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9325A9D5-A290-4DC7-AC46-2AD8CFE73762}" xr6:coauthVersionLast="47" xr6:coauthVersionMax="47" xr10:uidLastSave="{00000000-0000-0000-0000-000000000000}"/>
  <bookViews>
    <workbookView xWindow="20370" yWindow="-120" windowWidth="29040" windowHeight="1572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642" i="3" l="1"/>
  <c r="AD2641" i="3"/>
  <c r="AD2640" i="3"/>
  <c r="AD2639" i="3"/>
  <c r="AD2638" i="3"/>
  <c r="AD2637" i="3"/>
  <c r="AD2636" i="3"/>
  <c r="AD2635" i="3"/>
  <c r="AD2634" i="3"/>
  <c r="AD2633" i="3"/>
  <c r="AD2632" i="3"/>
  <c r="AD2631" i="3"/>
  <c r="AD2630" i="3"/>
  <c r="AD2629" i="3"/>
  <c r="AD2628" i="3"/>
  <c r="AD2627" i="3"/>
  <c r="AD2626" i="3"/>
  <c r="AD2625" i="3"/>
  <c r="AD2624" i="3"/>
  <c r="AD2623" i="3"/>
  <c r="AD2622" i="3"/>
  <c r="AD2621" i="3"/>
  <c r="AD2620" i="3"/>
  <c r="AD2619" i="3"/>
  <c r="AD2618" i="3"/>
  <c r="AD2617" i="3"/>
  <c r="AD2616" i="3"/>
  <c r="AD2615" i="3"/>
  <c r="AD2614" i="3"/>
  <c r="AD2613" i="3"/>
  <c r="AD2612" i="3"/>
  <c r="AD2611" i="3"/>
  <c r="AD2610" i="3"/>
  <c r="AD2609" i="3"/>
  <c r="AD2608" i="3"/>
  <c r="AD2607" i="3"/>
  <c r="AD2606" i="3"/>
  <c r="AD2605" i="3"/>
  <c r="AD2604" i="3"/>
  <c r="AD2603" i="3"/>
  <c r="AD2602" i="3"/>
  <c r="AD2601" i="3"/>
  <c r="AD2600" i="3"/>
  <c r="AD2599" i="3"/>
  <c r="AD2598" i="3"/>
  <c r="AD2597" i="3"/>
  <c r="AD2596" i="3"/>
  <c r="AD2595" i="3"/>
  <c r="AD2594" i="3"/>
  <c r="AD2593" i="3"/>
  <c r="AD2592" i="3"/>
  <c r="AD2591" i="3"/>
  <c r="AD2590" i="3"/>
  <c r="AD2589" i="3"/>
  <c r="AD2588" i="3"/>
  <c r="AD2587" i="3"/>
  <c r="AD2586" i="3"/>
  <c r="AD2585" i="3"/>
  <c r="AD2584" i="3"/>
  <c r="AD2583" i="3"/>
  <c r="AD2582" i="3"/>
  <c r="AD2581" i="3"/>
  <c r="AD2580" i="3"/>
  <c r="AD2579" i="3"/>
  <c r="AD2578" i="3"/>
  <c r="AD2577" i="3"/>
  <c r="AD2576" i="3"/>
  <c r="AD2575" i="3"/>
  <c r="AD2574" i="3"/>
  <c r="AD2573" i="3"/>
  <c r="AD2572" i="3"/>
  <c r="AD2571" i="3"/>
  <c r="AD2570" i="3"/>
  <c r="AD2569" i="3"/>
  <c r="AD2568" i="3"/>
  <c r="AD2567" i="3"/>
  <c r="AD2566" i="3"/>
  <c r="AD2565" i="3"/>
  <c r="AD2564" i="3"/>
  <c r="AD2563" i="3"/>
  <c r="AD2562" i="3"/>
  <c r="AD2561" i="3"/>
  <c r="AD2560" i="3"/>
  <c r="AD2559" i="3"/>
  <c r="AD2558" i="3"/>
  <c r="AD2557" i="3"/>
  <c r="AD2556" i="3"/>
  <c r="AD2555" i="3"/>
  <c r="AD2554" i="3"/>
  <c r="AD2553" i="3"/>
  <c r="AD2552" i="3"/>
  <c r="AD2551" i="3"/>
  <c r="AD2550" i="3"/>
  <c r="AD2549" i="3"/>
  <c r="AD2548" i="3"/>
  <c r="AD2547" i="3"/>
  <c r="AD2546" i="3"/>
  <c r="AD2545" i="3"/>
  <c r="AD2544" i="3"/>
  <c r="AD2543" i="3"/>
  <c r="AD2542" i="3"/>
  <c r="AD2541" i="3"/>
  <c r="AD2540" i="3"/>
  <c r="AD2539" i="3"/>
  <c r="AD2538" i="3"/>
  <c r="AD2537" i="3"/>
  <c r="AD2536" i="3"/>
  <c r="AD2535" i="3"/>
  <c r="AD2534" i="3"/>
  <c r="AD2533" i="3"/>
  <c r="AD2532" i="3"/>
  <c r="AD2531" i="3"/>
  <c r="AD2530" i="3"/>
  <c r="AD2529" i="3"/>
  <c r="AD2528" i="3"/>
  <c r="AD2527" i="3"/>
  <c r="AD2526" i="3"/>
  <c r="AD2525" i="3"/>
  <c r="AD2524" i="3"/>
  <c r="AD2523" i="3"/>
  <c r="AD2522" i="3"/>
  <c r="AD2521" i="3"/>
  <c r="AD2520" i="3"/>
  <c r="AD2519" i="3"/>
  <c r="AD2518" i="3"/>
  <c r="AD2517" i="3"/>
  <c r="AD2516" i="3"/>
  <c r="AD2515" i="3"/>
  <c r="AD2514" i="3"/>
  <c r="AD2513" i="3"/>
  <c r="AD2512" i="3"/>
  <c r="AD2511" i="3"/>
  <c r="AD2510" i="3"/>
  <c r="AD2509" i="3"/>
  <c r="AD2508" i="3"/>
  <c r="AD2507" i="3"/>
  <c r="AD2506" i="3"/>
  <c r="AD2505" i="3"/>
  <c r="AD2504" i="3"/>
  <c r="AD2503" i="3"/>
  <c r="AD2502" i="3"/>
  <c r="AD2501" i="3"/>
  <c r="AD2500" i="3"/>
  <c r="AD2499" i="3"/>
  <c r="AD2498" i="3"/>
  <c r="AD2497" i="3"/>
  <c r="AD2496" i="3"/>
  <c r="AD2495" i="3"/>
  <c r="AD2494" i="3"/>
  <c r="AD2493" i="3"/>
  <c r="AD2492" i="3"/>
  <c r="AD2491" i="3"/>
  <c r="AD2490" i="3"/>
  <c r="AD2489" i="3"/>
  <c r="AD2488" i="3"/>
  <c r="AD2487" i="3"/>
  <c r="AD2486" i="3"/>
  <c r="AD2485" i="3"/>
  <c r="AD2484" i="3"/>
  <c r="AD2483" i="3"/>
  <c r="AD2482" i="3"/>
  <c r="AD2481" i="3"/>
  <c r="AD2480" i="3"/>
  <c r="AD2479" i="3"/>
  <c r="AD2478" i="3"/>
  <c r="AD2477" i="3"/>
  <c r="AD2476" i="3"/>
  <c r="AD2475" i="3"/>
  <c r="AD2474" i="3"/>
  <c r="AD2473" i="3"/>
  <c r="AD2472" i="3"/>
  <c r="AD2471" i="3"/>
  <c r="AD2470" i="3"/>
  <c r="AD2469" i="3"/>
  <c r="AD2468" i="3"/>
  <c r="AD2467" i="3"/>
  <c r="AD2466" i="3"/>
  <c r="AD2465" i="3"/>
  <c r="AD2464" i="3"/>
  <c r="AD2463" i="3"/>
  <c r="AD2462" i="3"/>
  <c r="AD2461" i="3"/>
  <c r="AD2460" i="3"/>
  <c r="AD2459" i="3"/>
  <c r="AD2458" i="3"/>
  <c r="AD2457" i="3"/>
  <c r="AD2456" i="3"/>
  <c r="AD2455" i="3"/>
  <c r="AD2454" i="3"/>
  <c r="AD2453" i="3"/>
  <c r="AD2452" i="3"/>
  <c r="AD2451" i="3"/>
  <c r="AD2450" i="3"/>
  <c r="AD2449" i="3"/>
  <c r="AD2448" i="3"/>
  <c r="AD2447" i="3"/>
  <c r="AD2446" i="3"/>
  <c r="AD2445" i="3"/>
  <c r="AD2444" i="3"/>
  <c r="AD2443" i="3"/>
  <c r="AD2442" i="3"/>
  <c r="AD2441" i="3"/>
  <c r="AD2440" i="3"/>
  <c r="AD2439" i="3"/>
  <c r="AD2438" i="3"/>
  <c r="AD2437" i="3"/>
  <c r="AD2436" i="3"/>
  <c r="AD2435" i="3"/>
  <c r="AD2434" i="3"/>
  <c r="AD2433" i="3"/>
  <c r="AD2432" i="3"/>
  <c r="AD2431" i="3"/>
  <c r="AD2430" i="3"/>
  <c r="AD2429" i="3"/>
  <c r="AD2428" i="3"/>
  <c r="AD2427" i="3"/>
  <c r="AD2426" i="3"/>
  <c r="AD2425" i="3"/>
  <c r="AD2424" i="3"/>
  <c r="AD2423" i="3"/>
  <c r="AD2422" i="3"/>
  <c r="AD2421" i="3"/>
  <c r="AD2420" i="3"/>
  <c r="AD2419" i="3"/>
  <c r="AD2418" i="3"/>
  <c r="AD2417" i="3"/>
  <c r="AD2416" i="3"/>
  <c r="AD2415" i="3"/>
  <c r="AD2414" i="3"/>
  <c r="AD2413" i="3"/>
  <c r="AD2412" i="3"/>
  <c r="AD2411" i="3"/>
  <c r="AD2410" i="3"/>
  <c r="AD2409" i="3"/>
  <c r="AD2408" i="3"/>
  <c r="AD2407" i="3"/>
  <c r="AD2406" i="3"/>
  <c r="AD2405" i="3"/>
  <c r="AD2404" i="3"/>
  <c r="AD2403" i="3"/>
  <c r="AD2402" i="3"/>
  <c r="AD2401" i="3"/>
  <c r="AD2400" i="3"/>
  <c r="AD2399" i="3"/>
  <c r="AD2398" i="3"/>
  <c r="AD2397" i="3"/>
  <c r="AD2396" i="3"/>
  <c r="AD2395" i="3"/>
  <c r="AD2394" i="3"/>
  <c r="AD2393" i="3"/>
  <c r="AD2392" i="3"/>
  <c r="AD2391" i="3"/>
  <c r="AD2390" i="3"/>
  <c r="AD2389" i="3"/>
  <c r="AD2388" i="3"/>
  <c r="AD2387" i="3"/>
  <c r="AD2386" i="3"/>
  <c r="AD2385" i="3"/>
  <c r="AD2384" i="3"/>
  <c r="AD2383" i="3"/>
  <c r="AD2382" i="3"/>
  <c r="AD2381" i="3"/>
  <c r="AD2380" i="3"/>
  <c r="AD2379" i="3"/>
  <c r="AD2378" i="3"/>
  <c r="AD2377" i="3"/>
  <c r="AD2376" i="3"/>
  <c r="AD2375" i="3"/>
  <c r="AD2374" i="3"/>
  <c r="AD2373" i="3"/>
  <c r="AD2372" i="3"/>
  <c r="AD2371" i="3"/>
  <c r="AD2370" i="3"/>
  <c r="AD2369" i="3"/>
  <c r="AD2368" i="3"/>
  <c r="AD2367" i="3"/>
  <c r="AD2366" i="3"/>
  <c r="AD2365" i="3"/>
  <c r="AD2364" i="3"/>
  <c r="AD2363" i="3"/>
  <c r="AD2362" i="3"/>
  <c r="AD2361" i="3"/>
  <c r="AD2360" i="3"/>
  <c r="AD2359" i="3"/>
  <c r="AD2358" i="3"/>
  <c r="AD2357" i="3"/>
  <c r="AD2356" i="3"/>
  <c r="AD2355" i="3"/>
  <c r="AD2354" i="3"/>
  <c r="AD2353" i="3"/>
  <c r="AD2352" i="3"/>
  <c r="AD2351" i="3"/>
  <c r="AD2350" i="3"/>
  <c r="AD2349" i="3"/>
  <c r="AD2348" i="3"/>
  <c r="AD2347" i="3"/>
  <c r="AD2346" i="3"/>
  <c r="AD2345" i="3"/>
  <c r="AD2344" i="3"/>
  <c r="AD2343" i="3"/>
  <c r="AD2342" i="3"/>
  <c r="AD2341" i="3"/>
  <c r="AD2340" i="3"/>
  <c r="AD2339" i="3"/>
  <c r="AD2338" i="3"/>
  <c r="AD2337" i="3"/>
  <c r="AD2336" i="3"/>
  <c r="AD2335" i="3"/>
  <c r="AD2334" i="3"/>
  <c r="AD2333" i="3"/>
  <c r="AD2332" i="3"/>
  <c r="AD2331" i="3"/>
  <c r="AD2330" i="3"/>
  <c r="AD2329" i="3"/>
  <c r="AD2328" i="3"/>
  <c r="AD2327" i="3"/>
  <c r="AD2326" i="3"/>
  <c r="AD2325" i="3"/>
  <c r="AD2324" i="3"/>
  <c r="AD2323" i="3"/>
  <c r="AD2322" i="3"/>
  <c r="AD2321" i="3"/>
  <c r="AD2320" i="3"/>
  <c r="AD2319" i="3"/>
  <c r="AD2318" i="3"/>
  <c r="AD2317" i="3"/>
  <c r="AD2316" i="3"/>
  <c r="AD2315" i="3"/>
  <c r="AD2314" i="3"/>
  <c r="AD2313" i="3"/>
  <c r="AD2312" i="3"/>
  <c r="AD2311" i="3"/>
  <c r="AD2310" i="3"/>
  <c r="AD2309" i="3"/>
  <c r="AD2308" i="3"/>
  <c r="AD2307" i="3"/>
  <c r="AD2306" i="3"/>
  <c r="AD2305" i="3"/>
  <c r="AD2304" i="3"/>
  <c r="AD2303" i="3"/>
  <c r="AD2302" i="3"/>
  <c r="AD2301" i="3"/>
  <c r="AD2300" i="3"/>
  <c r="AD2299" i="3"/>
  <c r="AD2298" i="3"/>
  <c r="AD2297" i="3"/>
  <c r="AD2296" i="3"/>
  <c r="AD2295" i="3"/>
  <c r="AD2294" i="3"/>
  <c r="AD2293" i="3"/>
  <c r="AD2292" i="3"/>
  <c r="AD2291" i="3"/>
  <c r="AD2290" i="3"/>
  <c r="AD2289" i="3"/>
  <c r="AD2288" i="3"/>
  <c r="AD2287" i="3"/>
  <c r="AD2286" i="3"/>
  <c r="AD2285" i="3"/>
  <c r="AD2284" i="3"/>
  <c r="AD2283" i="3"/>
  <c r="AD2282" i="3"/>
  <c r="AD2281" i="3"/>
  <c r="AD2280" i="3"/>
  <c r="AD2279" i="3"/>
  <c r="AD2278" i="3"/>
  <c r="AD2277" i="3"/>
  <c r="AD2276" i="3"/>
  <c r="AD2275" i="3"/>
  <c r="AD2274" i="3"/>
  <c r="AD2273" i="3"/>
  <c r="AD2272" i="3"/>
  <c r="AD2271" i="3"/>
  <c r="AD2270" i="3"/>
  <c r="AD2269" i="3"/>
  <c r="AD2268" i="3"/>
  <c r="AD2267" i="3"/>
  <c r="AD2266" i="3"/>
  <c r="AD2265" i="3"/>
  <c r="AD2264" i="3"/>
  <c r="AD2263" i="3"/>
  <c r="AD2262" i="3"/>
  <c r="AD2261" i="3"/>
  <c r="AD2260" i="3"/>
  <c r="AD2259" i="3"/>
  <c r="AD2258" i="3"/>
  <c r="AD2257" i="3"/>
  <c r="AD2256" i="3"/>
  <c r="AD2255" i="3"/>
  <c r="AD2254" i="3"/>
  <c r="AD2253" i="3"/>
  <c r="AD2252" i="3"/>
  <c r="AD2251" i="3"/>
  <c r="AD2250" i="3"/>
  <c r="AD2249" i="3"/>
  <c r="AD2248" i="3"/>
  <c r="AD2247" i="3"/>
  <c r="AD2246" i="3"/>
  <c r="AD2245" i="3"/>
  <c r="AD2244" i="3"/>
  <c r="AD2243" i="3"/>
  <c r="AD2242" i="3"/>
  <c r="AD2241" i="3"/>
  <c r="AD2240" i="3"/>
  <c r="AD2239" i="3"/>
  <c r="AD2238" i="3"/>
  <c r="AD2237" i="3"/>
  <c r="AD2236" i="3"/>
  <c r="AD2235" i="3"/>
  <c r="AD2234" i="3"/>
  <c r="AD2233" i="3"/>
  <c r="AD2232" i="3"/>
  <c r="AD2231" i="3"/>
  <c r="AD2230" i="3"/>
  <c r="AD2229" i="3"/>
  <c r="AD2228" i="3"/>
  <c r="AD2227" i="3"/>
  <c r="AD2226" i="3"/>
  <c r="AD2225" i="3"/>
  <c r="AD2224" i="3"/>
  <c r="AD2223" i="3"/>
  <c r="AD2222" i="3"/>
  <c r="AD2221" i="3"/>
  <c r="AD2220" i="3"/>
  <c r="AD2219" i="3"/>
  <c r="AD2218" i="3"/>
  <c r="AD2217" i="3"/>
  <c r="AD2216" i="3"/>
  <c r="AD2215" i="3"/>
  <c r="AD2214" i="3"/>
  <c r="AD2213" i="3"/>
  <c r="AD2212" i="3"/>
  <c r="AD2211" i="3"/>
  <c r="AD2210" i="3"/>
  <c r="AD2209" i="3"/>
  <c r="AD2208" i="3"/>
  <c r="AD2207" i="3"/>
  <c r="AD2206" i="3"/>
  <c r="AD2205" i="3"/>
  <c r="AD2204" i="3"/>
  <c r="AD2203" i="3"/>
  <c r="AD2202" i="3"/>
  <c r="AD2201" i="3"/>
  <c r="AD2200" i="3"/>
  <c r="AD2199" i="3"/>
  <c r="AD2198" i="3"/>
  <c r="AD2197" i="3"/>
  <c r="AD2196" i="3"/>
  <c r="AD2195" i="3"/>
  <c r="AD2194" i="3"/>
  <c r="AD2193" i="3"/>
  <c r="AD2192" i="3"/>
  <c r="AD2191" i="3"/>
  <c r="AD2190" i="3"/>
  <c r="AD2189" i="3"/>
  <c r="AD2188" i="3"/>
  <c r="AD2187" i="3"/>
  <c r="AD2186" i="3"/>
  <c r="AD2185" i="3"/>
  <c r="AD2184" i="3"/>
  <c r="AD2183" i="3"/>
  <c r="AD2182" i="3"/>
  <c r="AD2181" i="3"/>
  <c r="AD2180" i="3"/>
  <c r="AD2179" i="3"/>
  <c r="AD2178" i="3"/>
  <c r="AD2177" i="3"/>
  <c r="AD2176" i="3"/>
  <c r="AD2175" i="3"/>
  <c r="AD2174" i="3"/>
  <c r="AD2173" i="3"/>
  <c r="AD2172" i="3"/>
  <c r="AD2171" i="3"/>
  <c r="AD2170" i="3"/>
  <c r="AD2169" i="3"/>
  <c r="AD2168" i="3"/>
  <c r="AD2167" i="3"/>
  <c r="AD2166" i="3"/>
  <c r="AD2165" i="3"/>
  <c r="AD2164" i="3"/>
  <c r="AD2163" i="3"/>
  <c r="AD2162" i="3"/>
  <c r="AD2161" i="3"/>
  <c r="AD2160" i="3"/>
  <c r="AD2159" i="3"/>
  <c r="AD2158" i="3"/>
  <c r="AD2157" i="3"/>
  <c r="AD2156" i="3"/>
  <c r="AD2155" i="3"/>
  <c r="AD2154" i="3"/>
  <c r="AD2153" i="3"/>
  <c r="AD2152" i="3"/>
  <c r="AD2151" i="3"/>
  <c r="AD2150" i="3"/>
  <c r="AD2149" i="3"/>
  <c r="AD2148" i="3"/>
  <c r="AD2147" i="3"/>
  <c r="AD2146" i="3"/>
  <c r="AD2145" i="3"/>
  <c r="AD2144" i="3"/>
  <c r="AD2143" i="3"/>
  <c r="AD2142" i="3"/>
  <c r="AD2141" i="3"/>
  <c r="AD2140" i="3"/>
  <c r="AD2139" i="3"/>
  <c r="AD2138" i="3"/>
  <c r="AD2137" i="3"/>
  <c r="AD2136" i="3"/>
  <c r="AD2135" i="3"/>
  <c r="AD2134" i="3"/>
  <c r="AD2133" i="3"/>
  <c r="AD2132" i="3"/>
  <c r="AD2131" i="3"/>
  <c r="AD2130" i="3"/>
  <c r="AD2129" i="3"/>
  <c r="AD2128" i="3"/>
  <c r="AD2127" i="3"/>
  <c r="AD2126" i="3"/>
  <c r="AD2125" i="3"/>
  <c r="AD2124" i="3"/>
  <c r="AD2123" i="3"/>
  <c r="AD2122" i="3"/>
  <c r="AD2121" i="3"/>
  <c r="AD2120" i="3"/>
  <c r="AD2119" i="3"/>
  <c r="AD2118" i="3"/>
  <c r="AD2117" i="3"/>
  <c r="AD2116" i="3"/>
  <c r="AD2115" i="3"/>
  <c r="AD2114" i="3"/>
  <c r="AD2113" i="3"/>
  <c r="AD2112" i="3"/>
  <c r="AD2111" i="3"/>
  <c r="AD2110" i="3"/>
  <c r="AD2109" i="3"/>
  <c r="AD2108" i="3"/>
  <c r="AD2107" i="3"/>
  <c r="AD2106" i="3"/>
  <c r="AD2105" i="3"/>
  <c r="AD2104" i="3"/>
  <c r="AD2103" i="3"/>
  <c r="AD2102" i="3"/>
  <c r="AD2101" i="3"/>
  <c r="AD2100" i="3"/>
  <c r="AD2099" i="3"/>
  <c r="AD2098" i="3"/>
  <c r="AD2097" i="3"/>
  <c r="AD2096" i="3"/>
  <c r="AD2095" i="3"/>
  <c r="AD2094" i="3"/>
  <c r="AD2093" i="3"/>
  <c r="AD2092" i="3"/>
  <c r="AD2091" i="3"/>
  <c r="AD2090" i="3"/>
  <c r="AD2089" i="3"/>
  <c r="AD2088" i="3"/>
  <c r="AD2087" i="3"/>
  <c r="AD2086" i="3"/>
  <c r="AD2085" i="3"/>
  <c r="AD2084" i="3"/>
  <c r="AD2083" i="3"/>
  <c r="AD2082" i="3"/>
  <c r="AD2081" i="3"/>
  <c r="AD2080" i="3"/>
  <c r="AD2079" i="3"/>
  <c r="AD2078" i="3"/>
  <c r="AD2077" i="3"/>
  <c r="AD2076" i="3"/>
  <c r="AD2075" i="3"/>
  <c r="AD2074" i="3"/>
  <c r="AD2073" i="3"/>
  <c r="AD2072" i="3"/>
  <c r="AD2071" i="3"/>
  <c r="AD2070" i="3"/>
  <c r="AD2069" i="3"/>
  <c r="AD2068" i="3"/>
  <c r="AD2067" i="3"/>
  <c r="AD2066" i="3"/>
  <c r="AD2065" i="3"/>
  <c r="AD2064" i="3"/>
  <c r="AD2063" i="3"/>
  <c r="AD2062" i="3"/>
  <c r="AD2061" i="3"/>
  <c r="AD2060" i="3"/>
  <c r="AD2059" i="3"/>
  <c r="AD2058" i="3"/>
  <c r="AD2057" i="3"/>
  <c r="AD2056" i="3"/>
  <c r="AD2055" i="3"/>
  <c r="AD2054" i="3"/>
  <c r="AD2053" i="3"/>
  <c r="AD2052" i="3"/>
  <c r="AD2051" i="3"/>
  <c r="AD2050" i="3"/>
  <c r="AD2049" i="3"/>
  <c r="AD2048" i="3"/>
  <c r="AD2047" i="3"/>
  <c r="AD2046" i="3"/>
  <c r="AD2045" i="3"/>
  <c r="AD2044" i="3"/>
  <c r="AD2043" i="3"/>
  <c r="AD2042" i="3"/>
  <c r="AD2041" i="3"/>
  <c r="AD2040" i="3"/>
  <c r="AD2039" i="3"/>
  <c r="AD2038" i="3"/>
  <c r="AD2037" i="3"/>
  <c r="AD2036" i="3"/>
  <c r="AD2035" i="3"/>
  <c r="AD2034" i="3"/>
  <c r="AD2033" i="3"/>
  <c r="AD2032" i="3"/>
  <c r="AD2031" i="3"/>
  <c r="AD2030" i="3"/>
  <c r="AD2029" i="3"/>
  <c r="AD2028" i="3"/>
  <c r="AD2027" i="3"/>
  <c r="AD2026" i="3"/>
  <c r="AD2025" i="3"/>
  <c r="AD2024" i="3"/>
  <c r="AD2023" i="3"/>
  <c r="AD2022" i="3"/>
  <c r="AD2021" i="3"/>
  <c r="AD2020" i="3"/>
  <c r="AD2019" i="3"/>
  <c r="AD2018" i="3"/>
  <c r="AD2017" i="3"/>
  <c r="AD2016" i="3"/>
  <c r="AD2015" i="3"/>
  <c r="AD2014" i="3"/>
  <c r="AD2013" i="3"/>
  <c r="AD2012" i="3"/>
  <c r="AD2011" i="3"/>
  <c r="AD2010" i="3"/>
  <c r="AD2009" i="3"/>
  <c r="AD2008" i="3"/>
  <c r="AD2007" i="3"/>
  <c r="AD2006" i="3"/>
  <c r="AD2005" i="3"/>
  <c r="AD2004" i="3"/>
  <c r="AD2003" i="3"/>
  <c r="AD2002" i="3"/>
  <c r="AD2001" i="3"/>
  <c r="AD2000" i="3"/>
  <c r="AD1999" i="3"/>
  <c r="AD1998" i="3"/>
  <c r="AD1997" i="3"/>
  <c r="AD1996" i="3"/>
  <c r="AD1995" i="3"/>
  <c r="AD1994" i="3"/>
  <c r="AD1993" i="3"/>
  <c r="AD1992" i="3"/>
  <c r="AD1991" i="3"/>
  <c r="AD1990" i="3"/>
  <c r="AD1989" i="3"/>
  <c r="AD1988" i="3"/>
  <c r="AD1987" i="3"/>
  <c r="AD1986" i="3"/>
  <c r="AD1985" i="3"/>
  <c r="AD1984" i="3"/>
  <c r="AD1983" i="3"/>
  <c r="AD1982" i="3"/>
  <c r="AD1981" i="3"/>
  <c r="AD1980" i="3"/>
  <c r="AD1979" i="3"/>
  <c r="AD1978" i="3"/>
  <c r="AD1977" i="3"/>
  <c r="AD1976" i="3"/>
  <c r="AD1975" i="3"/>
  <c r="AD1974" i="3"/>
  <c r="AD1973" i="3"/>
  <c r="AD1972" i="3"/>
  <c r="AD1971" i="3"/>
  <c r="AD1970" i="3"/>
  <c r="AD1969" i="3"/>
  <c r="AD1968" i="3"/>
  <c r="AD1967" i="3"/>
  <c r="AD1966" i="3"/>
  <c r="AD1965" i="3"/>
  <c r="AD1964" i="3"/>
  <c r="AD1963" i="3"/>
  <c r="AD1962" i="3"/>
  <c r="AD1961" i="3"/>
  <c r="AD1960" i="3"/>
  <c r="AD1959" i="3"/>
  <c r="AD1958" i="3"/>
  <c r="AD1957" i="3"/>
  <c r="AD1956" i="3"/>
  <c r="AD1955" i="3"/>
  <c r="AD1954" i="3"/>
  <c r="AD1953" i="3"/>
  <c r="AD1952" i="3"/>
  <c r="AD1951" i="3"/>
  <c r="AD1950" i="3"/>
  <c r="AD1949" i="3"/>
  <c r="AD1948" i="3"/>
  <c r="AD1947" i="3"/>
  <c r="AD1946" i="3"/>
  <c r="AD1945" i="3"/>
  <c r="AD1944" i="3"/>
  <c r="AD1943" i="3"/>
  <c r="AD1942" i="3"/>
  <c r="AD1941" i="3"/>
  <c r="AD1940" i="3"/>
  <c r="AD1939" i="3"/>
  <c r="AD1938" i="3"/>
  <c r="AD1937" i="3"/>
  <c r="AD1936" i="3"/>
  <c r="AD1935" i="3"/>
  <c r="AD1934" i="3"/>
  <c r="AD1933" i="3"/>
  <c r="AD1932" i="3"/>
  <c r="AD1931" i="3"/>
  <c r="AD1930" i="3"/>
  <c r="AD1929" i="3"/>
  <c r="AD1928" i="3"/>
  <c r="AD1927" i="3"/>
  <c r="AD1926" i="3"/>
  <c r="AD1925" i="3"/>
  <c r="AD1924" i="3"/>
  <c r="AD1923" i="3"/>
  <c r="AD1922" i="3"/>
  <c r="AD1921" i="3"/>
  <c r="AD1920" i="3"/>
  <c r="AD1919" i="3"/>
  <c r="AD1918" i="3"/>
  <c r="AD1917" i="3"/>
  <c r="AD1916" i="3"/>
  <c r="AD1915" i="3"/>
  <c r="AD1914" i="3"/>
  <c r="AD1913" i="3"/>
  <c r="AD1912" i="3"/>
  <c r="AD1911" i="3"/>
  <c r="AD1910" i="3"/>
  <c r="AD1909" i="3"/>
  <c r="AD1908" i="3"/>
  <c r="AD1907" i="3"/>
  <c r="AD1906" i="3"/>
  <c r="AD1905" i="3"/>
  <c r="AD1904" i="3"/>
  <c r="AD1903" i="3"/>
  <c r="AD1902" i="3"/>
  <c r="AD1901" i="3"/>
  <c r="AD1900" i="3"/>
  <c r="AD1899" i="3"/>
  <c r="AD1898" i="3"/>
  <c r="AD1897" i="3"/>
  <c r="AD1896" i="3"/>
  <c r="AD1895" i="3"/>
  <c r="AD1894" i="3"/>
  <c r="AD1893" i="3"/>
  <c r="AD1892" i="3"/>
  <c r="AD1891" i="3"/>
  <c r="AD1890" i="3"/>
  <c r="AD1889" i="3"/>
  <c r="AD1888" i="3"/>
  <c r="AD1887" i="3"/>
  <c r="AD1886" i="3"/>
  <c r="AD1885" i="3"/>
  <c r="AD1884" i="3"/>
  <c r="AD1883" i="3"/>
  <c r="AD1882" i="3"/>
  <c r="AD1881" i="3"/>
  <c r="AD1880" i="3"/>
  <c r="AD1879" i="3"/>
  <c r="AD1878" i="3"/>
  <c r="AD1877" i="3"/>
  <c r="AD1876" i="3"/>
  <c r="AD1875" i="3"/>
  <c r="AD1874" i="3"/>
  <c r="AD1873" i="3"/>
  <c r="AD1872" i="3"/>
  <c r="AD1871" i="3"/>
  <c r="AD1870" i="3"/>
  <c r="AD1869" i="3"/>
  <c r="AD1868" i="3"/>
  <c r="AD1867" i="3"/>
  <c r="AD1866" i="3"/>
  <c r="AD1865" i="3"/>
  <c r="AD1864" i="3"/>
  <c r="AD1863" i="3"/>
  <c r="AD1862" i="3"/>
  <c r="AD1861" i="3"/>
  <c r="AD1860" i="3"/>
  <c r="AD1859" i="3"/>
  <c r="AD1858" i="3"/>
  <c r="AD1857" i="3"/>
  <c r="AD1856" i="3"/>
  <c r="AD1855" i="3"/>
  <c r="AD1854" i="3"/>
  <c r="AD1853" i="3"/>
  <c r="AD1852" i="3"/>
  <c r="AD1851" i="3"/>
  <c r="AD1850" i="3"/>
  <c r="AD1849" i="3"/>
  <c r="AD1848" i="3"/>
  <c r="AD1847" i="3"/>
  <c r="AD1846" i="3"/>
  <c r="AD1845" i="3"/>
  <c r="AD1844" i="3"/>
  <c r="AD1843" i="3"/>
  <c r="AD1842" i="3"/>
  <c r="AD1841" i="3"/>
  <c r="AD1840" i="3"/>
  <c r="AD1839" i="3"/>
  <c r="AD1838" i="3"/>
  <c r="AD1837" i="3"/>
  <c r="AD1836" i="3"/>
  <c r="AD1835" i="3"/>
  <c r="AD1834" i="3"/>
  <c r="AD1833" i="3"/>
  <c r="AD1832" i="3"/>
  <c r="AD1831" i="3"/>
  <c r="AD1830" i="3"/>
  <c r="AD1829" i="3"/>
  <c r="AD1828" i="3"/>
  <c r="AD1827" i="3"/>
  <c r="AD1826" i="3"/>
  <c r="AD1825" i="3"/>
  <c r="AD1824" i="3"/>
  <c r="AD1823" i="3"/>
  <c r="AD1822" i="3"/>
  <c r="AD1821" i="3"/>
  <c r="AD1820" i="3"/>
  <c r="AD1819" i="3"/>
  <c r="AD1818" i="3"/>
  <c r="AD1817" i="3"/>
  <c r="AD1816" i="3"/>
  <c r="AD1815" i="3"/>
  <c r="AD1814" i="3"/>
  <c r="AD1813" i="3"/>
  <c r="AD1812" i="3"/>
  <c r="AD1811" i="3"/>
  <c r="AD1810" i="3"/>
  <c r="AD1809" i="3"/>
  <c r="AD1808" i="3"/>
  <c r="AD1807" i="3"/>
  <c r="AD1806" i="3"/>
  <c r="AD1805" i="3"/>
  <c r="AD1804" i="3"/>
  <c r="AD1803" i="3"/>
  <c r="AD1802" i="3"/>
  <c r="AD1801" i="3"/>
  <c r="AD1800" i="3"/>
  <c r="AD1799" i="3"/>
  <c r="AD1798" i="3"/>
  <c r="AD1797" i="3"/>
  <c r="AD1796" i="3"/>
  <c r="AD1795" i="3"/>
  <c r="AD1794" i="3"/>
  <c r="AD1793" i="3"/>
  <c r="AD1792" i="3"/>
  <c r="AD1791" i="3"/>
  <c r="AD1790" i="3"/>
  <c r="AD1789" i="3"/>
  <c r="AD1788" i="3"/>
  <c r="AD1787" i="3"/>
  <c r="AD1786" i="3"/>
  <c r="AD1785" i="3"/>
  <c r="AD1784" i="3"/>
  <c r="AD1783" i="3"/>
  <c r="AD1782" i="3"/>
  <c r="AD1781" i="3"/>
  <c r="AD1780" i="3"/>
  <c r="AD1779" i="3"/>
  <c r="AD1778" i="3"/>
  <c r="AD1777" i="3"/>
  <c r="AD1776" i="3"/>
  <c r="AD1775" i="3"/>
  <c r="AD1774" i="3"/>
  <c r="AD1773" i="3"/>
  <c r="AD1772" i="3"/>
  <c r="AD1771" i="3"/>
  <c r="AD1770" i="3"/>
  <c r="AD1769" i="3"/>
  <c r="AD1768" i="3"/>
  <c r="AD1767" i="3"/>
  <c r="AD1766" i="3"/>
  <c r="AD1765" i="3"/>
  <c r="AD1764" i="3"/>
  <c r="AD1763" i="3"/>
  <c r="AD1762" i="3"/>
  <c r="AD1761" i="3"/>
  <c r="AD1760" i="3"/>
  <c r="AD1759" i="3"/>
  <c r="AD1758" i="3"/>
  <c r="AD1757" i="3"/>
  <c r="AD1756" i="3"/>
  <c r="AD1755" i="3"/>
  <c r="AD1754" i="3"/>
  <c r="AD1753" i="3"/>
  <c r="AD1752" i="3"/>
  <c r="AD1751" i="3"/>
  <c r="AD1750" i="3"/>
  <c r="AD1749" i="3"/>
  <c r="AD1748" i="3"/>
  <c r="AD1747" i="3"/>
  <c r="AD1746" i="3"/>
  <c r="AD1745" i="3"/>
  <c r="AD1744" i="3"/>
  <c r="AD1743" i="3"/>
  <c r="AD1742" i="3"/>
  <c r="AD1741" i="3"/>
  <c r="AD1740" i="3"/>
  <c r="AD1739" i="3"/>
  <c r="AD1738" i="3"/>
  <c r="AD1737" i="3"/>
  <c r="AD1736" i="3"/>
  <c r="AD1735" i="3"/>
  <c r="AD1734" i="3"/>
  <c r="AD1733" i="3"/>
  <c r="AD1732" i="3"/>
  <c r="AD1731" i="3"/>
  <c r="AD1730" i="3"/>
  <c r="AD1729" i="3"/>
  <c r="AD1728" i="3"/>
  <c r="AD1727" i="3"/>
  <c r="AD1726" i="3"/>
  <c r="AD1725" i="3"/>
  <c r="AD1724" i="3"/>
  <c r="AD1723" i="3"/>
  <c r="AD1722" i="3"/>
  <c r="AD1721" i="3"/>
  <c r="AD1720" i="3"/>
  <c r="AD1719" i="3"/>
  <c r="AD1718" i="3"/>
  <c r="AD1717" i="3"/>
  <c r="AD1716" i="3"/>
  <c r="AD1715" i="3"/>
  <c r="AD1714" i="3"/>
  <c r="AD1713" i="3"/>
  <c r="AD1712" i="3"/>
  <c r="AD1711" i="3"/>
  <c r="AD1710" i="3"/>
  <c r="AD1709" i="3"/>
  <c r="AD1708" i="3"/>
  <c r="AD1707" i="3"/>
  <c r="AD1706" i="3"/>
  <c r="AD1705" i="3"/>
  <c r="AD1704" i="3"/>
  <c r="AD1703" i="3"/>
  <c r="AD1702" i="3"/>
  <c r="AD1701" i="3"/>
  <c r="AD1700" i="3"/>
  <c r="AD1699" i="3"/>
  <c r="AD1698" i="3"/>
  <c r="AD1697" i="3"/>
  <c r="AD1696" i="3"/>
  <c r="AD1695" i="3"/>
  <c r="AD1694" i="3"/>
  <c r="AD1693" i="3"/>
  <c r="AD1692" i="3"/>
  <c r="AD1691" i="3"/>
  <c r="AD1690" i="3"/>
  <c r="AD1689" i="3"/>
  <c r="AD1688" i="3"/>
  <c r="AD1687" i="3"/>
  <c r="AD1686" i="3"/>
  <c r="AD1685" i="3"/>
  <c r="AD1684" i="3"/>
  <c r="AD1683" i="3"/>
  <c r="AD1682" i="3"/>
  <c r="AD1681" i="3"/>
  <c r="AD1680" i="3"/>
  <c r="AD1679" i="3"/>
  <c r="AD1678" i="3"/>
  <c r="AD1677" i="3"/>
  <c r="AD1676" i="3"/>
  <c r="AD1675" i="3"/>
  <c r="AD1674" i="3"/>
  <c r="AD1673" i="3"/>
  <c r="AD1672" i="3"/>
  <c r="AD1671" i="3"/>
  <c r="AD1670" i="3"/>
  <c r="AD1669" i="3"/>
  <c r="AD1668" i="3"/>
  <c r="AD1667" i="3"/>
  <c r="AD1666" i="3"/>
  <c r="AD1665" i="3"/>
  <c r="AD1664" i="3"/>
  <c r="AD1663" i="3"/>
  <c r="AD1662" i="3"/>
  <c r="AD1661" i="3"/>
  <c r="AD1660" i="3"/>
  <c r="AD1659" i="3"/>
  <c r="AD1658" i="3"/>
  <c r="AD1657" i="3"/>
  <c r="AD1656" i="3"/>
  <c r="AD1655" i="3"/>
  <c r="AD1654" i="3"/>
  <c r="AD1653" i="3"/>
  <c r="AD1652" i="3"/>
  <c r="AD1651" i="3"/>
  <c r="AD1650" i="3"/>
  <c r="AD1649" i="3"/>
  <c r="AD1648" i="3"/>
  <c r="AD1647" i="3"/>
  <c r="AD1646" i="3"/>
  <c r="AD1645" i="3"/>
  <c r="AD1644" i="3"/>
  <c r="AD1643" i="3"/>
  <c r="AD1642" i="3"/>
  <c r="AD1641" i="3"/>
  <c r="AD1640" i="3"/>
  <c r="AD1639" i="3"/>
  <c r="AD1638" i="3"/>
  <c r="AD1637" i="3"/>
  <c r="AD1636" i="3"/>
  <c r="AD1635" i="3"/>
  <c r="AD1634" i="3"/>
  <c r="AD1633" i="3"/>
  <c r="AD1632" i="3"/>
  <c r="AD1631" i="3"/>
  <c r="AD1630" i="3"/>
  <c r="AD1629" i="3"/>
  <c r="AD1628" i="3"/>
  <c r="AD1627" i="3"/>
  <c r="AD1626" i="3"/>
  <c r="AD1625" i="3"/>
  <c r="AD1624" i="3"/>
  <c r="AD1623" i="3"/>
  <c r="AD1622" i="3"/>
  <c r="AD1621" i="3"/>
  <c r="AD1620" i="3"/>
  <c r="AD1619" i="3"/>
  <c r="AD1618" i="3"/>
  <c r="AD1617" i="3"/>
  <c r="AD1616" i="3"/>
  <c r="AD1615" i="3"/>
  <c r="AD1614" i="3"/>
  <c r="AD1613" i="3"/>
  <c r="AD1612" i="3"/>
  <c r="AD1611" i="3"/>
  <c r="AD1610" i="3"/>
  <c r="AD1609" i="3"/>
  <c r="AD1608" i="3"/>
  <c r="AD1607" i="3"/>
  <c r="AD1606" i="3"/>
  <c r="AD1605" i="3"/>
  <c r="AD1604" i="3"/>
  <c r="AD1603" i="3"/>
  <c r="AD1602" i="3"/>
  <c r="AD1601" i="3"/>
  <c r="AD1600" i="3"/>
  <c r="AD1599" i="3"/>
  <c r="AD1598" i="3"/>
  <c r="AD1597" i="3"/>
  <c r="AD1596" i="3"/>
  <c r="AD1595" i="3"/>
  <c r="AD1594" i="3"/>
  <c r="AD1593" i="3"/>
  <c r="AD1592" i="3"/>
  <c r="AD1591" i="3"/>
  <c r="AD1590" i="3"/>
  <c r="AD1589" i="3"/>
  <c r="AD1588" i="3"/>
  <c r="AD1587" i="3"/>
  <c r="AD1586" i="3"/>
  <c r="AD1585" i="3"/>
  <c r="AD1584" i="3"/>
  <c r="AD1583" i="3"/>
  <c r="AD1582" i="3"/>
  <c r="AD1581" i="3"/>
  <c r="AD1580" i="3"/>
  <c r="AD1579" i="3"/>
  <c r="AD1578" i="3"/>
  <c r="AD1577" i="3"/>
  <c r="AD1576" i="3"/>
  <c r="AD1575" i="3"/>
  <c r="AD1574" i="3"/>
  <c r="AD1573" i="3"/>
  <c r="AD1572" i="3"/>
  <c r="AD1571" i="3"/>
  <c r="AD1570" i="3"/>
  <c r="AD1569" i="3"/>
  <c r="AD1568" i="3"/>
  <c r="AD1567" i="3"/>
  <c r="AD1566" i="3"/>
  <c r="AD1565" i="3"/>
  <c r="AD1564" i="3"/>
  <c r="AD1563" i="3"/>
  <c r="AD1562" i="3"/>
  <c r="AD1561" i="3"/>
  <c r="AD1560" i="3"/>
  <c r="AD1559" i="3"/>
  <c r="AD1558" i="3"/>
  <c r="AD1557" i="3"/>
  <c r="AD1556" i="3"/>
  <c r="AD1555" i="3"/>
  <c r="AD1554" i="3"/>
  <c r="AD1553" i="3"/>
  <c r="AD1552" i="3"/>
  <c r="AD1551" i="3"/>
  <c r="AD1550" i="3"/>
  <c r="AD1549" i="3"/>
  <c r="AD1548" i="3"/>
  <c r="AD1547" i="3"/>
  <c r="AD1546" i="3"/>
  <c r="AD1545" i="3"/>
  <c r="AD1544" i="3"/>
  <c r="AD1543" i="3"/>
  <c r="AD1542" i="3"/>
  <c r="AD1541" i="3"/>
  <c r="AD1540" i="3"/>
  <c r="AD1539" i="3"/>
  <c r="AD1538" i="3"/>
  <c r="AD1537" i="3"/>
  <c r="AD1536" i="3"/>
  <c r="AD1535" i="3"/>
  <c r="AD1534" i="3"/>
  <c r="AD1533" i="3"/>
  <c r="AD1532" i="3"/>
  <c r="AD1531" i="3"/>
  <c r="AD1530" i="3"/>
  <c r="AD1529" i="3"/>
  <c r="AD1528" i="3"/>
  <c r="AD1527" i="3"/>
  <c r="AD1526" i="3"/>
  <c r="AD1525" i="3"/>
  <c r="AD1524" i="3"/>
  <c r="AD1523" i="3"/>
  <c r="AD1522" i="3"/>
  <c r="AD1521" i="3"/>
  <c r="AD1520" i="3"/>
  <c r="AD1519" i="3"/>
  <c r="AD1518" i="3"/>
  <c r="AD1517" i="3"/>
  <c r="AD1516" i="3"/>
  <c r="AD1515" i="3"/>
  <c r="AD1514" i="3"/>
  <c r="AD1513" i="3"/>
  <c r="AD1512" i="3"/>
  <c r="AD1511" i="3"/>
  <c r="AD1510" i="3"/>
  <c r="AD1509" i="3"/>
  <c r="AD1508" i="3"/>
  <c r="AD1507" i="3"/>
  <c r="AD1506" i="3"/>
  <c r="AD1505" i="3"/>
  <c r="AD1504" i="3"/>
  <c r="AD1503" i="3"/>
  <c r="AD1502" i="3"/>
  <c r="AD1501" i="3"/>
  <c r="AD1500" i="3"/>
  <c r="AD1499" i="3"/>
  <c r="AD1498" i="3"/>
  <c r="AD1497" i="3"/>
  <c r="AD1496" i="3"/>
  <c r="AD1495" i="3"/>
  <c r="AD1494" i="3"/>
  <c r="AD1493" i="3"/>
  <c r="AD1492" i="3"/>
  <c r="AD1491" i="3"/>
  <c r="AD1490" i="3"/>
  <c r="AD1489" i="3"/>
  <c r="AD1488" i="3"/>
  <c r="AD1487" i="3"/>
  <c r="AD1486" i="3"/>
  <c r="AD1485" i="3"/>
  <c r="AD1484" i="3"/>
  <c r="AD1483" i="3"/>
  <c r="AD1482" i="3"/>
  <c r="AD1481" i="3"/>
  <c r="AD1480" i="3"/>
  <c r="AD1479" i="3"/>
  <c r="AD1478" i="3"/>
  <c r="AD1477" i="3"/>
  <c r="AD1476" i="3"/>
  <c r="AD1475" i="3"/>
  <c r="AD1474" i="3"/>
  <c r="AD1473" i="3"/>
  <c r="AD1472" i="3"/>
  <c r="AD1471" i="3"/>
  <c r="AD1470" i="3"/>
  <c r="AD1469" i="3"/>
  <c r="AD1468" i="3"/>
  <c r="AD1467" i="3"/>
  <c r="AD1466" i="3"/>
  <c r="AD1465" i="3"/>
  <c r="AD1464" i="3"/>
  <c r="AD1463" i="3"/>
  <c r="AD1462" i="3"/>
  <c r="AD1461" i="3"/>
  <c r="AD1460" i="3"/>
  <c r="AD1459" i="3"/>
  <c r="AD1458" i="3"/>
  <c r="AD1457" i="3"/>
  <c r="AD1456" i="3"/>
  <c r="AD1455" i="3"/>
  <c r="AD1454" i="3"/>
  <c r="AD1453" i="3"/>
  <c r="AD1452" i="3"/>
  <c r="AD1451" i="3"/>
  <c r="AD1450" i="3"/>
  <c r="AD1449" i="3"/>
  <c r="AD1448" i="3"/>
  <c r="AD1447" i="3"/>
  <c r="AD1446" i="3"/>
  <c r="AD1445" i="3"/>
  <c r="AD1444" i="3"/>
  <c r="AD1443" i="3"/>
  <c r="AD1442" i="3"/>
  <c r="AD1441" i="3"/>
  <c r="AD1440" i="3"/>
  <c r="AD1439" i="3"/>
  <c r="AD1438" i="3"/>
  <c r="AD1437" i="3"/>
  <c r="AD1436" i="3"/>
  <c r="AD1435" i="3"/>
  <c r="AD1434" i="3"/>
  <c r="AD1433" i="3"/>
  <c r="AD1432" i="3"/>
  <c r="AD1431" i="3"/>
  <c r="AD1430" i="3"/>
  <c r="AD1429" i="3"/>
  <c r="AD1428" i="3"/>
  <c r="AD1427" i="3"/>
  <c r="AD1426" i="3"/>
  <c r="AD1425" i="3"/>
  <c r="AD1424" i="3"/>
  <c r="AD1423" i="3"/>
  <c r="AD1422" i="3"/>
  <c r="AD1421" i="3"/>
  <c r="AD1420" i="3"/>
  <c r="AD1419" i="3"/>
  <c r="AD1418" i="3"/>
  <c r="AD1417" i="3"/>
  <c r="AD1416" i="3"/>
  <c r="AD1415" i="3"/>
  <c r="AD1414" i="3"/>
  <c r="AD1413" i="3"/>
  <c r="AD1412" i="3"/>
  <c r="AD1411" i="3"/>
  <c r="AD1410" i="3"/>
  <c r="AD1409" i="3"/>
  <c r="AD1408" i="3"/>
  <c r="AD1407" i="3"/>
  <c r="AD1406" i="3"/>
  <c r="AD1405" i="3"/>
  <c r="AD1404" i="3"/>
  <c r="AD1403" i="3"/>
  <c r="AD1402" i="3"/>
  <c r="AD1401" i="3"/>
  <c r="AD1400" i="3"/>
  <c r="AD1399" i="3"/>
  <c r="AD1398" i="3"/>
  <c r="AD1397" i="3"/>
  <c r="AD1396" i="3"/>
  <c r="AD1395" i="3"/>
  <c r="AD1394" i="3"/>
  <c r="AD1393" i="3"/>
  <c r="AD1392" i="3"/>
  <c r="AD1391" i="3"/>
  <c r="AD1390" i="3"/>
  <c r="AD1389" i="3"/>
  <c r="AD1388" i="3"/>
  <c r="AD1387" i="3"/>
  <c r="AD1386" i="3"/>
  <c r="AD1385" i="3"/>
  <c r="AD1384" i="3"/>
  <c r="AD1383" i="3"/>
  <c r="AD1382" i="3"/>
  <c r="AD1381" i="3"/>
  <c r="AD1380" i="3"/>
  <c r="AD1379" i="3"/>
  <c r="AD1378" i="3"/>
  <c r="AD1377" i="3"/>
  <c r="AD1376" i="3"/>
  <c r="AD1375" i="3"/>
  <c r="AD1374" i="3"/>
  <c r="AD1373" i="3"/>
  <c r="AD1372" i="3"/>
  <c r="AD1371" i="3"/>
  <c r="AD1370" i="3"/>
  <c r="AD1369" i="3"/>
  <c r="AD1368" i="3"/>
  <c r="AD1367" i="3"/>
  <c r="AD1366" i="3"/>
  <c r="AD1365" i="3"/>
  <c r="AD1364" i="3"/>
  <c r="AD1363" i="3"/>
  <c r="AD1362" i="3"/>
  <c r="AD1361" i="3"/>
  <c r="AD1360" i="3"/>
  <c r="AD1359" i="3"/>
  <c r="AD1358" i="3"/>
  <c r="AD1357" i="3"/>
  <c r="AD1356" i="3"/>
  <c r="AD1355" i="3"/>
  <c r="AD1354" i="3"/>
  <c r="AD1353" i="3"/>
  <c r="AD1352" i="3"/>
  <c r="AD1351" i="3"/>
  <c r="AD1350" i="3"/>
  <c r="AD1349" i="3"/>
  <c r="AD1348" i="3"/>
  <c r="AD1347" i="3"/>
  <c r="AD1346" i="3"/>
  <c r="AD1345" i="3"/>
  <c r="AD1344" i="3"/>
  <c r="AD1343" i="3"/>
  <c r="AD1342" i="3"/>
  <c r="AD1341" i="3"/>
  <c r="AD1340" i="3"/>
  <c r="AD1339" i="3"/>
  <c r="AD1338" i="3"/>
  <c r="AD1337" i="3"/>
  <c r="AD1336" i="3"/>
  <c r="AD1335" i="3"/>
  <c r="AD1334" i="3"/>
  <c r="AD1333" i="3"/>
  <c r="AD1332" i="3"/>
  <c r="AD1331" i="3"/>
  <c r="AD1330" i="3"/>
  <c r="AD1329" i="3"/>
  <c r="AD1328" i="3"/>
  <c r="AD1327" i="3"/>
  <c r="AD1326" i="3"/>
  <c r="AD1325" i="3"/>
  <c r="AD1324" i="3"/>
  <c r="AD1323" i="3"/>
  <c r="AD1322" i="3"/>
  <c r="AD1321" i="3"/>
  <c r="AD1320" i="3"/>
  <c r="AD1319" i="3"/>
  <c r="AD1318" i="3"/>
  <c r="AD1317" i="3"/>
  <c r="AD1316" i="3"/>
  <c r="AD1315" i="3"/>
  <c r="AD1314" i="3"/>
  <c r="AD1313" i="3"/>
  <c r="AD1312" i="3"/>
  <c r="AD1311" i="3"/>
  <c r="AD1310" i="3"/>
  <c r="AD1309" i="3"/>
  <c r="AD1308" i="3"/>
  <c r="AD1307" i="3"/>
  <c r="AD1306" i="3"/>
  <c r="AD1305" i="3"/>
  <c r="AD1304" i="3"/>
  <c r="AD1303" i="3"/>
  <c r="AD1302" i="3"/>
  <c r="AD1301" i="3"/>
  <c r="AD1300" i="3"/>
  <c r="AD1299" i="3"/>
  <c r="AD1298" i="3"/>
  <c r="AD1297" i="3"/>
  <c r="AD1296" i="3"/>
  <c r="AD1295" i="3"/>
  <c r="AD1294" i="3"/>
  <c r="AD1293" i="3"/>
  <c r="AD1292" i="3"/>
  <c r="AD1291" i="3"/>
  <c r="AD1290" i="3"/>
  <c r="AD1289" i="3"/>
  <c r="AD1288" i="3"/>
  <c r="AD1287" i="3"/>
  <c r="AD1286" i="3"/>
  <c r="AD1285" i="3"/>
  <c r="AD1284" i="3"/>
  <c r="AD1283" i="3"/>
  <c r="AD1282" i="3"/>
  <c r="AD1281" i="3"/>
  <c r="AD1280" i="3"/>
  <c r="AD1279" i="3"/>
  <c r="AD1278" i="3"/>
  <c r="AD1277" i="3"/>
  <c r="AD1276" i="3"/>
  <c r="AD1275" i="3"/>
  <c r="AD1274" i="3"/>
  <c r="AD1273" i="3"/>
  <c r="AD1272" i="3"/>
  <c r="AD1271" i="3"/>
  <c r="AD1270" i="3"/>
  <c r="AD1269" i="3"/>
  <c r="AD1268" i="3"/>
  <c r="AD1267" i="3"/>
  <c r="AD1266" i="3"/>
  <c r="AD1265" i="3"/>
  <c r="AD1264" i="3"/>
  <c r="AD1263" i="3"/>
  <c r="AD1262" i="3"/>
  <c r="AD1261" i="3"/>
  <c r="AD1260" i="3"/>
  <c r="AD1259" i="3"/>
  <c r="AD1258" i="3"/>
  <c r="AD1257" i="3"/>
  <c r="AD1256" i="3"/>
  <c r="AD1255" i="3"/>
  <c r="AD1254" i="3"/>
  <c r="AD1253" i="3"/>
  <c r="AD1252" i="3"/>
  <c r="AD1251" i="3"/>
  <c r="AD1250" i="3"/>
  <c r="AD1249" i="3"/>
  <c r="AD1248" i="3"/>
  <c r="AD1247" i="3"/>
  <c r="AD1246" i="3"/>
  <c r="AD1245" i="3"/>
  <c r="AD1244" i="3"/>
  <c r="AD1243" i="3"/>
  <c r="AD1242" i="3"/>
  <c r="AD1241" i="3"/>
  <c r="AD1240" i="3"/>
  <c r="AD1239" i="3"/>
  <c r="AD1238" i="3"/>
  <c r="AD1237" i="3"/>
  <c r="AD1236" i="3"/>
  <c r="AD1235" i="3"/>
  <c r="AD1234" i="3"/>
  <c r="AD1233" i="3"/>
  <c r="AD1232" i="3"/>
  <c r="AD1231" i="3"/>
  <c r="AD1230" i="3"/>
  <c r="AD1229" i="3"/>
  <c r="AD1228" i="3"/>
  <c r="AD1227" i="3"/>
  <c r="AD1226" i="3"/>
  <c r="AD1225" i="3"/>
  <c r="AD1224" i="3"/>
  <c r="AD1223" i="3"/>
  <c r="AD1222" i="3"/>
  <c r="AD1221" i="3"/>
  <c r="AD1220" i="3"/>
  <c r="AD1219" i="3"/>
  <c r="AD1218" i="3"/>
  <c r="AD1217" i="3"/>
  <c r="AD1216" i="3"/>
  <c r="AD1215" i="3"/>
  <c r="AD1214" i="3"/>
  <c r="AD1213" i="3"/>
  <c r="AD1212" i="3"/>
  <c r="AD1211" i="3"/>
  <c r="AD1210" i="3"/>
  <c r="AD1209" i="3"/>
  <c r="AD1208" i="3"/>
  <c r="AD1207" i="3"/>
  <c r="AD1206" i="3"/>
  <c r="AD1205" i="3"/>
  <c r="AD1204" i="3"/>
  <c r="AD1203" i="3"/>
  <c r="AD1202" i="3"/>
  <c r="AD1201" i="3"/>
  <c r="AD1200" i="3"/>
  <c r="AD1199" i="3"/>
  <c r="AD1198" i="3"/>
  <c r="AD1197" i="3"/>
  <c r="AD1196" i="3"/>
  <c r="AD1195" i="3"/>
  <c r="AD1194" i="3"/>
  <c r="AD1193" i="3"/>
  <c r="AD1192" i="3"/>
  <c r="AD1191" i="3"/>
  <c r="AD1190" i="3"/>
  <c r="AD1189" i="3"/>
  <c r="AD1188" i="3"/>
  <c r="AD1187" i="3"/>
  <c r="AD1186" i="3"/>
  <c r="AD1185" i="3"/>
  <c r="AD1184" i="3"/>
  <c r="AD1183" i="3"/>
  <c r="AD1182" i="3"/>
  <c r="AD1181" i="3"/>
  <c r="AD1180" i="3"/>
  <c r="AD1179" i="3"/>
  <c r="AD1178" i="3"/>
  <c r="AD1177" i="3"/>
  <c r="AD1176" i="3"/>
  <c r="AD1175" i="3"/>
  <c r="AD1174" i="3"/>
  <c r="AD1173" i="3"/>
  <c r="AD1172" i="3"/>
  <c r="AD1171" i="3"/>
  <c r="AD1170" i="3"/>
  <c r="AD1169" i="3"/>
  <c r="AD1168" i="3"/>
  <c r="AD1167" i="3"/>
  <c r="AD1166" i="3"/>
  <c r="AD1165" i="3"/>
  <c r="AD1164" i="3"/>
  <c r="AD1163" i="3"/>
  <c r="AD1162" i="3"/>
  <c r="AD1161" i="3"/>
  <c r="AD1160" i="3"/>
  <c r="AD1159" i="3"/>
  <c r="AD1158" i="3"/>
  <c r="AD1157" i="3"/>
  <c r="AD1156" i="3"/>
  <c r="AD1155" i="3"/>
  <c r="AD1154" i="3"/>
  <c r="AD1153" i="3"/>
  <c r="AD1152" i="3"/>
  <c r="AD1151" i="3"/>
  <c r="AD1150" i="3"/>
  <c r="AD1149" i="3"/>
  <c r="AD1148" i="3"/>
  <c r="AD1147" i="3"/>
  <c r="AD1146" i="3"/>
  <c r="AD1145" i="3"/>
  <c r="AD1144" i="3"/>
  <c r="AD1143" i="3"/>
  <c r="AD1142" i="3"/>
  <c r="AD1141" i="3"/>
  <c r="AD1140" i="3"/>
  <c r="AD1139" i="3"/>
  <c r="AD1138" i="3"/>
  <c r="AD1137" i="3"/>
  <c r="AD1136" i="3"/>
  <c r="AD1135" i="3"/>
  <c r="AD1134" i="3"/>
  <c r="AD1133" i="3"/>
  <c r="AD1132" i="3"/>
  <c r="AD1131" i="3"/>
  <c r="AD1130" i="3"/>
  <c r="AD1129" i="3"/>
  <c r="AD1128" i="3"/>
  <c r="AD1127" i="3"/>
  <c r="AD1126" i="3"/>
  <c r="AD1125" i="3"/>
  <c r="AD1124" i="3"/>
  <c r="AD1123" i="3"/>
  <c r="AD1122" i="3"/>
  <c r="AD1121" i="3"/>
  <c r="AD1120" i="3"/>
  <c r="AD1119" i="3"/>
  <c r="AD1118" i="3"/>
  <c r="AD1117" i="3"/>
  <c r="AD1116" i="3"/>
  <c r="AD1115" i="3"/>
  <c r="AD1114" i="3"/>
  <c r="AD1113" i="3"/>
  <c r="AD1112" i="3"/>
  <c r="AD1111" i="3"/>
  <c r="AD1110" i="3"/>
  <c r="AD1109" i="3"/>
  <c r="AD1108" i="3"/>
  <c r="AD1107" i="3"/>
  <c r="AD1106" i="3"/>
  <c r="AD1105" i="3"/>
  <c r="AD1104" i="3"/>
  <c r="AD1103" i="3"/>
  <c r="AD1102" i="3"/>
  <c r="AD1101" i="3"/>
  <c r="AD1100" i="3"/>
  <c r="AD1099" i="3"/>
  <c r="AD1098" i="3"/>
  <c r="AD1097" i="3"/>
  <c r="AD1096" i="3"/>
  <c r="AD1095" i="3"/>
  <c r="AD1094" i="3"/>
  <c r="AD1093" i="3"/>
  <c r="AD1092" i="3"/>
  <c r="AD1091" i="3"/>
  <c r="AD1090" i="3"/>
  <c r="AD1089" i="3"/>
  <c r="AD1088" i="3"/>
  <c r="AD1087" i="3"/>
  <c r="AD1086" i="3"/>
  <c r="AD1085" i="3"/>
  <c r="AD1084" i="3"/>
  <c r="AD1083" i="3"/>
  <c r="AD1082" i="3"/>
  <c r="AD1081" i="3"/>
  <c r="AD1080" i="3"/>
  <c r="AD1079" i="3"/>
  <c r="AD1078" i="3"/>
  <c r="AD1077" i="3"/>
  <c r="AD1076" i="3"/>
  <c r="AD1075" i="3"/>
  <c r="AD1074" i="3"/>
  <c r="AD1073" i="3"/>
  <c r="AD1072" i="3"/>
  <c r="AD1071" i="3"/>
  <c r="AD1070" i="3"/>
  <c r="AD1069" i="3"/>
  <c r="AD1068" i="3"/>
  <c r="AD1067" i="3"/>
  <c r="AD1066" i="3"/>
  <c r="AD1065" i="3"/>
  <c r="AD1064" i="3"/>
  <c r="AD1063" i="3"/>
  <c r="AD1062" i="3"/>
  <c r="AD1061" i="3"/>
  <c r="AD1060" i="3"/>
  <c r="AD1059" i="3"/>
  <c r="AD1058" i="3"/>
  <c r="AD1057" i="3"/>
  <c r="AD1056" i="3"/>
  <c r="AD1055" i="3"/>
  <c r="AD1054" i="3"/>
  <c r="AD1053" i="3"/>
  <c r="AD1052" i="3"/>
  <c r="AD1051" i="3"/>
  <c r="AD1050" i="3"/>
  <c r="AD1049" i="3"/>
  <c r="AD1048" i="3"/>
  <c r="AD1047" i="3"/>
  <c r="AD1046" i="3"/>
  <c r="AD1045" i="3"/>
  <c r="AD1044" i="3"/>
  <c r="AD1043" i="3"/>
  <c r="AD1042" i="3"/>
  <c r="AD1041" i="3"/>
  <c r="AD1040" i="3"/>
  <c r="AD1039" i="3"/>
  <c r="AD1038" i="3"/>
  <c r="AD1037" i="3"/>
  <c r="AD1036" i="3"/>
  <c r="AD1035" i="3"/>
  <c r="AD1034" i="3"/>
  <c r="AD1033" i="3"/>
  <c r="AD1032" i="3"/>
  <c r="AD1031" i="3"/>
  <c r="AD1030" i="3"/>
  <c r="AD1029" i="3"/>
  <c r="AD1028" i="3"/>
  <c r="AD1027" i="3"/>
  <c r="AD1026" i="3"/>
  <c r="AD1025" i="3"/>
  <c r="AD1024" i="3"/>
  <c r="AD1023" i="3"/>
  <c r="AD1022" i="3"/>
  <c r="AD1021" i="3"/>
  <c r="AD1020" i="3"/>
  <c r="AD1019" i="3"/>
  <c r="AD1018" i="3"/>
  <c r="AD1017" i="3"/>
  <c r="AD1016" i="3"/>
  <c r="AD1015" i="3"/>
  <c r="AD1014" i="3"/>
  <c r="AD1013" i="3"/>
  <c r="AD1012" i="3"/>
  <c r="AD1011" i="3"/>
  <c r="AD1010" i="3"/>
  <c r="AD1009" i="3"/>
  <c r="AD1008" i="3"/>
  <c r="AD1007" i="3"/>
  <c r="AD1006" i="3"/>
  <c r="AD1005" i="3"/>
  <c r="AD1004" i="3"/>
  <c r="AD1003" i="3"/>
  <c r="AD1002" i="3"/>
  <c r="AD1001" i="3"/>
  <c r="AD1000" i="3"/>
  <c r="AD999" i="3"/>
  <c r="AD998" i="3"/>
  <c r="AD997" i="3"/>
  <c r="AD996" i="3"/>
  <c r="AD995" i="3"/>
  <c r="AD994" i="3"/>
  <c r="AD993" i="3"/>
  <c r="AD992" i="3"/>
  <c r="AD991" i="3"/>
  <c r="AD990" i="3"/>
  <c r="AD989" i="3"/>
  <c r="AD988" i="3"/>
  <c r="AD987" i="3"/>
  <c r="AD986" i="3"/>
  <c r="AD985" i="3"/>
  <c r="AD984" i="3"/>
  <c r="AD983" i="3"/>
  <c r="AD982" i="3"/>
  <c r="AD981" i="3"/>
  <c r="AD980" i="3"/>
  <c r="AD979" i="3"/>
  <c r="AD978" i="3"/>
  <c r="AD977" i="3"/>
  <c r="AD976" i="3"/>
  <c r="AD975" i="3"/>
  <c r="AD974" i="3"/>
  <c r="AD973" i="3"/>
  <c r="AD972" i="3"/>
  <c r="AD971" i="3"/>
  <c r="AD970" i="3"/>
  <c r="AD969" i="3"/>
  <c r="AD968" i="3"/>
  <c r="AD967" i="3"/>
  <c r="AD966" i="3"/>
  <c r="AD965" i="3"/>
  <c r="AD964" i="3"/>
  <c r="AD963" i="3"/>
  <c r="AD962" i="3"/>
  <c r="AD961" i="3"/>
  <c r="AD960" i="3"/>
  <c r="AD959" i="3"/>
  <c r="AD958" i="3"/>
  <c r="AD957" i="3"/>
  <c r="AD956" i="3"/>
  <c r="AD955" i="3"/>
  <c r="AD954" i="3"/>
  <c r="AD953" i="3"/>
  <c r="AD952" i="3"/>
  <c r="AD951" i="3"/>
  <c r="AD950" i="3"/>
  <c r="AD949" i="3"/>
  <c r="AD948" i="3"/>
  <c r="AD947" i="3"/>
  <c r="AD946" i="3"/>
  <c r="AD945" i="3"/>
  <c r="AD944" i="3"/>
  <c r="AD943" i="3"/>
  <c r="AD942" i="3"/>
  <c r="AD941" i="3"/>
  <c r="AD940" i="3"/>
  <c r="AD939" i="3"/>
  <c r="AD938" i="3"/>
  <c r="AD937" i="3"/>
  <c r="AD936" i="3"/>
  <c r="AD935" i="3"/>
  <c r="AD934" i="3"/>
  <c r="AD933" i="3"/>
  <c r="AD932" i="3"/>
  <c r="AD931" i="3"/>
  <c r="AD930" i="3"/>
  <c r="AD929" i="3"/>
  <c r="AD928" i="3"/>
  <c r="AD927" i="3"/>
  <c r="AD926" i="3"/>
  <c r="AD925" i="3"/>
  <c r="AD924" i="3"/>
  <c r="AD923" i="3"/>
  <c r="AD922" i="3"/>
  <c r="AD921" i="3"/>
  <c r="AD920" i="3"/>
  <c r="AD919" i="3"/>
  <c r="AD918" i="3"/>
  <c r="AD917" i="3"/>
  <c r="AD916" i="3"/>
  <c r="AD915" i="3"/>
  <c r="AD914" i="3"/>
  <c r="AD913" i="3"/>
  <c r="AD912" i="3"/>
  <c r="AD911" i="3"/>
  <c r="AD910" i="3"/>
  <c r="AD909" i="3"/>
  <c r="AD908" i="3"/>
  <c r="AD907" i="3"/>
  <c r="AD906" i="3"/>
  <c r="AD905" i="3"/>
  <c r="AD904" i="3"/>
  <c r="AD903" i="3"/>
  <c r="AD902" i="3"/>
  <c r="AD901" i="3"/>
  <c r="AD900" i="3"/>
  <c r="AD899" i="3"/>
  <c r="AD898" i="3"/>
  <c r="AD897" i="3"/>
  <c r="AD896" i="3"/>
  <c r="AD895" i="3"/>
  <c r="AD894" i="3"/>
  <c r="AD893" i="3"/>
  <c r="AD892" i="3"/>
  <c r="AD891" i="3"/>
  <c r="AD890" i="3"/>
  <c r="AD889" i="3"/>
  <c r="AD888" i="3"/>
  <c r="AD887" i="3"/>
  <c r="AD886" i="3"/>
  <c r="AD885" i="3"/>
  <c r="AD884" i="3"/>
  <c r="AD883" i="3"/>
  <c r="AD882" i="3"/>
  <c r="AD881" i="3"/>
  <c r="AD880" i="3"/>
  <c r="AD879" i="3"/>
  <c r="AD878" i="3"/>
  <c r="AD877" i="3"/>
  <c r="AD876" i="3"/>
  <c r="AD875" i="3"/>
  <c r="AD874" i="3"/>
  <c r="AD873" i="3"/>
  <c r="AD872" i="3"/>
  <c r="AD871" i="3"/>
  <c r="AD870" i="3"/>
  <c r="AD869" i="3"/>
  <c r="AD868" i="3"/>
  <c r="AD867" i="3"/>
  <c r="AD866" i="3"/>
  <c r="AD865" i="3"/>
  <c r="AD864" i="3"/>
  <c r="AD863" i="3"/>
  <c r="AD862" i="3"/>
  <c r="AD861" i="3"/>
  <c r="AD860" i="3"/>
  <c r="AD859" i="3"/>
  <c r="AD858" i="3"/>
  <c r="AD857" i="3"/>
  <c r="AD856" i="3"/>
  <c r="AD855" i="3"/>
  <c r="AD854" i="3"/>
  <c r="AD853" i="3"/>
  <c r="AD852" i="3"/>
  <c r="AD851" i="3"/>
  <c r="AD850" i="3"/>
  <c r="AD849" i="3"/>
  <c r="AD848" i="3"/>
  <c r="AD847" i="3"/>
  <c r="AD846" i="3"/>
  <c r="AD845" i="3"/>
  <c r="AD844" i="3"/>
  <c r="AD843" i="3"/>
  <c r="AD842" i="3"/>
  <c r="AD841" i="3"/>
  <c r="AD840" i="3"/>
  <c r="AD839" i="3"/>
  <c r="AD838" i="3"/>
  <c r="AD837" i="3"/>
  <c r="AD836" i="3"/>
  <c r="AD835" i="3"/>
  <c r="AD834" i="3"/>
  <c r="AD833" i="3"/>
  <c r="AD832" i="3"/>
  <c r="AD831" i="3"/>
  <c r="AD830" i="3"/>
  <c r="AD829" i="3"/>
  <c r="AD828" i="3"/>
  <c r="AD827" i="3"/>
  <c r="AD826" i="3"/>
  <c r="AD825" i="3"/>
  <c r="AD824" i="3"/>
  <c r="AD823" i="3"/>
  <c r="AD822" i="3"/>
  <c r="AD821" i="3"/>
  <c r="AD820" i="3"/>
  <c r="AD819" i="3"/>
  <c r="AD818" i="3"/>
  <c r="AD817" i="3"/>
  <c r="AD816" i="3"/>
  <c r="AD815" i="3"/>
  <c r="AD814" i="3"/>
  <c r="AD813" i="3"/>
  <c r="AD812" i="3"/>
  <c r="AD811" i="3"/>
  <c r="AD810" i="3"/>
  <c r="AD809" i="3"/>
  <c r="AD808" i="3"/>
  <c r="AD807" i="3"/>
  <c r="AD806" i="3"/>
  <c r="AD805" i="3"/>
  <c r="AD804" i="3"/>
  <c r="AD803" i="3"/>
  <c r="AD802" i="3"/>
  <c r="AD801" i="3"/>
  <c r="AD800" i="3"/>
  <c r="AD799" i="3"/>
  <c r="AD798" i="3"/>
  <c r="AD797" i="3"/>
  <c r="AD796" i="3"/>
  <c r="AD795" i="3"/>
  <c r="AD794" i="3"/>
  <c r="AD793" i="3"/>
  <c r="AD792" i="3"/>
  <c r="AD791" i="3"/>
  <c r="AD790" i="3"/>
  <c r="AD789" i="3"/>
  <c r="AD788" i="3"/>
  <c r="AD787" i="3"/>
  <c r="AD786" i="3"/>
  <c r="AD785" i="3"/>
  <c r="AD784" i="3"/>
  <c r="AD783" i="3"/>
  <c r="AD782" i="3"/>
  <c r="AD781" i="3"/>
  <c r="AD780" i="3"/>
  <c r="AD779" i="3"/>
  <c r="AD778" i="3"/>
  <c r="AD777" i="3"/>
  <c r="AD776" i="3"/>
  <c r="AD775" i="3"/>
  <c r="AD774" i="3"/>
  <c r="AD773" i="3"/>
  <c r="AD772" i="3"/>
  <c r="AD771" i="3"/>
  <c r="AD770" i="3"/>
  <c r="AD769" i="3"/>
  <c r="AD768" i="3"/>
  <c r="AD767" i="3"/>
  <c r="AD766" i="3"/>
  <c r="AD765" i="3"/>
  <c r="AD764" i="3"/>
  <c r="AD763" i="3"/>
  <c r="AD762" i="3"/>
  <c r="AD761" i="3"/>
  <c r="AD760" i="3"/>
  <c r="AD759" i="3"/>
  <c r="AD758" i="3"/>
  <c r="AD757" i="3"/>
  <c r="AD756" i="3"/>
  <c r="AD755" i="3"/>
  <c r="AD754" i="3"/>
  <c r="AD753" i="3"/>
  <c r="AD752" i="3"/>
  <c r="AD751" i="3"/>
  <c r="AD750" i="3"/>
  <c r="AD749" i="3"/>
  <c r="AD748" i="3"/>
  <c r="AD747" i="3"/>
  <c r="AD746" i="3"/>
  <c r="AD745" i="3"/>
  <c r="AD744" i="3"/>
  <c r="AD743" i="3"/>
  <c r="AD742" i="3"/>
  <c r="AD741" i="3"/>
  <c r="AD740" i="3"/>
  <c r="AD739" i="3"/>
  <c r="AD738" i="3"/>
  <c r="AD737" i="3"/>
  <c r="AD736" i="3"/>
  <c r="AD735" i="3"/>
  <c r="AD734" i="3"/>
  <c r="AD733" i="3"/>
  <c r="AD732" i="3"/>
  <c r="AD731" i="3"/>
  <c r="AD730" i="3"/>
  <c r="AD729" i="3"/>
  <c r="AD728" i="3"/>
  <c r="AD727" i="3"/>
  <c r="AD726" i="3"/>
  <c r="AD725" i="3"/>
  <c r="AD724" i="3"/>
  <c r="AD723" i="3"/>
  <c r="AD722" i="3"/>
  <c r="AD721" i="3"/>
  <c r="AD720" i="3"/>
  <c r="AD719" i="3"/>
  <c r="AD718" i="3"/>
  <c r="AD717" i="3"/>
  <c r="AD716" i="3"/>
  <c r="AD715" i="3"/>
  <c r="AD714" i="3"/>
  <c r="AD713" i="3"/>
  <c r="AD712" i="3"/>
  <c r="AD711" i="3"/>
  <c r="AD710" i="3"/>
  <c r="AD709" i="3"/>
  <c r="AD708" i="3"/>
  <c r="AD707" i="3"/>
  <c r="AD706" i="3"/>
  <c r="AD705" i="3"/>
  <c r="AD704" i="3"/>
  <c r="AD703" i="3"/>
  <c r="AD702" i="3"/>
  <c r="AD701" i="3"/>
  <c r="AD700" i="3"/>
  <c r="AD699" i="3"/>
  <c r="AD698" i="3"/>
  <c r="AD697" i="3"/>
  <c r="AD696" i="3"/>
  <c r="AD695" i="3"/>
  <c r="AD694" i="3"/>
  <c r="AD693" i="3"/>
  <c r="AD692" i="3"/>
  <c r="AD691" i="3"/>
  <c r="AD690" i="3"/>
  <c r="AD689" i="3"/>
  <c r="AD688" i="3"/>
  <c r="AD687" i="3"/>
  <c r="AD686" i="3"/>
  <c r="AD685" i="3"/>
  <c r="AD684" i="3"/>
  <c r="AD683" i="3"/>
  <c r="AD682" i="3"/>
  <c r="AD681" i="3"/>
  <c r="AD680" i="3"/>
  <c r="AD679" i="3"/>
  <c r="AD678" i="3"/>
  <c r="AD677" i="3"/>
  <c r="AD676" i="3"/>
  <c r="AD675" i="3"/>
  <c r="AD674" i="3"/>
  <c r="AD673" i="3"/>
  <c r="AD672" i="3"/>
  <c r="AD671" i="3"/>
  <c r="AD670" i="3"/>
  <c r="AD669" i="3"/>
  <c r="AD668" i="3"/>
  <c r="AD667" i="3"/>
  <c r="AD666" i="3"/>
  <c r="AD665" i="3"/>
  <c r="AD664" i="3"/>
  <c r="AD663" i="3"/>
  <c r="AD662" i="3"/>
  <c r="AD661" i="3"/>
  <c r="AD660" i="3"/>
  <c r="AD659" i="3"/>
  <c r="AD658" i="3"/>
  <c r="AD657" i="3"/>
  <c r="AD656" i="3"/>
  <c r="AD655" i="3"/>
  <c r="AD654" i="3"/>
  <c r="AD653" i="3"/>
  <c r="AD652" i="3"/>
  <c r="AD651" i="3"/>
  <c r="AD650" i="3"/>
  <c r="AD649" i="3"/>
  <c r="AD648" i="3"/>
  <c r="AD647" i="3"/>
  <c r="AD646" i="3"/>
  <c r="AD645" i="3"/>
  <c r="AD644" i="3"/>
  <c r="AD643" i="3"/>
  <c r="AD642" i="3"/>
  <c r="AD641" i="3"/>
  <c r="AD640" i="3"/>
  <c r="AD639" i="3"/>
  <c r="AD638" i="3"/>
  <c r="AD637" i="3"/>
  <c r="AD636" i="3"/>
  <c r="AD635" i="3"/>
  <c r="AD634" i="3"/>
  <c r="AD633" i="3"/>
  <c r="AD632" i="3"/>
  <c r="AD631" i="3"/>
  <c r="AD630" i="3"/>
  <c r="AD629" i="3"/>
  <c r="AD628" i="3"/>
  <c r="AD627" i="3"/>
  <c r="AD626" i="3"/>
  <c r="AD625" i="3"/>
  <c r="AD624" i="3"/>
  <c r="AD623" i="3"/>
  <c r="AD622" i="3"/>
  <c r="AD621" i="3"/>
  <c r="AD620" i="3"/>
  <c r="AD619" i="3"/>
  <c r="AD618" i="3"/>
  <c r="AD617" i="3"/>
  <c r="AD616" i="3"/>
  <c r="AD615" i="3"/>
  <c r="AD614" i="3"/>
  <c r="AD613" i="3"/>
  <c r="AD612" i="3"/>
  <c r="AD611" i="3"/>
  <c r="AD610" i="3"/>
  <c r="AD609" i="3"/>
  <c r="AD608" i="3"/>
  <c r="AD607" i="3"/>
  <c r="AD606" i="3"/>
  <c r="AD605" i="3"/>
  <c r="AD604" i="3"/>
  <c r="AD603" i="3"/>
  <c r="AD602" i="3"/>
  <c r="AD601" i="3"/>
  <c r="AD600" i="3"/>
  <c r="AD599" i="3"/>
  <c r="AD598" i="3"/>
  <c r="AD597" i="3"/>
  <c r="AD596" i="3"/>
  <c r="AD595" i="3"/>
  <c r="AD594" i="3"/>
  <c r="AD593" i="3"/>
  <c r="AD592" i="3"/>
  <c r="AD591" i="3"/>
  <c r="AD590" i="3"/>
  <c r="AD589" i="3"/>
  <c r="AD588" i="3"/>
  <c r="AD587" i="3"/>
  <c r="AD586" i="3"/>
  <c r="AD585" i="3"/>
  <c r="AD584" i="3"/>
  <c r="AD583" i="3"/>
  <c r="AD582" i="3"/>
  <c r="AD581" i="3"/>
  <c r="AD580" i="3"/>
  <c r="AD579" i="3"/>
  <c r="AD578" i="3"/>
  <c r="AD577" i="3"/>
  <c r="AD576" i="3"/>
  <c r="AD575" i="3"/>
  <c r="AD574" i="3"/>
  <c r="AD573" i="3"/>
  <c r="AD572" i="3"/>
  <c r="AD571" i="3"/>
  <c r="AD570" i="3"/>
  <c r="AD569" i="3"/>
  <c r="AD568" i="3"/>
  <c r="AD567" i="3"/>
  <c r="AD566" i="3"/>
  <c r="AD565" i="3"/>
  <c r="AD564" i="3"/>
  <c r="AD563" i="3"/>
  <c r="AD562" i="3"/>
  <c r="AD561" i="3"/>
  <c r="AD560" i="3"/>
  <c r="AD559" i="3"/>
  <c r="AD558" i="3"/>
  <c r="AD557" i="3"/>
  <c r="AD556" i="3"/>
  <c r="AD555" i="3"/>
  <c r="AD554" i="3"/>
  <c r="AD553" i="3"/>
  <c r="AD552" i="3"/>
  <c r="AD551" i="3"/>
  <c r="AD550" i="3"/>
  <c r="AD549" i="3"/>
  <c r="AD548" i="3"/>
  <c r="AD547" i="3"/>
  <c r="AD546" i="3"/>
  <c r="AD545" i="3"/>
  <c r="AD544" i="3"/>
  <c r="AD543" i="3"/>
  <c r="AD542" i="3"/>
  <c r="AD541" i="3"/>
  <c r="AD540" i="3"/>
  <c r="AD539" i="3"/>
  <c r="AD538" i="3"/>
  <c r="AD537" i="3"/>
  <c r="AD536" i="3"/>
  <c r="AD535" i="3"/>
  <c r="AD534" i="3"/>
  <c r="AD533" i="3"/>
  <c r="AD532" i="3"/>
  <c r="AD531" i="3"/>
  <c r="AD530" i="3"/>
  <c r="AD529" i="3"/>
  <c r="AD528" i="3"/>
  <c r="AD527" i="3"/>
  <c r="AD526" i="3"/>
  <c r="AD525" i="3"/>
  <c r="AD524" i="3"/>
  <c r="AD523" i="3"/>
  <c r="AD522" i="3"/>
  <c r="AD521" i="3"/>
  <c r="AD520" i="3"/>
  <c r="AD519" i="3"/>
  <c r="AD518" i="3"/>
  <c r="AD517" i="3"/>
  <c r="AD516" i="3"/>
  <c r="AD515" i="3"/>
  <c r="AD514" i="3"/>
  <c r="AD513" i="3"/>
  <c r="AD512" i="3"/>
  <c r="AD511" i="3"/>
  <c r="AD510" i="3"/>
  <c r="AD509" i="3"/>
  <c r="AD508" i="3"/>
  <c r="AD507" i="3"/>
  <c r="AD506" i="3"/>
  <c r="AD505" i="3"/>
  <c r="AD504" i="3"/>
  <c r="AD503" i="3"/>
  <c r="AD502" i="3"/>
  <c r="AD501" i="3"/>
  <c r="AD500" i="3"/>
  <c r="AD499" i="3"/>
  <c r="AD498" i="3"/>
  <c r="AD497" i="3"/>
  <c r="AD496" i="3"/>
  <c r="AD495" i="3"/>
  <c r="AD494" i="3"/>
  <c r="AD493" i="3"/>
  <c r="AD492" i="3"/>
  <c r="AD491" i="3"/>
  <c r="AD490" i="3"/>
  <c r="AD489" i="3"/>
  <c r="AD488" i="3"/>
  <c r="AD487" i="3"/>
  <c r="AD486" i="3"/>
  <c r="AD485" i="3"/>
  <c r="AD484" i="3"/>
  <c r="AD483" i="3"/>
  <c r="AD482" i="3"/>
  <c r="AD481" i="3"/>
  <c r="AD480" i="3"/>
  <c r="AD479" i="3"/>
  <c r="AD478" i="3"/>
  <c r="AD477" i="3"/>
  <c r="AD476" i="3"/>
  <c r="AD475" i="3"/>
  <c r="AD474" i="3"/>
  <c r="AD473" i="3"/>
  <c r="AD472" i="3"/>
  <c r="AD471" i="3"/>
  <c r="AD470" i="3"/>
  <c r="AD469" i="3"/>
  <c r="AD468" i="3"/>
  <c r="AD467" i="3"/>
  <c r="AD466" i="3"/>
  <c r="AD465" i="3"/>
  <c r="AD464" i="3"/>
  <c r="AD463" i="3"/>
  <c r="AD462" i="3"/>
  <c r="AD461" i="3"/>
  <c r="AD460" i="3"/>
  <c r="AD459" i="3"/>
  <c r="AD458" i="3"/>
  <c r="AD457" i="3"/>
  <c r="AD456" i="3"/>
  <c r="AD455" i="3"/>
  <c r="AD454" i="3"/>
  <c r="AD453" i="3"/>
  <c r="AD452" i="3"/>
  <c r="AD451" i="3"/>
  <c r="AD450" i="3"/>
  <c r="AD449" i="3"/>
  <c r="AD448" i="3"/>
  <c r="AD447" i="3"/>
  <c r="AD446" i="3"/>
  <c r="AD445" i="3"/>
  <c r="AD444" i="3"/>
  <c r="AD443" i="3"/>
  <c r="AD442" i="3"/>
  <c r="AD441" i="3"/>
  <c r="AD440" i="3"/>
  <c r="AD439" i="3"/>
  <c r="AD438" i="3"/>
  <c r="AD437" i="3"/>
  <c r="AD436" i="3"/>
  <c r="AD435" i="3"/>
  <c r="AD434" i="3"/>
  <c r="AD433" i="3"/>
  <c r="AD432" i="3"/>
  <c r="AD431" i="3"/>
  <c r="AD430" i="3"/>
  <c r="AD429" i="3"/>
  <c r="AD428" i="3"/>
  <c r="AD427" i="3"/>
  <c r="AD426" i="3"/>
  <c r="AD425" i="3"/>
  <c r="AD424" i="3"/>
  <c r="AD423" i="3"/>
  <c r="AD422" i="3"/>
  <c r="AD421" i="3"/>
  <c r="AD420" i="3"/>
  <c r="AD419" i="3"/>
  <c r="AD418" i="3"/>
  <c r="AD417" i="3"/>
  <c r="AD416" i="3"/>
  <c r="AD415" i="3"/>
  <c r="AD414" i="3"/>
  <c r="AD413" i="3"/>
  <c r="AD412" i="3"/>
  <c r="AD411" i="3"/>
  <c r="AD410" i="3"/>
  <c r="AD409" i="3"/>
  <c r="AD408" i="3"/>
  <c r="AD407" i="3"/>
  <c r="AD406" i="3"/>
  <c r="AD405" i="3"/>
  <c r="AD404" i="3"/>
  <c r="AD403" i="3"/>
  <c r="AD402" i="3"/>
  <c r="AD401" i="3"/>
  <c r="AD400" i="3"/>
  <c r="AD399" i="3"/>
  <c r="AD398" i="3"/>
  <c r="AD397" i="3"/>
  <c r="AD396" i="3"/>
  <c r="AD395" i="3"/>
  <c r="AD394" i="3"/>
  <c r="AD393" i="3"/>
  <c r="AD392" i="3"/>
  <c r="AD391" i="3"/>
  <c r="AD390" i="3"/>
  <c r="AD389" i="3"/>
  <c r="AD388" i="3"/>
  <c r="AD387" i="3"/>
  <c r="AD386" i="3"/>
  <c r="AD385" i="3"/>
  <c r="AD384" i="3"/>
  <c r="AD383" i="3"/>
  <c r="AD382" i="3"/>
  <c r="AD381" i="3"/>
  <c r="AD380" i="3"/>
  <c r="AD379" i="3"/>
  <c r="AD378" i="3"/>
  <c r="AD377" i="3"/>
  <c r="AD376" i="3"/>
  <c r="AD375" i="3"/>
  <c r="AD374" i="3"/>
  <c r="AD373" i="3"/>
  <c r="AD372" i="3"/>
  <c r="AD371" i="3"/>
  <c r="AD370" i="3"/>
  <c r="AD369" i="3"/>
  <c r="AD368" i="3"/>
  <c r="AD367" i="3"/>
  <c r="AD366" i="3"/>
  <c r="AD365" i="3"/>
  <c r="AD364" i="3"/>
  <c r="AD363" i="3"/>
  <c r="AD362" i="3"/>
  <c r="AD361" i="3"/>
  <c r="AD360" i="3"/>
  <c r="AD359" i="3"/>
  <c r="AD358" i="3"/>
  <c r="AD357" i="3"/>
  <c r="AD356" i="3"/>
  <c r="AD355" i="3"/>
  <c r="AD354" i="3"/>
  <c r="AD353" i="3"/>
  <c r="AD352" i="3"/>
  <c r="AD351" i="3"/>
  <c r="AD350" i="3"/>
  <c r="AD349" i="3"/>
  <c r="AD348" i="3"/>
  <c r="AD347" i="3"/>
  <c r="AD346" i="3"/>
  <c r="AD345" i="3"/>
  <c r="AD344" i="3"/>
  <c r="AD343" i="3"/>
  <c r="AD342" i="3"/>
  <c r="AD341" i="3"/>
  <c r="AD340" i="3"/>
  <c r="AD339" i="3"/>
  <c r="AD338" i="3"/>
  <c r="AD337" i="3"/>
  <c r="AD336" i="3"/>
  <c r="AD335" i="3"/>
  <c r="AD334" i="3"/>
  <c r="AD333" i="3"/>
  <c r="AD332" i="3"/>
  <c r="AD331" i="3"/>
  <c r="AD330" i="3"/>
  <c r="AD329" i="3"/>
  <c r="AD328" i="3"/>
  <c r="AD327" i="3"/>
  <c r="AD326" i="3"/>
  <c r="AD325" i="3"/>
  <c r="AD324" i="3"/>
  <c r="AD323" i="3"/>
  <c r="AD322" i="3"/>
  <c r="AD321" i="3"/>
  <c r="AD320" i="3"/>
  <c r="AD319" i="3"/>
  <c r="AD318" i="3"/>
  <c r="AD317" i="3"/>
  <c r="AD316" i="3"/>
  <c r="AD315" i="3"/>
  <c r="AD314" i="3"/>
  <c r="AD313" i="3"/>
  <c r="AD312" i="3"/>
  <c r="AD311" i="3"/>
  <c r="AD310" i="3"/>
  <c r="AD309" i="3"/>
  <c r="AD308" i="3"/>
  <c r="AD307" i="3"/>
  <c r="AD306" i="3"/>
  <c r="AD305" i="3"/>
  <c r="AD304" i="3"/>
  <c r="AD303" i="3"/>
  <c r="AD302" i="3"/>
  <c r="AD301" i="3"/>
  <c r="AD300" i="3"/>
  <c r="AD299" i="3"/>
  <c r="AD298" i="3"/>
  <c r="AD297" i="3"/>
  <c r="AD296" i="3"/>
  <c r="AD295" i="3"/>
  <c r="AD294" i="3"/>
  <c r="AD293" i="3"/>
  <c r="AD292" i="3"/>
  <c r="AD291" i="3"/>
  <c r="AD290" i="3"/>
  <c r="AD289" i="3"/>
  <c r="AD288" i="3"/>
  <c r="AD287" i="3"/>
  <c r="AD286" i="3"/>
  <c r="AD285" i="3"/>
  <c r="AD284" i="3"/>
  <c r="AD283" i="3"/>
  <c r="AD282" i="3"/>
  <c r="AD281" i="3"/>
  <c r="AD280" i="3"/>
  <c r="AD279" i="3"/>
  <c r="AD278" i="3"/>
  <c r="AD277" i="3"/>
  <c r="AD276" i="3"/>
  <c r="AD275" i="3"/>
  <c r="AD274" i="3"/>
  <c r="AD273" i="3"/>
  <c r="AD272" i="3"/>
  <c r="AD271" i="3"/>
  <c r="AD270" i="3"/>
  <c r="AD269" i="3"/>
  <c r="AD268" i="3"/>
  <c r="AD267" i="3"/>
  <c r="AD266" i="3"/>
  <c r="AD265" i="3"/>
  <c r="AD264" i="3"/>
  <c r="AD263" i="3"/>
  <c r="AD262" i="3"/>
  <c r="AD261" i="3"/>
  <c r="AD260" i="3"/>
  <c r="AD259" i="3"/>
  <c r="AD258" i="3"/>
  <c r="AD257" i="3"/>
  <c r="AD256" i="3"/>
  <c r="AD255" i="3"/>
  <c r="AD254" i="3"/>
  <c r="AD253" i="3"/>
  <c r="AD252" i="3"/>
  <c r="AD251" i="3"/>
  <c r="AD250" i="3"/>
  <c r="AD249" i="3"/>
  <c r="AD248" i="3"/>
  <c r="AD247" i="3"/>
  <c r="AD246" i="3"/>
  <c r="AD245" i="3"/>
  <c r="AD244" i="3"/>
  <c r="AD243" i="3"/>
  <c r="AD242" i="3"/>
  <c r="AD241" i="3"/>
  <c r="AD240" i="3"/>
  <c r="AD239" i="3"/>
  <c r="AD238" i="3"/>
  <c r="AD237" i="3"/>
  <c r="AD236" i="3"/>
  <c r="AD235" i="3"/>
  <c r="AD234" i="3"/>
  <c r="AD233" i="3"/>
  <c r="AD232" i="3"/>
  <c r="AD231" i="3"/>
  <c r="AD230" i="3"/>
  <c r="AD229" i="3"/>
  <c r="AD228" i="3"/>
  <c r="AD227" i="3"/>
  <c r="AD226" i="3"/>
  <c r="AD225" i="3"/>
  <c r="AD224" i="3"/>
  <c r="AD223" i="3"/>
  <c r="AD222" i="3"/>
  <c r="AD221" i="3"/>
  <c r="AD220" i="3"/>
  <c r="AD219" i="3"/>
  <c r="AD218" i="3"/>
  <c r="AD217" i="3"/>
  <c r="AD216" i="3"/>
  <c r="AD215" i="3"/>
  <c r="AD214" i="3"/>
  <c r="AD213" i="3"/>
  <c r="AD212" i="3"/>
  <c r="AD211" i="3"/>
  <c r="AD210" i="3"/>
  <c r="AD209" i="3"/>
  <c r="AD208" i="3"/>
  <c r="AD207" i="3"/>
  <c r="AD206" i="3"/>
  <c r="AD205" i="3"/>
  <c r="AD204" i="3"/>
  <c r="AD203" i="3"/>
  <c r="AD202" i="3"/>
  <c r="AD201" i="3"/>
  <c r="AD200" i="3"/>
  <c r="AD199" i="3"/>
  <c r="AD198" i="3"/>
  <c r="AD197" i="3"/>
  <c r="AD196" i="3"/>
  <c r="AD195" i="3"/>
  <c r="AD194" i="3"/>
  <c r="AD193" i="3"/>
  <c r="AD192" i="3"/>
  <c r="AD191" i="3"/>
  <c r="AD190" i="3"/>
  <c r="AD189" i="3"/>
  <c r="AD188" i="3"/>
  <c r="AD187" i="3"/>
  <c r="AD186" i="3"/>
  <c r="AD185" i="3"/>
  <c r="AD184" i="3"/>
  <c r="AD183" i="3"/>
  <c r="AD182" i="3"/>
  <c r="AD181" i="3"/>
  <c r="AD180" i="3"/>
  <c r="AD179" i="3"/>
  <c r="AD178" i="3"/>
  <c r="AD177" i="3"/>
  <c r="AD176" i="3"/>
  <c r="AD175" i="3"/>
  <c r="AD174" i="3"/>
  <c r="AD173" i="3"/>
  <c r="AD172" i="3"/>
  <c r="AD171" i="3"/>
  <c r="AD170" i="3"/>
  <c r="AD169" i="3"/>
  <c r="AD168" i="3"/>
  <c r="AD167" i="3"/>
  <c r="AD166" i="3"/>
  <c r="AD165"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D109" i="3"/>
  <c r="AD108" i="3"/>
  <c r="AD107" i="3"/>
  <c r="AD106" i="3"/>
  <c r="AD105" i="3"/>
  <c r="AD104" i="3"/>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AD69" i="3"/>
  <c r="AD68" i="3"/>
  <c r="AD67" i="3"/>
  <c r="AD6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1"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0" i="3"/>
  <c r="Y891" i="3"/>
  <c r="Y892" i="3"/>
  <c r="Y893" i="3"/>
  <c r="Y894" i="3"/>
  <c r="Y895" i="3"/>
  <c r="Y896" i="3"/>
  <c r="Y897" i="3"/>
  <c r="Y898" i="3"/>
  <c r="Y899" i="3"/>
  <c r="Y900" i="3"/>
  <c r="Y901" i="3"/>
  <c r="Y902" i="3"/>
  <c r="Y903" i="3"/>
  <c r="Y904" i="3"/>
  <c r="Y905" i="3"/>
  <c r="Y906" i="3"/>
  <c r="Y907" i="3"/>
  <c r="Y908" i="3"/>
  <c r="Y909" i="3"/>
  <c r="Y910" i="3"/>
  <c r="Y911" i="3"/>
  <c r="Y912" i="3"/>
  <c r="Y913" i="3"/>
  <c r="Y914" i="3"/>
  <c r="Y915" i="3"/>
  <c r="Y916" i="3"/>
  <c r="Y917" i="3"/>
  <c r="Y918" i="3"/>
  <c r="Y919" i="3"/>
  <c r="Y920" i="3"/>
  <c r="Y921" i="3"/>
  <c r="Y922" i="3"/>
  <c r="Y923" i="3"/>
  <c r="Y924" i="3"/>
  <c r="Y925" i="3"/>
  <c r="Y926" i="3"/>
  <c r="Y927" i="3"/>
  <c r="Y928" i="3"/>
  <c r="Y929" i="3"/>
  <c r="Y930" i="3"/>
  <c r="Y931" i="3"/>
  <c r="Y932" i="3"/>
  <c r="Y933" i="3"/>
  <c r="Y934" i="3"/>
  <c r="Y935" i="3"/>
  <c r="Y936" i="3"/>
  <c r="Y937" i="3"/>
  <c r="Y938" i="3"/>
  <c r="Y939" i="3"/>
  <c r="Y940" i="3"/>
  <c r="Y941" i="3"/>
  <c r="Y942" i="3"/>
  <c r="Y943" i="3"/>
  <c r="Y944" i="3"/>
  <c r="Y945" i="3"/>
  <c r="Y946" i="3"/>
  <c r="Y947" i="3"/>
  <c r="Y948" i="3"/>
  <c r="Y949" i="3"/>
  <c r="Y950" i="3"/>
  <c r="Y951" i="3"/>
  <c r="Y952" i="3"/>
  <c r="Y953" i="3"/>
  <c r="Y954" i="3"/>
  <c r="Y955" i="3"/>
  <c r="Y956" i="3"/>
  <c r="Y957" i="3"/>
  <c r="Y958" i="3"/>
  <c r="Y959" i="3"/>
  <c r="Y960" i="3"/>
  <c r="Y961" i="3"/>
  <c r="Y962" i="3"/>
  <c r="Y963" i="3"/>
  <c r="Y964" i="3"/>
  <c r="Y965" i="3"/>
  <c r="Y966" i="3"/>
  <c r="Y967" i="3"/>
  <c r="Y968" i="3"/>
  <c r="Y969" i="3"/>
  <c r="Y970" i="3"/>
  <c r="Y971" i="3"/>
  <c r="Y972" i="3"/>
  <c r="Y973" i="3"/>
  <c r="Y974" i="3"/>
  <c r="Y975" i="3"/>
  <c r="Y976" i="3"/>
  <c r="Y977" i="3"/>
  <c r="Y978" i="3"/>
  <c r="Y979" i="3"/>
  <c r="Y980" i="3"/>
  <c r="Y981" i="3"/>
  <c r="Y982" i="3"/>
  <c r="Y983" i="3"/>
  <c r="Y984" i="3"/>
  <c r="Y985" i="3"/>
  <c r="Y986" i="3"/>
  <c r="Y987" i="3"/>
  <c r="Y988" i="3"/>
  <c r="Y989" i="3"/>
  <c r="Y990" i="3"/>
  <c r="Y991" i="3"/>
  <c r="Y992" i="3"/>
  <c r="Y993" i="3"/>
  <c r="Y994" i="3"/>
  <c r="Y995" i="3"/>
  <c r="Y996" i="3"/>
  <c r="Y997" i="3"/>
  <c r="Y998" i="3"/>
  <c r="Y999" i="3"/>
  <c r="Y1000" i="3"/>
  <c r="Y1001" i="3"/>
  <c r="Y3" i="3"/>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199" i="5"/>
  <c r="A200" i="5" s="1"/>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B4" i="5"/>
  <c r="B2" i="5"/>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52" i="3"/>
  <c r="A153" i="3"/>
  <c r="AP153" i="3" s="1"/>
  <c r="A154" i="3"/>
  <c r="AP154" i="3" s="1"/>
  <c r="A155" i="3"/>
  <c r="AP155" i="3" s="1"/>
  <c r="A156" i="3"/>
  <c r="A157" i="3"/>
  <c r="A158" i="3"/>
  <c r="A159" i="3"/>
  <c r="A160" i="3"/>
  <c r="AP160" i="3" s="1"/>
  <c r="A161" i="3"/>
  <c r="A162" i="3"/>
  <c r="A163" i="3"/>
  <c r="AP163" i="3" s="1"/>
  <c r="A164" i="3"/>
  <c r="A165" i="3"/>
  <c r="AP165" i="3" s="1"/>
  <c r="A166" i="3"/>
  <c r="AP166" i="3" s="1"/>
  <c r="A167" i="3"/>
  <c r="AO167" i="3" s="1"/>
  <c r="A168" i="3"/>
  <c r="A169" i="3"/>
  <c r="A170" i="3"/>
  <c r="A171" i="3"/>
  <c r="A172" i="3"/>
  <c r="A173" i="3"/>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N4" i="3" l="1"/>
  <c r="B3" i="5"/>
  <c r="A201" i="5"/>
  <c r="D2" i="2"/>
  <c r="A3" i="2"/>
  <c r="AJ11" i="3"/>
  <c r="AN11" i="3" s="1"/>
  <c r="A5" i="4"/>
  <c r="N3" i="3"/>
  <c r="P928" i="3"/>
  <c r="Z928" i="3" s="1"/>
  <c r="N6" i="3"/>
  <c r="N5" i="3"/>
  <c r="A4" i="5"/>
  <c r="A3" i="5"/>
  <c r="AO225" i="3"/>
  <c r="P976" i="3"/>
  <c r="Z976" i="3" s="1"/>
  <c r="P880" i="3"/>
  <c r="Z880" i="3" s="1"/>
  <c r="P496" i="3"/>
  <c r="Z496" i="3" s="1"/>
  <c r="P448" i="3"/>
  <c r="Z448" i="3" s="1"/>
  <c r="P352" i="3"/>
  <c r="Z352" i="3" s="1"/>
  <c r="P304" i="3"/>
  <c r="Z304" i="3" s="1"/>
  <c r="AO165" i="3"/>
  <c r="P400" i="3"/>
  <c r="Z400" i="3" s="1"/>
  <c r="P256" i="3"/>
  <c r="Z256" i="3" s="1"/>
  <c r="P784" i="3"/>
  <c r="Z784" i="3" s="1"/>
  <c r="P208" i="3"/>
  <c r="Z208" i="3" s="1"/>
  <c r="P832" i="3"/>
  <c r="Z832" i="3" s="1"/>
  <c r="P164" i="3"/>
  <c r="Z164" i="3" s="1"/>
  <c r="P736" i="3"/>
  <c r="Z736" i="3" s="1"/>
  <c r="P160" i="3"/>
  <c r="Z160" i="3" s="1"/>
  <c r="P688" i="3"/>
  <c r="Z688" i="3" s="1"/>
  <c r="P592" i="3"/>
  <c r="Z592" i="3" s="1"/>
  <c r="P640" i="3"/>
  <c r="Z640" i="3" s="1"/>
  <c r="P544" i="3"/>
  <c r="Z544" i="3" s="1"/>
  <c r="AP953" i="3"/>
  <c r="P953" i="3"/>
  <c r="Z953" i="3" s="1"/>
  <c r="AP893" i="3"/>
  <c r="P893" i="3"/>
  <c r="Z893" i="3" s="1"/>
  <c r="AP833" i="3"/>
  <c r="P833" i="3"/>
  <c r="Z833" i="3" s="1"/>
  <c r="AP749" i="3"/>
  <c r="P749" i="3"/>
  <c r="Z749" i="3" s="1"/>
  <c r="AP557" i="3"/>
  <c r="P557" i="3"/>
  <c r="Z557" i="3" s="1"/>
  <c r="AP449" i="3"/>
  <c r="P449" i="3"/>
  <c r="Z449" i="3" s="1"/>
  <c r="AP317" i="3"/>
  <c r="P317" i="3"/>
  <c r="Z317" i="3" s="1"/>
  <c r="AP281" i="3"/>
  <c r="P281" i="3"/>
  <c r="Z281" i="3" s="1"/>
  <c r="AP221" i="3"/>
  <c r="P221" i="3"/>
  <c r="Z221" i="3" s="1"/>
  <c r="AP964" i="3"/>
  <c r="P964" i="3"/>
  <c r="Z964" i="3" s="1"/>
  <c r="AP940" i="3"/>
  <c r="P940" i="3"/>
  <c r="Z940" i="3" s="1"/>
  <c r="AP892" i="3"/>
  <c r="P892" i="3"/>
  <c r="Z892" i="3" s="1"/>
  <c r="AP868" i="3"/>
  <c r="P868" i="3"/>
  <c r="Z868" i="3" s="1"/>
  <c r="AP820" i="3"/>
  <c r="P820" i="3"/>
  <c r="Z820" i="3" s="1"/>
  <c r="AP772" i="3"/>
  <c r="P772" i="3"/>
  <c r="Z772" i="3" s="1"/>
  <c r="AP652" i="3"/>
  <c r="P652" i="3"/>
  <c r="Z652" i="3" s="1"/>
  <c r="AP604" i="3"/>
  <c r="P604" i="3"/>
  <c r="Z604" i="3" s="1"/>
  <c r="AP484" i="3"/>
  <c r="P484" i="3"/>
  <c r="Z484" i="3" s="1"/>
  <c r="AP364" i="3"/>
  <c r="P364" i="3"/>
  <c r="Z364" i="3" s="1"/>
  <c r="P779" i="3"/>
  <c r="Z779" i="3" s="1"/>
  <c r="P443" i="3"/>
  <c r="Z443" i="3" s="1"/>
  <c r="AP987" i="3"/>
  <c r="P987" i="3"/>
  <c r="Z987" i="3" s="1"/>
  <c r="AP963" i="3"/>
  <c r="P963" i="3"/>
  <c r="Z963" i="3" s="1"/>
  <c r="AP939" i="3"/>
  <c r="P939" i="3"/>
  <c r="Z939" i="3" s="1"/>
  <c r="AP915" i="3"/>
  <c r="P915" i="3"/>
  <c r="Z915" i="3" s="1"/>
  <c r="AP891" i="3"/>
  <c r="P891" i="3"/>
  <c r="Z891" i="3" s="1"/>
  <c r="AP855" i="3"/>
  <c r="P855" i="3"/>
  <c r="Z855" i="3" s="1"/>
  <c r="AP831" i="3"/>
  <c r="P831" i="3"/>
  <c r="Z831" i="3" s="1"/>
  <c r="AP807" i="3"/>
  <c r="P807" i="3"/>
  <c r="Z807" i="3" s="1"/>
  <c r="AP783" i="3"/>
  <c r="P783" i="3"/>
  <c r="Z783" i="3" s="1"/>
  <c r="AP759" i="3"/>
  <c r="P759" i="3"/>
  <c r="Z759" i="3" s="1"/>
  <c r="AP735" i="3"/>
  <c r="P735" i="3"/>
  <c r="Z735" i="3" s="1"/>
  <c r="AP723" i="3"/>
  <c r="P723" i="3"/>
  <c r="Z723" i="3" s="1"/>
  <c r="AP699" i="3"/>
  <c r="P699" i="3"/>
  <c r="Z699" i="3" s="1"/>
  <c r="AP687" i="3"/>
  <c r="P687" i="3"/>
  <c r="Z687" i="3" s="1"/>
  <c r="AP651" i="3"/>
  <c r="P651" i="3"/>
  <c r="Z651" i="3" s="1"/>
  <c r="AP627" i="3"/>
  <c r="P627" i="3"/>
  <c r="Z627" i="3" s="1"/>
  <c r="AP615" i="3"/>
  <c r="P615" i="3"/>
  <c r="Z615" i="3" s="1"/>
  <c r="AP603" i="3"/>
  <c r="P603" i="3"/>
  <c r="Z603" i="3" s="1"/>
  <c r="AP579" i="3"/>
  <c r="P579" i="3"/>
  <c r="Z579" i="3" s="1"/>
  <c r="AP567" i="3"/>
  <c r="P567" i="3"/>
  <c r="Z567" i="3" s="1"/>
  <c r="AP555" i="3"/>
  <c r="P555" i="3"/>
  <c r="Z555" i="3" s="1"/>
  <c r="AP543" i="3"/>
  <c r="P543" i="3"/>
  <c r="Z543" i="3" s="1"/>
  <c r="AP531" i="3"/>
  <c r="P531" i="3"/>
  <c r="Z531" i="3" s="1"/>
  <c r="AP519" i="3"/>
  <c r="P519" i="3"/>
  <c r="Z519" i="3" s="1"/>
  <c r="AP507" i="3"/>
  <c r="P507" i="3"/>
  <c r="Z507" i="3" s="1"/>
  <c r="AP495" i="3"/>
  <c r="P495" i="3"/>
  <c r="Z495" i="3" s="1"/>
  <c r="AP483" i="3"/>
  <c r="P483" i="3"/>
  <c r="Z483" i="3" s="1"/>
  <c r="AP471" i="3"/>
  <c r="P471" i="3"/>
  <c r="Z471" i="3" s="1"/>
  <c r="AP459" i="3"/>
  <c r="P459" i="3"/>
  <c r="Z459" i="3" s="1"/>
  <c r="AP447" i="3"/>
  <c r="P447" i="3"/>
  <c r="Z447" i="3" s="1"/>
  <c r="AP435" i="3"/>
  <c r="P435" i="3"/>
  <c r="Z435" i="3" s="1"/>
  <c r="AP423" i="3"/>
  <c r="P423" i="3"/>
  <c r="Z423" i="3" s="1"/>
  <c r="AP411" i="3"/>
  <c r="P411" i="3"/>
  <c r="Z411" i="3" s="1"/>
  <c r="AP399" i="3"/>
  <c r="P399" i="3"/>
  <c r="Z399" i="3" s="1"/>
  <c r="AP387" i="3"/>
  <c r="P387" i="3"/>
  <c r="Z387" i="3" s="1"/>
  <c r="AP375" i="3"/>
  <c r="P375" i="3"/>
  <c r="Z375" i="3" s="1"/>
  <c r="AP363" i="3"/>
  <c r="P363" i="3"/>
  <c r="Z363" i="3" s="1"/>
  <c r="AP351" i="3"/>
  <c r="P351" i="3"/>
  <c r="Z351" i="3" s="1"/>
  <c r="AP339" i="3"/>
  <c r="P339" i="3"/>
  <c r="Z339" i="3" s="1"/>
  <c r="AP327" i="3"/>
  <c r="P327" i="3"/>
  <c r="Z327" i="3" s="1"/>
  <c r="AP315" i="3"/>
  <c r="P315" i="3"/>
  <c r="Z315" i="3" s="1"/>
  <c r="AP303" i="3"/>
  <c r="P303" i="3"/>
  <c r="Z303" i="3" s="1"/>
  <c r="AP291" i="3"/>
  <c r="P291" i="3"/>
  <c r="Z291" i="3" s="1"/>
  <c r="AP279" i="3"/>
  <c r="P279" i="3"/>
  <c r="Z279" i="3" s="1"/>
  <c r="AP267" i="3"/>
  <c r="P267" i="3"/>
  <c r="Z267" i="3" s="1"/>
  <c r="AP255" i="3"/>
  <c r="P255" i="3"/>
  <c r="Z255" i="3" s="1"/>
  <c r="AP243" i="3"/>
  <c r="P243" i="3"/>
  <c r="Z243" i="3" s="1"/>
  <c r="AP231" i="3"/>
  <c r="P231" i="3"/>
  <c r="Z231" i="3" s="1"/>
  <c r="AP195" i="3"/>
  <c r="P195" i="3"/>
  <c r="Z195" i="3" s="1"/>
  <c r="AP183" i="3"/>
  <c r="P183" i="3"/>
  <c r="Z183" i="3" s="1"/>
  <c r="AP171" i="3"/>
  <c r="P171" i="3"/>
  <c r="Z171" i="3" s="1"/>
  <c r="AP159" i="3"/>
  <c r="P159" i="3"/>
  <c r="Z159" i="3" s="1"/>
  <c r="P970" i="3"/>
  <c r="Z970" i="3" s="1"/>
  <c r="P922" i="3"/>
  <c r="Z922" i="3" s="1"/>
  <c r="P874" i="3"/>
  <c r="Z874" i="3" s="1"/>
  <c r="P826" i="3"/>
  <c r="Z826" i="3" s="1"/>
  <c r="P778" i="3"/>
  <c r="Z778" i="3" s="1"/>
  <c r="P730" i="3"/>
  <c r="Z730" i="3" s="1"/>
  <c r="P682" i="3"/>
  <c r="Z682" i="3" s="1"/>
  <c r="P634" i="3"/>
  <c r="Z634" i="3" s="1"/>
  <c r="P586" i="3"/>
  <c r="Z586" i="3" s="1"/>
  <c r="P538" i="3"/>
  <c r="Z538" i="3" s="1"/>
  <c r="P490" i="3"/>
  <c r="Z490" i="3" s="1"/>
  <c r="P442" i="3"/>
  <c r="Z442" i="3" s="1"/>
  <c r="P394" i="3"/>
  <c r="Z394" i="3" s="1"/>
  <c r="P346" i="3"/>
  <c r="Z346" i="3" s="1"/>
  <c r="P298" i="3"/>
  <c r="Z298" i="3" s="1"/>
  <c r="P250" i="3"/>
  <c r="Z250" i="3" s="1"/>
  <c r="P202" i="3"/>
  <c r="Z202" i="3" s="1"/>
  <c r="P154" i="3"/>
  <c r="Z154" i="3" s="1"/>
  <c r="P957" i="3"/>
  <c r="Z957" i="3" s="1"/>
  <c r="P909" i="3"/>
  <c r="Z909" i="3" s="1"/>
  <c r="P861" i="3"/>
  <c r="Z861" i="3" s="1"/>
  <c r="P813" i="3"/>
  <c r="Z813" i="3" s="1"/>
  <c r="P765" i="3"/>
  <c r="Z765" i="3" s="1"/>
  <c r="P717" i="3"/>
  <c r="Z717" i="3" s="1"/>
  <c r="P669" i="3"/>
  <c r="Z669" i="3" s="1"/>
  <c r="P621" i="3"/>
  <c r="Z621" i="3" s="1"/>
  <c r="P573" i="3"/>
  <c r="Z573" i="3" s="1"/>
  <c r="P525" i="3"/>
  <c r="Z525" i="3" s="1"/>
  <c r="P477" i="3"/>
  <c r="Z477" i="3" s="1"/>
  <c r="P429" i="3"/>
  <c r="Z429" i="3" s="1"/>
  <c r="P381" i="3"/>
  <c r="Z381" i="3" s="1"/>
  <c r="P333" i="3"/>
  <c r="Z333" i="3" s="1"/>
  <c r="P285" i="3"/>
  <c r="Z285" i="3" s="1"/>
  <c r="P237" i="3"/>
  <c r="Z237" i="3" s="1"/>
  <c r="P189" i="3"/>
  <c r="Z189" i="3" s="1"/>
  <c r="AK3" i="3"/>
  <c r="P3" i="3"/>
  <c r="AP929" i="3"/>
  <c r="P929" i="3"/>
  <c r="Z929" i="3" s="1"/>
  <c r="AP869" i="3"/>
  <c r="P869" i="3"/>
  <c r="Z869" i="3" s="1"/>
  <c r="AP785" i="3"/>
  <c r="P785" i="3"/>
  <c r="Z785" i="3" s="1"/>
  <c r="AP701" i="3"/>
  <c r="P701" i="3"/>
  <c r="Z701" i="3" s="1"/>
  <c r="AP629" i="3"/>
  <c r="P629" i="3"/>
  <c r="Z629" i="3" s="1"/>
  <c r="AP533" i="3"/>
  <c r="P533" i="3"/>
  <c r="Z533" i="3" s="1"/>
  <c r="AP461" i="3"/>
  <c r="P461" i="3"/>
  <c r="Z461" i="3" s="1"/>
  <c r="AP389" i="3"/>
  <c r="P389" i="3"/>
  <c r="Z389" i="3" s="1"/>
  <c r="AP329" i="3"/>
  <c r="P329" i="3"/>
  <c r="Z329" i="3" s="1"/>
  <c r="AP257" i="3"/>
  <c r="P257" i="3"/>
  <c r="Z257" i="3" s="1"/>
  <c r="AP197" i="3"/>
  <c r="P197" i="3"/>
  <c r="Z197" i="3" s="1"/>
  <c r="AP844" i="3"/>
  <c r="P844" i="3"/>
  <c r="Z844" i="3" s="1"/>
  <c r="AP700" i="3"/>
  <c r="P700" i="3"/>
  <c r="Z700" i="3" s="1"/>
  <c r="AP508" i="3"/>
  <c r="P508" i="3"/>
  <c r="Z508" i="3" s="1"/>
  <c r="AP220" i="3"/>
  <c r="P220" i="3"/>
  <c r="Z220" i="3" s="1"/>
  <c r="AP172" i="3"/>
  <c r="P172" i="3"/>
  <c r="Z172" i="3" s="1"/>
  <c r="P971" i="3"/>
  <c r="Z971" i="3" s="1"/>
  <c r="P827" i="3"/>
  <c r="Z827" i="3" s="1"/>
  <c r="P635" i="3"/>
  <c r="Z635" i="3" s="1"/>
  <c r="P491" i="3"/>
  <c r="Z491" i="3" s="1"/>
  <c r="P347" i="3"/>
  <c r="Z347" i="3" s="1"/>
  <c r="AP975" i="3"/>
  <c r="P975" i="3"/>
  <c r="Z975" i="3" s="1"/>
  <c r="AP951" i="3"/>
  <c r="P951" i="3"/>
  <c r="Z951" i="3" s="1"/>
  <c r="AP927" i="3"/>
  <c r="P927" i="3"/>
  <c r="Z927" i="3" s="1"/>
  <c r="AP903" i="3"/>
  <c r="P903" i="3"/>
  <c r="Z903" i="3" s="1"/>
  <c r="AP867" i="3"/>
  <c r="P867" i="3"/>
  <c r="Z867" i="3" s="1"/>
  <c r="AP843" i="3"/>
  <c r="P843" i="3"/>
  <c r="Z843" i="3" s="1"/>
  <c r="AP819" i="3"/>
  <c r="P819" i="3"/>
  <c r="Z819" i="3" s="1"/>
  <c r="AP795" i="3"/>
  <c r="P795" i="3"/>
  <c r="Z795" i="3" s="1"/>
  <c r="AP771" i="3"/>
  <c r="P771" i="3"/>
  <c r="Z771" i="3" s="1"/>
  <c r="AP747" i="3"/>
  <c r="P747" i="3"/>
  <c r="Z747" i="3" s="1"/>
  <c r="AP711" i="3"/>
  <c r="P711" i="3"/>
  <c r="Z711" i="3" s="1"/>
  <c r="AP675" i="3"/>
  <c r="P675" i="3"/>
  <c r="Z675" i="3" s="1"/>
  <c r="AP663" i="3"/>
  <c r="P663" i="3"/>
  <c r="Z663" i="3" s="1"/>
  <c r="AP639" i="3"/>
  <c r="P639" i="3"/>
  <c r="Z639" i="3" s="1"/>
  <c r="AP591" i="3"/>
  <c r="P591" i="3"/>
  <c r="Z591" i="3" s="1"/>
  <c r="AP207" i="3"/>
  <c r="P207" i="3"/>
  <c r="Z207" i="3" s="1"/>
  <c r="P956" i="3"/>
  <c r="Z956" i="3" s="1"/>
  <c r="P860" i="3"/>
  <c r="Z860" i="3" s="1"/>
  <c r="P764" i="3"/>
  <c r="Z764" i="3" s="1"/>
  <c r="P716" i="3"/>
  <c r="Z716" i="3" s="1"/>
  <c r="P620" i="3"/>
  <c r="Z620" i="3" s="1"/>
  <c r="P524" i="3"/>
  <c r="Z524" i="3" s="1"/>
  <c r="P428" i="3"/>
  <c r="Z428" i="3" s="1"/>
  <c r="P332" i="3"/>
  <c r="Z332" i="3" s="1"/>
  <c r="P284" i="3"/>
  <c r="Z284" i="3" s="1"/>
  <c r="P188" i="3"/>
  <c r="Z188" i="3" s="1"/>
  <c r="AP941" i="3"/>
  <c r="P941" i="3"/>
  <c r="Z941" i="3" s="1"/>
  <c r="AP845" i="3"/>
  <c r="P845" i="3"/>
  <c r="Z845" i="3" s="1"/>
  <c r="AP761" i="3"/>
  <c r="P761" i="3"/>
  <c r="Z761" i="3" s="1"/>
  <c r="AP677" i="3"/>
  <c r="P677" i="3"/>
  <c r="Z677" i="3" s="1"/>
  <c r="AP593" i="3"/>
  <c r="P593" i="3"/>
  <c r="Z593" i="3" s="1"/>
  <c r="AP521" i="3"/>
  <c r="P521" i="3"/>
  <c r="Z521" i="3" s="1"/>
  <c r="AP437" i="3"/>
  <c r="P437" i="3"/>
  <c r="Z437" i="3" s="1"/>
  <c r="AP353" i="3"/>
  <c r="P353" i="3"/>
  <c r="Z353" i="3" s="1"/>
  <c r="AP245" i="3"/>
  <c r="P245" i="3"/>
  <c r="Z245" i="3" s="1"/>
  <c r="AP161" i="3"/>
  <c r="P161" i="3"/>
  <c r="Z161" i="3" s="1"/>
  <c r="AP988" i="3"/>
  <c r="P988" i="3"/>
  <c r="Z988" i="3" s="1"/>
  <c r="AP916" i="3"/>
  <c r="P916" i="3"/>
  <c r="Z916" i="3" s="1"/>
  <c r="AP796" i="3"/>
  <c r="P796" i="3"/>
  <c r="Z796" i="3" s="1"/>
  <c r="AP748" i="3"/>
  <c r="P748" i="3"/>
  <c r="Z748" i="3" s="1"/>
  <c r="AP676" i="3"/>
  <c r="P676" i="3"/>
  <c r="Z676" i="3" s="1"/>
  <c r="AP556" i="3"/>
  <c r="P556" i="3"/>
  <c r="Z556" i="3" s="1"/>
  <c r="P683" i="3"/>
  <c r="Z683" i="3" s="1"/>
  <c r="P203" i="3"/>
  <c r="Z203" i="3" s="1"/>
  <c r="AP999" i="3"/>
  <c r="P999" i="3"/>
  <c r="Z999" i="3" s="1"/>
  <c r="AP879" i="3"/>
  <c r="P879" i="3"/>
  <c r="Z879" i="3" s="1"/>
  <c r="AP219" i="3"/>
  <c r="P219" i="3"/>
  <c r="Z219" i="3" s="1"/>
  <c r="P908" i="3"/>
  <c r="Z908" i="3" s="1"/>
  <c r="P812" i="3"/>
  <c r="Z812" i="3" s="1"/>
  <c r="P668" i="3"/>
  <c r="Z668" i="3" s="1"/>
  <c r="P572" i="3"/>
  <c r="Z572" i="3" s="1"/>
  <c r="P476" i="3"/>
  <c r="Z476" i="3" s="1"/>
  <c r="P380" i="3"/>
  <c r="Z380" i="3" s="1"/>
  <c r="P236" i="3"/>
  <c r="Z236" i="3" s="1"/>
  <c r="P955" i="3"/>
  <c r="Z955" i="3" s="1"/>
  <c r="P907" i="3"/>
  <c r="Z907" i="3" s="1"/>
  <c r="P859" i="3"/>
  <c r="Z859" i="3" s="1"/>
  <c r="P811" i="3"/>
  <c r="Z811" i="3" s="1"/>
  <c r="P763" i="3"/>
  <c r="Z763" i="3" s="1"/>
  <c r="P715" i="3"/>
  <c r="Z715" i="3" s="1"/>
  <c r="P667" i="3"/>
  <c r="Z667" i="3" s="1"/>
  <c r="P619" i="3"/>
  <c r="Z619" i="3" s="1"/>
  <c r="P571" i="3"/>
  <c r="Z571" i="3" s="1"/>
  <c r="P523" i="3"/>
  <c r="Z523" i="3" s="1"/>
  <c r="P475" i="3"/>
  <c r="Z475" i="3" s="1"/>
  <c r="P427" i="3"/>
  <c r="Z427" i="3" s="1"/>
  <c r="P379" i="3"/>
  <c r="Z379" i="3" s="1"/>
  <c r="P331" i="3"/>
  <c r="Z331" i="3" s="1"/>
  <c r="P283" i="3"/>
  <c r="Z283" i="3" s="1"/>
  <c r="P235" i="3"/>
  <c r="Z235" i="3" s="1"/>
  <c r="P187" i="3"/>
  <c r="Z187" i="3" s="1"/>
  <c r="P1000" i="3"/>
  <c r="Z1000" i="3" s="1"/>
  <c r="P952" i="3"/>
  <c r="Z952" i="3" s="1"/>
  <c r="P904" i="3"/>
  <c r="Z904" i="3" s="1"/>
  <c r="P856" i="3"/>
  <c r="Z856" i="3" s="1"/>
  <c r="P808" i="3"/>
  <c r="Z808" i="3" s="1"/>
  <c r="P760" i="3"/>
  <c r="Z760" i="3" s="1"/>
  <c r="P712" i="3"/>
  <c r="Z712" i="3" s="1"/>
  <c r="P664" i="3"/>
  <c r="Z664" i="3" s="1"/>
  <c r="P616" i="3"/>
  <c r="Z616" i="3" s="1"/>
  <c r="P568" i="3"/>
  <c r="Z568" i="3" s="1"/>
  <c r="P520" i="3"/>
  <c r="Z520" i="3" s="1"/>
  <c r="P472" i="3"/>
  <c r="Z472" i="3" s="1"/>
  <c r="P424" i="3"/>
  <c r="Z424" i="3" s="1"/>
  <c r="P376" i="3"/>
  <c r="Z376" i="3" s="1"/>
  <c r="P328" i="3"/>
  <c r="Z328" i="3" s="1"/>
  <c r="P280" i="3"/>
  <c r="Z280" i="3" s="1"/>
  <c r="P232" i="3"/>
  <c r="Z232" i="3" s="1"/>
  <c r="P184" i="3"/>
  <c r="Z184" i="3" s="1"/>
  <c r="P995" i="3"/>
  <c r="Z995" i="3" s="1"/>
  <c r="P947" i="3"/>
  <c r="Z947" i="3" s="1"/>
  <c r="P899" i="3"/>
  <c r="Z899" i="3" s="1"/>
  <c r="P851" i="3"/>
  <c r="Z851" i="3" s="1"/>
  <c r="P803" i="3"/>
  <c r="Z803" i="3" s="1"/>
  <c r="P755" i="3"/>
  <c r="Z755" i="3" s="1"/>
  <c r="P707" i="3"/>
  <c r="Z707" i="3" s="1"/>
  <c r="P659" i="3"/>
  <c r="Z659" i="3" s="1"/>
  <c r="P611" i="3"/>
  <c r="Z611" i="3" s="1"/>
  <c r="P563" i="3"/>
  <c r="Z563" i="3" s="1"/>
  <c r="P515" i="3"/>
  <c r="Z515" i="3" s="1"/>
  <c r="P467" i="3"/>
  <c r="Z467" i="3" s="1"/>
  <c r="P419" i="3"/>
  <c r="Z419" i="3" s="1"/>
  <c r="P371" i="3"/>
  <c r="Z371" i="3" s="1"/>
  <c r="P323" i="3"/>
  <c r="Z323" i="3" s="1"/>
  <c r="P275" i="3"/>
  <c r="Z275" i="3" s="1"/>
  <c r="P227" i="3"/>
  <c r="Z227" i="3" s="1"/>
  <c r="P179" i="3"/>
  <c r="Z179" i="3" s="1"/>
  <c r="AP965" i="3"/>
  <c r="P965" i="3"/>
  <c r="Z965" i="3" s="1"/>
  <c r="AP881" i="3"/>
  <c r="P881" i="3"/>
  <c r="Z881" i="3" s="1"/>
  <c r="AP821" i="3"/>
  <c r="P821" i="3"/>
  <c r="Z821" i="3" s="1"/>
  <c r="AP773" i="3"/>
  <c r="P773" i="3"/>
  <c r="Z773" i="3" s="1"/>
  <c r="AP725" i="3"/>
  <c r="P725" i="3"/>
  <c r="Z725" i="3" s="1"/>
  <c r="AP689" i="3"/>
  <c r="P689" i="3"/>
  <c r="Z689" i="3" s="1"/>
  <c r="AP641" i="3"/>
  <c r="P641" i="3"/>
  <c r="Z641" i="3" s="1"/>
  <c r="AP581" i="3"/>
  <c r="P581" i="3"/>
  <c r="Z581" i="3" s="1"/>
  <c r="AP509" i="3"/>
  <c r="P509" i="3"/>
  <c r="Z509" i="3" s="1"/>
  <c r="AP473" i="3"/>
  <c r="P473" i="3"/>
  <c r="Z473" i="3" s="1"/>
  <c r="AP413" i="3"/>
  <c r="P413" i="3"/>
  <c r="Z413" i="3" s="1"/>
  <c r="AP365" i="3"/>
  <c r="P365" i="3"/>
  <c r="Z365" i="3" s="1"/>
  <c r="AP305" i="3"/>
  <c r="P305" i="3"/>
  <c r="Z305" i="3" s="1"/>
  <c r="AP233" i="3"/>
  <c r="P233" i="3"/>
  <c r="Z233" i="3" s="1"/>
  <c r="AP185" i="3"/>
  <c r="P185" i="3"/>
  <c r="Z185" i="3" s="1"/>
  <c r="AP724" i="3"/>
  <c r="P724" i="3"/>
  <c r="Z724" i="3" s="1"/>
  <c r="AP436" i="3"/>
  <c r="P436" i="3"/>
  <c r="Z436" i="3" s="1"/>
  <c r="AP340" i="3"/>
  <c r="P340" i="3"/>
  <c r="Z340" i="3" s="1"/>
  <c r="AP292" i="3"/>
  <c r="P292" i="3"/>
  <c r="Z292" i="3" s="1"/>
  <c r="AP268" i="3"/>
  <c r="P268" i="3"/>
  <c r="Z268" i="3" s="1"/>
  <c r="P946" i="3"/>
  <c r="Z946" i="3" s="1"/>
  <c r="P802" i="3"/>
  <c r="Z802" i="3" s="1"/>
  <c r="P466" i="3"/>
  <c r="Z466" i="3" s="1"/>
  <c r="AP992" i="3"/>
  <c r="P992" i="3"/>
  <c r="Z992" i="3" s="1"/>
  <c r="AP968" i="3"/>
  <c r="P968" i="3"/>
  <c r="Z968" i="3" s="1"/>
  <c r="AP944" i="3"/>
  <c r="P944" i="3"/>
  <c r="Z944" i="3" s="1"/>
  <c r="AP920" i="3"/>
  <c r="P920" i="3"/>
  <c r="Z920" i="3" s="1"/>
  <c r="AP896" i="3"/>
  <c r="P896" i="3"/>
  <c r="Z896" i="3" s="1"/>
  <c r="AP872" i="3"/>
  <c r="P872" i="3"/>
  <c r="Z872" i="3" s="1"/>
  <c r="AP848" i="3"/>
  <c r="P848" i="3"/>
  <c r="Z848" i="3" s="1"/>
  <c r="AP824" i="3"/>
  <c r="P824" i="3"/>
  <c r="Z824" i="3" s="1"/>
  <c r="AP800" i="3"/>
  <c r="P800" i="3"/>
  <c r="Z800" i="3" s="1"/>
  <c r="AP776" i="3"/>
  <c r="P776" i="3"/>
  <c r="Z776" i="3" s="1"/>
  <c r="AP752" i="3"/>
  <c r="P752" i="3"/>
  <c r="Z752" i="3" s="1"/>
  <c r="AP728" i="3"/>
  <c r="P728" i="3"/>
  <c r="Z728" i="3" s="1"/>
  <c r="AP704" i="3"/>
  <c r="P704" i="3"/>
  <c r="Z704" i="3" s="1"/>
  <c r="AP680" i="3"/>
  <c r="P680" i="3"/>
  <c r="Z680" i="3" s="1"/>
  <c r="AP656" i="3"/>
  <c r="P656" i="3"/>
  <c r="Z656" i="3" s="1"/>
  <c r="AP632" i="3"/>
  <c r="P632" i="3"/>
  <c r="Z632" i="3" s="1"/>
  <c r="AP608" i="3"/>
  <c r="P608" i="3"/>
  <c r="Z608" i="3" s="1"/>
  <c r="AP584" i="3"/>
  <c r="P584" i="3"/>
  <c r="Z584" i="3" s="1"/>
  <c r="AP560" i="3"/>
  <c r="P560" i="3"/>
  <c r="Z560" i="3" s="1"/>
  <c r="AP536" i="3"/>
  <c r="P536" i="3"/>
  <c r="Z536" i="3" s="1"/>
  <c r="AP512" i="3"/>
  <c r="P512" i="3"/>
  <c r="Z512" i="3" s="1"/>
  <c r="AP488" i="3"/>
  <c r="P488" i="3"/>
  <c r="Z488" i="3" s="1"/>
  <c r="AP464" i="3"/>
  <c r="P464" i="3"/>
  <c r="Z464" i="3" s="1"/>
  <c r="AP440" i="3"/>
  <c r="P440" i="3"/>
  <c r="Z440" i="3" s="1"/>
  <c r="AP416" i="3"/>
  <c r="P416" i="3"/>
  <c r="Z416" i="3" s="1"/>
  <c r="AP392" i="3"/>
  <c r="P392" i="3"/>
  <c r="Z392" i="3" s="1"/>
  <c r="AP368" i="3"/>
  <c r="P368" i="3"/>
  <c r="Z368" i="3" s="1"/>
  <c r="AP344" i="3"/>
  <c r="P344" i="3"/>
  <c r="Z344" i="3" s="1"/>
  <c r="AP320" i="3"/>
  <c r="P320" i="3"/>
  <c r="Z320" i="3" s="1"/>
  <c r="AP296" i="3"/>
  <c r="P296" i="3"/>
  <c r="Z296" i="3" s="1"/>
  <c r="AP272" i="3"/>
  <c r="P272" i="3"/>
  <c r="Z272" i="3" s="1"/>
  <c r="AP248" i="3"/>
  <c r="P248" i="3"/>
  <c r="Z248" i="3" s="1"/>
  <c r="AP224" i="3"/>
  <c r="P224" i="3"/>
  <c r="Z224" i="3" s="1"/>
  <c r="AP200" i="3"/>
  <c r="P200" i="3"/>
  <c r="Z200" i="3" s="1"/>
  <c r="P176" i="3"/>
  <c r="Z176" i="3" s="1"/>
  <c r="AP152" i="3"/>
  <c r="P152" i="3"/>
  <c r="Z152" i="3" s="1"/>
  <c r="P981" i="3"/>
  <c r="Z981" i="3" s="1"/>
  <c r="P933" i="3"/>
  <c r="Z933" i="3" s="1"/>
  <c r="P885" i="3"/>
  <c r="Z885" i="3" s="1"/>
  <c r="P837" i="3"/>
  <c r="Z837" i="3" s="1"/>
  <c r="P789" i="3"/>
  <c r="Z789" i="3" s="1"/>
  <c r="P741" i="3"/>
  <c r="Z741" i="3" s="1"/>
  <c r="P693" i="3"/>
  <c r="Z693" i="3" s="1"/>
  <c r="P645" i="3"/>
  <c r="Z645" i="3" s="1"/>
  <c r="P597" i="3"/>
  <c r="Z597" i="3" s="1"/>
  <c r="P549" i="3"/>
  <c r="Z549" i="3" s="1"/>
  <c r="P501" i="3"/>
  <c r="Z501" i="3" s="1"/>
  <c r="P453" i="3"/>
  <c r="Z453" i="3" s="1"/>
  <c r="P405" i="3"/>
  <c r="Z405" i="3" s="1"/>
  <c r="P357" i="3"/>
  <c r="Z357" i="3" s="1"/>
  <c r="P309" i="3"/>
  <c r="Z309" i="3" s="1"/>
  <c r="P261" i="3"/>
  <c r="Z261" i="3" s="1"/>
  <c r="P213" i="3"/>
  <c r="Z213" i="3" s="1"/>
  <c r="P165" i="3"/>
  <c r="Z165" i="3" s="1"/>
  <c r="AP989" i="3"/>
  <c r="P989" i="3"/>
  <c r="Z989" i="3" s="1"/>
  <c r="AP905" i="3"/>
  <c r="P905" i="3"/>
  <c r="Z905" i="3" s="1"/>
  <c r="AP809" i="3"/>
  <c r="P809" i="3"/>
  <c r="Z809" i="3" s="1"/>
  <c r="AP737" i="3"/>
  <c r="P737" i="3"/>
  <c r="Z737" i="3" s="1"/>
  <c r="AP653" i="3"/>
  <c r="P653" i="3"/>
  <c r="Z653" i="3" s="1"/>
  <c r="AP605" i="3"/>
  <c r="P605" i="3"/>
  <c r="Z605" i="3" s="1"/>
  <c r="AP545" i="3"/>
  <c r="P545" i="3"/>
  <c r="Z545" i="3" s="1"/>
  <c r="AP485" i="3"/>
  <c r="P485" i="3"/>
  <c r="Z485" i="3" s="1"/>
  <c r="AP401" i="3"/>
  <c r="P401" i="3"/>
  <c r="Z401" i="3" s="1"/>
  <c r="AP341" i="3"/>
  <c r="P341" i="3"/>
  <c r="Z341" i="3" s="1"/>
  <c r="AP269" i="3"/>
  <c r="P269" i="3"/>
  <c r="Z269" i="3" s="1"/>
  <c r="AP209" i="3"/>
  <c r="P209" i="3"/>
  <c r="Z209" i="3" s="1"/>
  <c r="AP532" i="3"/>
  <c r="P532" i="3"/>
  <c r="Z532" i="3" s="1"/>
  <c r="AP388" i="3"/>
  <c r="P388" i="3"/>
  <c r="Z388" i="3" s="1"/>
  <c r="AP316" i="3"/>
  <c r="P316" i="3"/>
  <c r="Z316" i="3" s="1"/>
  <c r="AP244" i="3"/>
  <c r="P244" i="3"/>
  <c r="Z244" i="3" s="1"/>
  <c r="P875" i="3"/>
  <c r="Z875" i="3" s="1"/>
  <c r="P539" i="3"/>
  <c r="Z539" i="3" s="1"/>
  <c r="P251" i="3"/>
  <c r="Z251" i="3" s="1"/>
  <c r="P514" i="3"/>
  <c r="Z514" i="3" s="1"/>
  <c r="AP991" i="3"/>
  <c r="P991" i="3"/>
  <c r="Z991" i="3" s="1"/>
  <c r="AP967" i="3"/>
  <c r="P967" i="3"/>
  <c r="Z967" i="3" s="1"/>
  <c r="AP943" i="3"/>
  <c r="P943" i="3"/>
  <c r="Z943" i="3" s="1"/>
  <c r="AP919" i="3"/>
  <c r="P919" i="3"/>
  <c r="Z919" i="3" s="1"/>
  <c r="AP895" i="3"/>
  <c r="P895" i="3"/>
  <c r="Z895" i="3" s="1"/>
  <c r="AP871" i="3"/>
  <c r="P871" i="3"/>
  <c r="Z871" i="3" s="1"/>
  <c r="AP847" i="3"/>
  <c r="P847" i="3"/>
  <c r="Z847" i="3" s="1"/>
  <c r="AP823" i="3"/>
  <c r="P823" i="3"/>
  <c r="Z823" i="3" s="1"/>
  <c r="AP799" i="3"/>
  <c r="P799" i="3"/>
  <c r="Z799" i="3" s="1"/>
  <c r="AP775" i="3"/>
  <c r="P775" i="3"/>
  <c r="Z775" i="3" s="1"/>
  <c r="AP751" i="3"/>
  <c r="P751" i="3"/>
  <c r="Z751" i="3" s="1"/>
  <c r="AP727" i="3"/>
  <c r="P727" i="3"/>
  <c r="Z727" i="3" s="1"/>
  <c r="AP703" i="3"/>
  <c r="P703" i="3"/>
  <c r="Z703" i="3" s="1"/>
  <c r="AP679" i="3"/>
  <c r="P679" i="3"/>
  <c r="Z679" i="3" s="1"/>
  <c r="AP655" i="3"/>
  <c r="P655" i="3"/>
  <c r="Z655" i="3" s="1"/>
  <c r="AP631" i="3"/>
  <c r="P631" i="3"/>
  <c r="Z631" i="3" s="1"/>
  <c r="AP607" i="3"/>
  <c r="P607" i="3"/>
  <c r="Z607" i="3" s="1"/>
  <c r="AP583" i="3"/>
  <c r="P583" i="3"/>
  <c r="Z583" i="3" s="1"/>
  <c r="AP559" i="3"/>
  <c r="P559" i="3"/>
  <c r="Z559" i="3" s="1"/>
  <c r="AP535" i="3"/>
  <c r="P535" i="3"/>
  <c r="Z535" i="3" s="1"/>
  <c r="AP511" i="3"/>
  <c r="P511" i="3"/>
  <c r="Z511" i="3" s="1"/>
  <c r="AP487" i="3"/>
  <c r="P487" i="3"/>
  <c r="Z487" i="3" s="1"/>
  <c r="AP463" i="3"/>
  <c r="P463" i="3"/>
  <c r="Z463" i="3" s="1"/>
  <c r="AP439" i="3"/>
  <c r="P439" i="3"/>
  <c r="Z439" i="3" s="1"/>
  <c r="AP415" i="3"/>
  <c r="P415" i="3"/>
  <c r="Z415" i="3" s="1"/>
  <c r="AP391" i="3"/>
  <c r="P391" i="3"/>
  <c r="Z391" i="3" s="1"/>
  <c r="AP367" i="3"/>
  <c r="P367" i="3"/>
  <c r="Z367" i="3" s="1"/>
  <c r="AP343" i="3"/>
  <c r="P343" i="3"/>
  <c r="Z343" i="3" s="1"/>
  <c r="AP319" i="3"/>
  <c r="P319" i="3"/>
  <c r="Z319" i="3" s="1"/>
  <c r="AP295" i="3"/>
  <c r="P295" i="3"/>
  <c r="Z295" i="3" s="1"/>
  <c r="AP271" i="3"/>
  <c r="P271" i="3"/>
  <c r="Z271" i="3" s="1"/>
  <c r="AP247" i="3"/>
  <c r="P247" i="3"/>
  <c r="Z247" i="3" s="1"/>
  <c r="AP223" i="3"/>
  <c r="P223" i="3"/>
  <c r="Z223" i="3" s="1"/>
  <c r="AP199" i="3"/>
  <c r="P199" i="3"/>
  <c r="Z199" i="3" s="1"/>
  <c r="AP175" i="3"/>
  <c r="P175" i="3"/>
  <c r="Z175" i="3" s="1"/>
  <c r="P980" i="3"/>
  <c r="Z980" i="3" s="1"/>
  <c r="P932" i="3"/>
  <c r="Z932" i="3" s="1"/>
  <c r="P884" i="3"/>
  <c r="Z884" i="3" s="1"/>
  <c r="P836" i="3"/>
  <c r="Z836" i="3" s="1"/>
  <c r="P788" i="3"/>
  <c r="Z788" i="3" s="1"/>
  <c r="P740" i="3"/>
  <c r="Z740" i="3" s="1"/>
  <c r="P692" i="3"/>
  <c r="Z692" i="3" s="1"/>
  <c r="P644" i="3"/>
  <c r="Z644" i="3" s="1"/>
  <c r="P596" i="3"/>
  <c r="Z596" i="3" s="1"/>
  <c r="P548" i="3"/>
  <c r="Z548" i="3" s="1"/>
  <c r="P500" i="3"/>
  <c r="Z500" i="3" s="1"/>
  <c r="P452" i="3"/>
  <c r="Z452" i="3" s="1"/>
  <c r="P404" i="3"/>
  <c r="Z404" i="3" s="1"/>
  <c r="P356" i="3"/>
  <c r="Z356" i="3" s="1"/>
  <c r="P308" i="3"/>
  <c r="Z308" i="3" s="1"/>
  <c r="P260" i="3"/>
  <c r="Z260" i="3" s="1"/>
  <c r="P212" i="3"/>
  <c r="Z212" i="3" s="1"/>
  <c r="AP977" i="3"/>
  <c r="P977" i="3"/>
  <c r="Z977" i="3" s="1"/>
  <c r="AP917" i="3"/>
  <c r="P917" i="3"/>
  <c r="Z917" i="3" s="1"/>
  <c r="AP857" i="3"/>
  <c r="P857" i="3"/>
  <c r="Z857" i="3" s="1"/>
  <c r="AP797" i="3"/>
  <c r="P797" i="3"/>
  <c r="Z797" i="3" s="1"/>
  <c r="AP713" i="3"/>
  <c r="P713" i="3"/>
  <c r="Z713" i="3" s="1"/>
  <c r="AP665" i="3"/>
  <c r="P665" i="3"/>
  <c r="Z665" i="3" s="1"/>
  <c r="AP617" i="3"/>
  <c r="P617" i="3"/>
  <c r="Z617" i="3" s="1"/>
  <c r="AP569" i="3"/>
  <c r="P569" i="3"/>
  <c r="Z569" i="3" s="1"/>
  <c r="AP497" i="3"/>
  <c r="P497" i="3"/>
  <c r="Z497" i="3" s="1"/>
  <c r="AP425" i="3"/>
  <c r="P425" i="3"/>
  <c r="Z425" i="3" s="1"/>
  <c r="AP377" i="3"/>
  <c r="P377" i="3"/>
  <c r="Z377" i="3" s="1"/>
  <c r="AP293" i="3"/>
  <c r="P293" i="3"/>
  <c r="Z293" i="3" s="1"/>
  <c r="AP173" i="3"/>
  <c r="P173" i="3"/>
  <c r="Z173" i="3" s="1"/>
  <c r="AP628" i="3"/>
  <c r="P628" i="3"/>
  <c r="Z628" i="3" s="1"/>
  <c r="AP580" i="3"/>
  <c r="P580" i="3"/>
  <c r="Z580" i="3" s="1"/>
  <c r="AP460" i="3"/>
  <c r="P460" i="3"/>
  <c r="Z460" i="3" s="1"/>
  <c r="AP412" i="3"/>
  <c r="P412" i="3"/>
  <c r="Z412" i="3" s="1"/>
  <c r="AP196" i="3"/>
  <c r="P196" i="3"/>
  <c r="Z196" i="3" s="1"/>
  <c r="P923" i="3"/>
  <c r="Z923" i="3" s="1"/>
  <c r="P731" i="3"/>
  <c r="Z731" i="3" s="1"/>
  <c r="P587" i="3"/>
  <c r="Z587" i="3" s="1"/>
  <c r="P395" i="3"/>
  <c r="Z395" i="3" s="1"/>
  <c r="P299" i="3"/>
  <c r="Z299" i="3" s="1"/>
  <c r="P155" i="3"/>
  <c r="Z155" i="3" s="1"/>
  <c r="P994" i="3"/>
  <c r="Z994" i="3" s="1"/>
  <c r="P898" i="3"/>
  <c r="Z898" i="3" s="1"/>
  <c r="P850" i="3"/>
  <c r="Z850" i="3" s="1"/>
  <c r="P754" i="3"/>
  <c r="Z754" i="3" s="1"/>
  <c r="P706" i="3"/>
  <c r="Z706" i="3" s="1"/>
  <c r="P658" i="3"/>
  <c r="Z658" i="3" s="1"/>
  <c r="P610" i="3"/>
  <c r="Z610" i="3" s="1"/>
  <c r="P562" i="3"/>
  <c r="Z562" i="3" s="1"/>
  <c r="P418" i="3"/>
  <c r="Z418" i="3" s="1"/>
  <c r="P370" i="3"/>
  <c r="Z370" i="3" s="1"/>
  <c r="P322" i="3"/>
  <c r="Z322" i="3" s="1"/>
  <c r="P274" i="3"/>
  <c r="Z274" i="3" s="1"/>
  <c r="P226" i="3"/>
  <c r="Z226" i="3" s="1"/>
  <c r="P178" i="3"/>
  <c r="Z178" i="3" s="1"/>
  <c r="AP990" i="3"/>
  <c r="P990" i="3"/>
  <c r="Z990" i="3" s="1"/>
  <c r="AP978" i="3"/>
  <c r="P978" i="3"/>
  <c r="Z978" i="3" s="1"/>
  <c r="AP966" i="3"/>
  <c r="P966" i="3"/>
  <c r="Z966" i="3" s="1"/>
  <c r="AP954" i="3"/>
  <c r="P954" i="3"/>
  <c r="Z954" i="3" s="1"/>
  <c r="AP942" i="3"/>
  <c r="P942" i="3"/>
  <c r="Z942" i="3" s="1"/>
  <c r="AP930" i="3"/>
  <c r="P930" i="3"/>
  <c r="Z930" i="3" s="1"/>
  <c r="AP918" i="3"/>
  <c r="P918" i="3"/>
  <c r="Z918" i="3" s="1"/>
  <c r="AP906" i="3"/>
  <c r="P906" i="3"/>
  <c r="Z906" i="3" s="1"/>
  <c r="AP894" i="3"/>
  <c r="P894" i="3"/>
  <c r="Z894" i="3" s="1"/>
  <c r="AP882" i="3"/>
  <c r="P882" i="3"/>
  <c r="Z882" i="3" s="1"/>
  <c r="AP870" i="3"/>
  <c r="P870" i="3"/>
  <c r="Z870" i="3" s="1"/>
  <c r="AP858" i="3"/>
  <c r="P858" i="3"/>
  <c r="Z858" i="3" s="1"/>
  <c r="AP846" i="3"/>
  <c r="P846" i="3"/>
  <c r="Z846" i="3" s="1"/>
  <c r="AP834" i="3"/>
  <c r="P834" i="3"/>
  <c r="Z834" i="3" s="1"/>
  <c r="AP822" i="3"/>
  <c r="P822" i="3"/>
  <c r="Z822" i="3" s="1"/>
  <c r="AP810" i="3"/>
  <c r="P810" i="3"/>
  <c r="Z810" i="3" s="1"/>
  <c r="AP798" i="3"/>
  <c r="P798" i="3"/>
  <c r="Z798" i="3" s="1"/>
  <c r="AP786" i="3"/>
  <c r="P786" i="3"/>
  <c r="Z786" i="3" s="1"/>
  <c r="AP774" i="3"/>
  <c r="P774" i="3"/>
  <c r="Z774" i="3" s="1"/>
  <c r="AP762" i="3"/>
  <c r="P762" i="3"/>
  <c r="Z762" i="3" s="1"/>
  <c r="AP750" i="3"/>
  <c r="P750" i="3"/>
  <c r="Z750" i="3" s="1"/>
  <c r="AP738" i="3"/>
  <c r="P738" i="3"/>
  <c r="Z738" i="3" s="1"/>
  <c r="AP726" i="3"/>
  <c r="P726" i="3"/>
  <c r="Z726" i="3" s="1"/>
  <c r="AP714" i="3"/>
  <c r="P714" i="3"/>
  <c r="Z714" i="3" s="1"/>
  <c r="AP702" i="3"/>
  <c r="P702" i="3"/>
  <c r="Z702" i="3" s="1"/>
  <c r="AP690" i="3"/>
  <c r="P690" i="3"/>
  <c r="Z690" i="3" s="1"/>
  <c r="AP678" i="3"/>
  <c r="P678" i="3"/>
  <c r="Z678" i="3" s="1"/>
  <c r="AP666" i="3"/>
  <c r="P666" i="3"/>
  <c r="Z666" i="3" s="1"/>
  <c r="AP654" i="3"/>
  <c r="P654" i="3"/>
  <c r="Z654" i="3" s="1"/>
  <c r="AP642" i="3"/>
  <c r="P642" i="3"/>
  <c r="Z642" i="3" s="1"/>
  <c r="AP630" i="3"/>
  <c r="P630" i="3"/>
  <c r="Z630" i="3" s="1"/>
  <c r="AP618" i="3"/>
  <c r="P618" i="3"/>
  <c r="Z618" i="3" s="1"/>
  <c r="AP606" i="3"/>
  <c r="P606" i="3"/>
  <c r="Z606" i="3" s="1"/>
  <c r="AP594" i="3"/>
  <c r="P594" i="3"/>
  <c r="Z594" i="3" s="1"/>
  <c r="AP582" i="3"/>
  <c r="P582" i="3"/>
  <c r="Z582" i="3" s="1"/>
  <c r="AP570" i="3"/>
  <c r="P570" i="3"/>
  <c r="Z570" i="3" s="1"/>
  <c r="AP558" i="3"/>
  <c r="P558" i="3"/>
  <c r="Z558" i="3" s="1"/>
  <c r="AP546" i="3"/>
  <c r="P546" i="3"/>
  <c r="Z546" i="3" s="1"/>
  <c r="AP534" i="3"/>
  <c r="P534" i="3"/>
  <c r="Z534" i="3" s="1"/>
  <c r="AP522" i="3"/>
  <c r="P522" i="3"/>
  <c r="Z522" i="3" s="1"/>
  <c r="AP510" i="3"/>
  <c r="P510" i="3"/>
  <c r="Z510" i="3" s="1"/>
  <c r="AP498" i="3"/>
  <c r="P498" i="3"/>
  <c r="Z498" i="3" s="1"/>
  <c r="AP486" i="3"/>
  <c r="P486" i="3"/>
  <c r="Z486" i="3" s="1"/>
  <c r="AP474" i="3"/>
  <c r="P474" i="3"/>
  <c r="Z474" i="3" s="1"/>
  <c r="AP462" i="3"/>
  <c r="P462" i="3"/>
  <c r="Z462" i="3" s="1"/>
  <c r="AP450" i="3"/>
  <c r="P450" i="3"/>
  <c r="Z450" i="3" s="1"/>
  <c r="AP438" i="3"/>
  <c r="P438" i="3"/>
  <c r="Z438" i="3" s="1"/>
  <c r="AP426" i="3"/>
  <c r="P426" i="3"/>
  <c r="Z426" i="3" s="1"/>
  <c r="AP414" i="3"/>
  <c r="P414" i="3"/>
  <c r="Z414" i="3" s="1"/>
  <c r="AP402" i="3"/>
  <c r="P402" i="3"/>
  <c r="Z402" i="3" s="1"/>
  <c r="AP390" i="3"/>
  <c r="P390" i="3"/>
  <c r="Z390" i="3" s="1"/>
  <c r="AP378" i="3"/>
  <c r="P378" i="3"/>
  <c r="Z378" i="3" s="1"/>
  <c r="AP366" i="3"/>
  <c r="P366" i="3"/>
  <c r="Z366" i="3" s="1"/>
  <c r="AP354" i="3"/>
  <c r="P354" i="3"/>
  <c r="Z354" i="3" s="1"/>
  <c r="AP342" i="3"/>
  <c r="P342" i="3"/>
  <c r="Z342" i="3" s="1"/>
  <c r="AP330" i="3"/>
  <c r="P330" i="3"/>
  <c r="Z330" i="3" s="1"/>
  <c r="AP318" i="3"/>
  <c r="P318" i="3"/>
  <c r="Z318" i="3" s="1"/>
  <c r="AP306" i="3"/>
  <c r="P306" i="3"/>
  <c r="Z306" i="3" s="1"/>
  <c r="AP294" i="3"/>
  <c r="P294" i="3"/>
  <c r="Z294" i="3" s="1"/>
  <c r="AP282" i="3"/>
  <c r="P282" i="3"/>
  <c r="Z282" i="3" s="1"/>
  <c r="AP270" i="3"/>
  <c r="P270" i="3"/>
  <c r="Z270" i="3" s="1"/>
  <c r="AP258" i="3"/>
  <c r="P258" i="3"/>
  <c r="Z258" i="3" s="1"/>
  <c r="AP246" i="3"/>
  <c r="P246" i="3"/>
  <c r="Z246" i="3" s="1"/>
  <c r="AP234" i="3"/>
  <c r="P234" i="3"/>
  <c r="Z234" i="3" s="1"/>
  <c r="AP222" i="3"/>
  <c r="P222" i="3"/>
  <c r="Z222" i="3" s="1"/>
  <c r="AP210" i="3"/>
  <c r="P210" i="3"/>
  <c r="Z210" i="3" s="1"/>
  <c r="AP198" i="3"/>
  <c r="P198" i="3"/>
  <c r="Z198" i="3" s="1"/>
  <c r="AP186" i="3"/>
  <c r="P186" i="3"/>
  <c r="Z186" i="3" s="1"/>
  <c r="AP174" i="3"/>
  <c r="P174" i="3"/>
  <c r="Z174" i="3" s="1"/>
  <c r="AP162" i="3"/>
  <c r="P162" i="3"/>
  <c r="Z162" i="3" s="1"/>
  <c r="P979" i="3"/>
  <c r="Z979" i="3" s="1"/>
  <c r="P931" i="3"/>
  <c r="Z931" i="3" s="1"/>
  <c r="P883" i="3"/>
  <c r="Z883" i="3" s="1"/>
  <c r="P835" i="3"/>
  <c r="Z835" i="3" s="1"/>
  <c r="P787" i="3"/>
  <c r="Z787" i="3" s="1"/>
  <c r="P739" i="3"/>
  <c r="Z739" i="3" s="1"/>
  <c r="P691" i="3"/>
  <c r="Z691" i="3" s="1"/>
  <c r="P643" i="3"/>
  <c r="Z643" i="3" s="1"/>
  <c r="P595" i="3"/>
  <c r="Z595" i="3" s="1"/>
  <c r="P547" i="3"/>
  <c r="Z547" i="3" s="1"/>
  <c r="P499" i="3"/>
  <c r="Z499" i="3" s="1"/>
  <c r="P451" i="3"/>
  <c r="Z451" i="3" s="1"/>
  <c r="P403" i="3"/>
  <c r="Z403" i="3" s="1"/>
  <c r="P355" i="3"/>
  <c r="Z355" i="3" s="1"/>
  <c r="P307" i="3"/>
  <c r="Z307" i="3" s="1"/>
  <c r="P259" i="3"/>
  <c r="Z259" i="3" s="1"/>
  <c r="P211" i="3"/>
  <c r="Z211" i="3" s="1"/>
  <c r="P163" i="3"/>
  <c r="Z163" i="3" s="1"/>
  <c r="AP998" i="3"/>
  <c r="P998" i="3"/>
  <c r="Z998" i="3" s="1"/>
  <c r="AP986" i="3"/>
  <c r="P986" i="3"/>
  <c r="Z986" i="3" s="1"/>
  <c r="AP974" i="3"/>
  <c r="P974" i="3"/>
  <c r="Z974" i="3" s="1"/>
  <c r="P962" i="3"/>
  <c r="Z962" i="3" s="1"/>
  <c r="P950" i="3"/>
  <c r="Z950" i="3" s="1"/>
  <c r="P938" i="3"/>
  <c r="Z938" i="3" s="1"/>
  <c r="P926" i="3"/>
  <c r="Z926" i="3" s="1"/>
  <c r="P914" i="3"/>
  <c r="Z914" i="3" s="1"/>
  <c r="P902" i="3"/>
  <c r="Z902" i="3" s="1"/>
  <c r="P890" i="3"/>
  <c r="Z890" i="3" s="1"/>
  <c r="P878" i="3"/>
  <c r="Z878" i="3" s="1"/>
  <c r="AP866" i="3"/>
  <c r="P866" i="3"/>
  <c r="Z866" i="3" s="1"/>
  <c r="AP854" i="3"/>
  <c r="P854" i="3"/>
  <c r="Z854" i="3" s="1"/>
  <c r="AP842" i="3"/>
  <c r="P842" i="3"/>
  <c r="Z842" i="3" s="1"/>
  <c r="AP830" i="3"/>
  <c r="P830" i="3"/>
  <c r="Z830" i="3" s="1"/>
  <c r="P818" i="3"/>
  <c r="Z818" i="3" s="1"/>
  <c r="P806" i="3"/>
  <c r="Z806" i="3" s="1"/>
  <c r="P794" i="3"/>
  <c r="Z794" i="3" s="1"/>
  <c r="P782" i="3"/>
  <c r="Z782" i="3" s="1"/>
  <c r="P770" i="3"/>
  <c r="Z770" i="3" s="1"/>
  <c r="AK758" i="3"/>
  <c r="P758" i="3"/>
  <c r="Z758" i="3" s="1"/>
  <c r="AO746" i="3"/>
  <c r="P746" i="3"/>
  <c r="Z746" i="3" s="1"/>
  <c r="AO734" i="3"/>
  <c r="P734" i="3"/>
  <c r="Z734" i="3" s="1"/>
  <c r="AP722" i="3"/>
  <c r="P722" i="3"/>
  <c r="Z722" i="3" s="1"/>
  <c r="AP710" i="3"/>
  <c r="P710" i="3"/>
  <c r="Z710" i="3" s="1"/>
  <c r="AP698" i="3"/>
  <c r="P698" i="3"/>
  <c r="Z698" i="3" s="1"/>
  <c r="AP686" i="3"/>
  <c r="P686" i="3"/>
  <c r="Z686" i="3" s="1"/>
  <c r="AK674" i="3"/>
  <c r="P674" i="3"/>
  <c r="Z674" i="3" s="1"/>
  <c r="AK662" i="3"/>
  <c r="P662" i="3"/>
  <c r="Z662" i="3" s="1"/>
  <c r="AK650" i="3"/>
  <c r="P650" i="3"/>
  <c r="Z650" i="3" s="1"/>
  <c r="AK638" i="3"/>
  <c r="P638" i="3"/>
  <c r="Z638" i="3" s="1"/>
  <c r="AK626" i="3"/>
  <c r="P626" i="3"/>
  <c r="Z626" i="3" s="1"/>
  <c r="AK614" i="3"/>
  <c r="P614" i="3"/>
  <c r="Z614" i="3" s="1"/>
  <c r="AO602" i="3"/>
  <c r="P602" i="3"/>
  <c r="Z602" i="3" s="1"/>
  <c r="AO590" i="3"/>
  <c r="P590" i="3"/>
  <c r="Z590" i="3" s="1"/>
  <c r="AP578" i="3"/>
  <c r="P578" i="3"/>
  <c r="Z578" i="3" s="1"/>
  <c r="AP566" i="3"/>
  <c r="P566" i="3"/>
  <c r="Z566" i="3" s="1"/>
  <c r="AP554" i="3"/>
  <c r="P554" i="3"/>
  <c r="Z554" i="3" s="1"/>
  <c r="AP542" i="3"/>
  <c r="P542" i="3"/>
  <c r="Z542" i="3" s="1"/>
  <c r="AK530" i="3"/>
  <c r="P530" i="3"/>
  <c r="Z530" i="3" s="1"/>
  <c r="AK518" i="3"/>
  <c r="P518" i="3"/>
  <c r="Z518" i="3" s="1"/>
  <c r="AK506" i="3"/>
  <c r="P506" i="3"/>
  <c r="Z506" i="3" s="1"/>
  <c r="AO494" i="3"/>
  <c r="P494" i="3"/>
  <c r="Z494" i="3" s="1"/>
  <c r="AK482" i="3"/>
  <c r="P482" i="3"/>
  <c r="Z482" i="3" s="1"/>
  <c r="AK470" i="3"/>
  <c r="P470" i="3"/>
  <c r="Z470" i="3" s="1"/>
  <c r="AO458" i="3"/>
  <c r="P458" i="3"/>
  <c r="Z458" i="3" s="1"/>
  <c r="AO446" i="3"/>
  <c r="P446" i="3"/>
  <c r="Z446" i="3" s="1"/>
  <c r="AP434" i="3"/>
  <c r="P434" i="3"/>
  <c r="Z434" i="3" s="1"/>
  <c r="AP422" i="3"/>
  <c r="P422" i="3"/>
  <c r="Z422" i="3" s="1"/>
  <c r="AP410" i="3"/>
  <c r="P410" i="3"/>
  <c r="Z410" i="3" s="1"/>
  <c r="AP398" i="3"/>
  <c r="P398" i="3"/>
  <c r="Z398" i="3" s="1"/>
  <c r="AK386" i="3"/>
  <c r="P386" i="3"/>
  <c r="Z386" i="3" s="1"/>
  <c r="AK374" i="3"/>
  <c r="P374" i="3"/>
  <c r="Z374" i="3" s="1"/>
  <c r="AK362" i="3"/>
  <c r="P362" i="3"/>
  <c r="Z362" i="3" s="1"/>
  <c r="AK350" i="3"/>
  <c r="P350" i="3"/>
  <c r="Z350" i="3" s="1"/>
  <c r="AK338" i="3"/>
  <c r="P338" i="3"/>
  <c r="Z338" i="3" s="1"/>
  <c r="AK326" i="3"/>
  <c r="P326" i="3"/>
  <c r="Z326" i="3" s="1"/>
  <c r="AO314" i="3"/>
  <c r="P314" i="3"/>
  <c r="Z314" i="3" s="1"/>
  <c r="AO302" i="3"/>
  <c r="P302" i="3"/>
  <c r="Z302" i="3" s="1"/>
  <c r="AP290" i="3"/>
  <c r="P290" i="3"/>
  <c r="Z290" i="3" s="1"/>
  <c r="AP278" i="3"/>
  <c r="P278" i="3"/>
  <c r="Z278" i="3" s="1"/>
  <c r="AP266" i="3"/>
  <c r="P266" i="3"/>
  <c r="Z266" i="3" s="1"/>
  <c r="AP254" i="3"/>
  <c r="P254" i="3"/>
  <c r="Z254" i="3" s="1"/>
  <c r="AK242" i="3"/>
  <c r="P242" i="3"/>
  <c r="Z242" i="3" s="1"/>
  <c r="AK230" i="3"/>
  <c r="P230" i="3"/>
  <c r="Z230" i="3" s="1"/>
  <c r="AK218" i="3"/>
  <c r="P218" i="3"/>
  <c r="Z218" i="3" s="1"/>
  <c r="AK206" i="3"/>
  <c r="P206" i="3"/>
  <c r="Z206" i="3" s="1"/>
  <c r="AK194" i="3"/>
  <c r="P194" i="3"/>
  <c r="Z194" i="3" s="1"/>
  <c r="AK182" i="3"/>
  <c r="P182" i="3"/>
  <c r="Z182" i="3" s="1"/>
  <c r="AO170" i="3"/>
  <c r="P170" i="3"/>
  <c r="Z170" i="3" s="1"/>
  <c r="AO158" i="3"/>
  <c r="P158" i="3"/>
  <c r="Z158" i="3" s="1"/>
  <c r="P993" i="3"/>
  <c r="Z993" i="3" s="1"/>
  <c r="P969" i="3"/>
  <c r="Z969" i="3" s="1"/>
  <c r="P945" i="3"/>
  <c r="Z945" i="3" s="1"/>
  <c r="P921" i="3"/>
  <c r="Z921" i="3" s="1"/>
  <c r="P897" i="3"/>
  <c r="Z897" i="3" s="1"/>
  <c r="P873" i="3"/>
  <c r="Z873" i="3" s="1"/>
  <c r="P849" i="3"/>
  <c r="Z849" i="3" s="1"/>
  <c r="P825" i="3"/>
  <c r="Z825" i="3" s="1"/>
  <c r="P801" i="3"/>
  <c r="Z801" i="3" s="1"/>
  <c r="P777" i="3"/>
  <c r="Z777" i="3" s="1"/>
  <c r="P753" i="3"/>
  <c r="Z753" i="3" s="1"/>
  <c r="P729" i="3"/>
  <c r="Z729" i="3" s="1"/>
  <c r="P705" i="3"/>
  <c r="Z705" i="3" s="1"/>
  <c r="P681" i="3"/>
  <c r="Z681" i="3" s="1"/>
  <c r="P657" i="3"/>
  <c r="Z657" i="3" s="1"/>
  <c r="P633" i="3"/>
  <c r="Z633" i="3" s="1"/>
  <c r="P609" i="3"/>
  <c r="Z609" i="3" s="1"/>
  <c r="P585" i="3"/>
  <c r="Z585" i="3" s="1"/>
  <c r="P561" i="3"/>
  <c r="Z561" i="3" s="1"/>
  <c r="P537" i="3"/>
  <c r="Z537" i="3" s="1"/>
  <c r="P513" i="3"/>
  <c r="Z513" i="3" s="1"/>
  <c r="P489" i="3"/>
  <c r="Z489" i="3" s="1"/>
  <c r="P465" i="3"/>
  <c r="Z465" i="3" s="1"/>
  <c r="P441" i="3"/>
  <c r="Z441" i="3" s="1"/>
  <c r="P417" i="3"/>
  <c r="Z417" i="3" s="1"/>
  <c r="P393" i="3"/>
  <c r="Z393" i="3" s="1"/>
  <c r="P369" i="3"/>
  <c r="Z369" i="3" s="1"/>
  <c r="P345" i="3"/>
  <c r="Z345" i="3" s="1"/>
  <c r="P321" i="3"/>
  <c r="Z321" i="3" s="1"/>
  <c r="P297" i="3"/>
  <c r="Z297" i="3" s="1"/>
  <c r="P273" i="3"/>
  <c r="Z273" i="3" s="1"/>
  <c r="P249" i="3"/>
  <c r="Z249" i="3" s="1"/>
  <c r="P225" i="3"/>
  <c r="Z225" i="3" s="1"/>
  <c r="P201" i="3"/>
  <c r="Z201" i="3" s="1"/>
  <c r="P177" i="3"/>
  <c r="Z177" i="3" s="1"/>
  <c r="P153" i="3"/>
  <c r="Z153" i="3" s="1"/>
  <c r="AP949" i="3"/>
  <c r="P949" i="3"/>
  <c r="Z949" i="3" s="1"/>
  <c r="AP913" i="3"/>
  <c r="P913" i="3"/>
  <c r="Z913" i="3" s="1"/>
  <c r="AP865" i="3"/>
  <c r="P865" i="3"/>
  <c r="Z865" i="3" s="1"/>
  <c r="AP805" i="3"/>
  <c r="P805" i="3"/>
  <c r="Z805" i="3" s="1"/>
  <c r="AP769" i="3"/>
  <c r="P769" i="3"/>
  <c r="Z769" i="3" s="1"/>
  <c r="AP733" i="3"/>
  <c r="P733" i="3"/>
  <c r="Z733" i="3" s="1"/>
  <c r="AP697" i="3"/>
  <c r="P697" i="3"/>
  <c r="Z697" i="3" s="1"/>
  <c r="AP661" i="3"/>
  <c r="P661" i="3"/>
  <c r="Z661" i="3" s="1"/>
  <c r="AP625" i="3"/>
  <c r="P625" i="3"/>
  <c r="Z625" i="3" s="1"/>
  <c r="AP565" i="3"/>
  <c r="P565" i="3"/>
  <c r="Z565" i="3" s="1"/>
  <c r="AP505" i="3"/>
  <c r="P505" i="3"/>
  <c r="Z505" i="3" s="1"/>
  <c r="AP457" i="3"/>
  <c r="P457" i="3"/>
  <c r="Z457" i="3" s="1"/>
  <c r="AP421" i="3"/>
  <c r="P421" i="3"/>
  <c r="Z421" i="3" s="1"/>
  <c r="AP373" i="3"/>
  <c r="P373" i="3"/>
  <c r="Z373" i="3" s="1"/>
  <c r="AP337" i="3"/>
  <c r="P337" i="3"/>
  <c r="Z337" i="3" s="1"/>
  <c r="AP301" i="3"/>
  <c r="P301" i="3"/>
  <c r="Z301" i="3" s="1"/>
  <c r="AP265" i="3"/>
  <c r="P265" i="3"/>
  <c r="Z265" i="3" s="1"/>
  <c r="AP229" i="3"/>
  <c r="P229" i="3"/>
  <c r="Z229" i="3" s="1"/>
  <c r="AP193" i="3"/>
  <c r="P193" i="3"/>
  <c r="Z193" i="3" s="1"/>
  <c r="AP157" i="3"/>
  <c r="P157" i="3"/>
  <c r="Z157" i="3" s="1"/>
  <c r="P996" i="3"/>
  <c r="Z996" i="3" s="1"/>
  <c r="P984" i="3"/>
  <c r="Z984" i="3" s="1"/>
  <c r="P972" i="3"/>
  <c r="Z972" i="3" s="1"/>
  <c r="P960" i="3"/>
  <c r="Z960" i="3" s="1"/>
  <c r="P948" i="3"/>
  <c r="Z948" i="3" s="1"/>
  <c r="P936" i="3"/>
  <c r="Z936" i="3" s="1"/>
  <c r="P924" i="3"/>
  <c r="Z924" i="3" s="1"/>
  <c r="P912" i="3"/>
  <c r="Z912" i="3" s="1"/>
  <c r="P900" i="3"/>
  <c r="Z900" i="3" s="1"/>
  <c r="P888" i="3"/>
  <c r="Z888" i="3" s="1"/>
  <c r="P876" i="3"/>
  <c r="Z876" i="3" s="1"/>
  <c r="P864" i="3"/>
  <c r="Z864" i="3" s="1"/>
  <c r="P852" i="3"/>
  <c r="Z852" i="3" s="1"/>
  <c r="P840" i="3"/>
  <c r="Z840" i="3" s="1"/>
  <c r="P828" i="3"/>
  <c r="Z828" i="3" s="1"/>
  <c r="P816" i="3"/>
  <c r="Z816" i="3" s="1"/>
  <c r="P804" i="3"/>
  <c r="Z804" i="3" s="1"/>
  <c r="P792" i="3"/>
  <c r="Z792" i="3" s="1"/>
  <c r="P780" i="3"/>
  <c r="Z780" i="3" s="1"/>
  <c r="P768" i="3"/>
  <c r="Z768" i="3" s="1"/>
  <c r="P756" i="3"/>
  <c r="Z756" i="3" s="1"/>
  <c r="P744" i="3"/>
  <c r="Z744" i="3" s="1"/>
  <c r="P732" i="3"/>
  <c r="Z732" i="3" s="1"/>
  <c r="P720" i="3"/>
  <c r="Z720" i="3" s="1"/>
  <c r="P708" i="3"/>
  <c r="Z708" i="3" s="1"/>
  <c r="P696" i="3"/>
  <c r="Z696" i="3" s="1"/>
  <c r="P684" i="3"/>
  <c r="Z684" i="3" s="1"/>
  <c r="P672" i="3"/>
  <c r="Z672" i="3" s="1"/>
  <c r="P660" i="3"/>
  <c r="Z660" i="3" s="1"/>
  <c r="P648" i="3"/>
  <c r="Z648" i="3" s="1"/>
  <c r="AK636" i="3"/>
  <c r="P636" i="3"/>
  <c r="Z636" i="3" s="1"/>
  <c r="AK624" i="3"/>
  <c r="P624" i="3"/>
  <c r="Z624" i="3" s="1"/>
  <c r="AK612" i="3"/>
  <c r="P612" i="3"/>
  <c r="Z612" i="3" s="1"/>
  <c r="AK600" i="3"/>
  <c r="P600" i="3"/>
  <c r="Z600" i="3" s="1"/>
  <c r="AK588" i="3"/>
  <c r="P588" i="3"/>
  <c r="Z588" i="3" s="1"/>
  <c r="AK576" i="3"/>
  <c r="P576" i="3"/>
  <c r="Z576" i="3" s="1"/>
  <c r="AK564" i="3"/>
  <c r="P564" i="3"/>
  <c r="Z564" i="3" s="1"/>
  <c r="AK552" i="3"/>
  <c r="P552" i="3"/>
  <c r="Z552" i="3" s="1"/>
  <c r="AK540" i="3"/>
  <c r="P540" i="3"/>
  <c r="Z540" i="3" s="1"/>
  <c r="AK528" i="3"/>
  <c r="P528" i="3"/>
  <c r="Z528" i="3" s="1"/>
  <c r="AK516" i="3"/>
  <c r="P516" i="3"/>
  <c r="Z516" i="3" s="1"/>
  <c r="AK504" i="3"/>
  <c r="P504" i="3"/>
  <c r="Z504" i="3" s="1"/>
  <c r="AK492" i="3"/>
  <c r="P492" i="3"/>
  <c r="Z492" i="3" s="1"/>
  <c r="AK480" i="3"/>
  <c r="P480" i="3"/>
  <c r="Z480" i="3" s="1"/>
  <c r="AK468" i="3"/>
  <c r="P468" i="3"/>
  <c r="Z468" i="3" s="1"/>
  <c r="AK456" i="3"/>
  <c r="P456" i="3"/>
  <c r="Z456" i="3" s="1"/>
  <c r="AK444" i="3"/>
  <c r="P444" i="3"/>
  <c r="Z444" i="3" s="1"/>
  <c r="AK432" i="3"/>
  <c r="P432" i="3"/>
  <c r="Z432" i="3" s="1"/>
  <c r="AK420" i="3"/>
  <c r="P420" i="3"/>
  <c r="Z420" i="3" s="1"/>
  <c r="AK408" i="3"/>
  <c r="P408" i="3"/>
  <c r="Z408" i="3" s="1"/>
  <c r="AK396" i="3"/>
  <c r="P396" i="3"/>
  <c r="Z396" i="3" s="1"/>
  <c r="AK384" i="3"/>
  <c r="P384" i="3"/>
  <c r="Z384" i="3" s="1"/>
  <c r="AK372" i="3"/>
  <c r="P372" i="3"/>
  <c r="Z372" i="3" s="1"/>
  <c r="AK360" i="3"/>
  <c r="P360" i="3"/>
  <c r="Z360" i="3" s="1"/>
  <c r="AK348" i="3"/>
  <c r="P348" i="3"/>
  <c r="Z348" i="3" s="1"/>
  <c r="AK336" i="3"/>
  <c r="P336" i="3"/>
  <c r="Z336" i="3" s="1"/>
  <c r="AK324" i="3"/>
  <c r="P324" i="3"/>
  <c r="Z324" i="3" s="1"/>
  <c r="AK312" i="3"/>
  <c r="P312" i="3"/>
  <c r="Z312" i="3" s="1"/>
  <c r="AK300" i="3"/>
  <c r="P300" i="3"/>
  <c r="Z300" i="3" s="1"/>
  <c r="AK288" i="3"/>
  <c r="P288" i="3"/>
  <c r="Z288" i="3" s="1"/>
  <c r="AK276" i="3"/>
  <c r="P276" i="3"/>
  <c r="Z276" i="3" s="1"/>
  <c r="AK264" i="3"/>
  <c r="P264" i="3"/>
  <c r="Z264" i="3" s="1"/>
  <c r="AK252" i="3"/>
  <c r="P252" i="3"/>
  <c r="Z252" i="3" s="1"/>
  <c r="AK240" i="3"/>
  <c r="P240" i="3"/>
  <c r="Z240" i="3" s="1"/>
  <c r="AK228" i="3"/>
  <c r="P228" i="3"/>
  <c r="Z228" i="3" s="1"/>
  <c r="AK216" i="3"/>
  <c r="P216" i="3"/>
  <c r="Z216" i="3" s="1"/>
  <c r="AK204" i="3"/>
  <c r="P204" i="3"/>
  <c r="Z204" i="3" s="1"/>
  <c r="AK192" i="3"/>
  <c r="P192" i="3"/>
  <c r="Z192" i="3" s="1"/>
  <c r="AK180" i="3"/>
  <c r="P180" i="3"/>
  <c r="Z180" i="3" s="1"/>
  <c r="AK168" i="3"/>
  <c r="P168" i="3"/>
  <c r="Z168" i="3" s="1"/>
  <c r="AK156" i="3"/>
  <c r="P156" i="3"/>
  <c r="Z156" i="3" s="1"/>
  <c r="AP829" i="3"/>
  <c r="P829" i="3"/>
  <c r="Z829" i="3" s="1"/>
  <c r="AP997" i="3"/>
  <c r="P997" i="3"/>
  <c r="Z997" i="3" s="1"/>
  <c r="AP961" i="3"/>
  <c r="P961" i="3"/>
  <c r="Z961" i="3" s="1"/>
  <c r="AP925" i="3"/>
  <c r="P925" i="3"/>
  <c r="Z925" i="3" s="1"/>
  <c r="AP889" i="3"/>
  <c r="P889" i="3"/>
  <c r="Z889" i="3" s="1"/>
  <c r="AP841" i="3"/>
  <c r="P841" i="3"/>
  <c r="Z841" i="3" s="1"/>
  <c r="AP793" i="3"/>
  <c r="P793" i="3"/>
  <c r="Z793" i="3" s="1"/>
  <c r="AP757" i="3"/>
  <c r="P757" i="3"/>
  <c r="Z757" i="3" s="1"/>
  <c r="AP721" i="3"/>
  <c r="P721" i="3"/>
  <c r="Z721" i="3" s="1"/>
  <c r="AP685" i="3"/>
  <c r="P685" i="3"/>
  <c r="Z685" i="3" s="1"/>
  <c r="AP649" i="3"/>
  <c r="P649" i="3"/>
  <c r="Z649" i="3" s="1"/>
  <c r="AP613" i="3"/>
  <c r="P613" i="3"/>
  <c r="Z613" i="3" s="1"/>
  <c r="AP577" i="3"/>
  <c r="P577" i="3"/>
  <c r="Z577" i="3" s="1"/>
  <c r="AP553" i="3"/>
  <c r="P553" i="3"/>
  <c r="Z553" i="3" s="1"/>
  <c r="AP529" i="3"/>
  <c r="P529" i="3"/>
  <c r="Z529" i="3" s="1"/>
  <c r="AP493" i="3"/>
  <c r="P493" i="3"/>
  <c r="Z493" i="3" s="1"/>
  <c r="AP469" i="3"/>
  <c r="P469" i="3"/>
  <c r="Z469" i="3" s="1"/>
  <c r="AP445" i="3"/>
  <c r="P445" i="3"/>
  <c r="Z445" i="3" s="1"/>
  <c r="AP409" i="3"/>
  <c r="P409" i="3"/>
  <c r="Z409" i="3" s="1"/>
  <c r="AP385" i="3"/>
  <c r="P385" i="3"/>
  <c r="Z385" i="3" s="1"/>
  <c r="AP349" i="3"/>
  <c r="P349" i="3"/>
  <c r="Z349" i="3" s="1"/>
  <c r="AP313" i="3"/>
  <c r="P313" i="3"/>
  <c r="Z313" i="3" s="1"/>
  <c r="AP289" i="3"/>
  <c r="P289" i="3"/>
  <c r="Z289" i="3" s="1"/>
  <c r="AP253" i="3"/>
  <c r="P253" i="3"/>
  <c r="Z253" i="3" s="1"/>
  <c r="AP217" i="3"/>
  <c r="P217" i="3"/>
  <c r="Z217" i="3" s="1"/>
  <c r="AP181" i="3"/>
  <c r="P181" i="3"/>
  <c r="Z181" i="3" s="1"/>
  <c r="P983" i="3"/>
  <c r="Z983" i="3" s="1"/>
  <c r="P959" i="3"/>
  <c r="Z959" i="3" s="1"/>
  <c r="P935" i="3"/>
  <c r="Z935" i="3" s="1"/>
  <c r="P911" i="3"/>
  <c r="Z911" i="3" s="1"/>
  <c r="P887" i="3"/>
  <c r="Z887" i="3" s="1"/>
  <c r="P863" i="3"/>
  <c r="Z863" i="3" s="1"/>
  <c r="P839" i="3"/>
  <c r="Z839" i="3" s="1"/>
  <c r="P815" i="3"/>
  <c r="Z815" i="3" s="1"/>
  <c r="P791" i="3"/>
  <c r="Z791" i="3" s="1"/>
  <c r="P767" i="3"/>
  <c r="Z767" i="3" s="1"/>
  <c r="P743" i="3"/>
  <c r="Z743" i="3" s="1"/>
  <c r="P719" i="3"/>
  <c r="Z719" i="3" s="1"/>
  <c r="P695" i="3"/>
  <c r="Z695" i="3" s="1"/>
  <c r="P671" i="3"/>
  <c r="Z671" i="3" s="1"/>
  <c r="P647" i="3"/>
  <c r="Z647" i="3" s="1"/>
  <c r="P623" i="3"/>
  <c r="Z623" i="3" s="1"/>
  <c r="P599" i="3"/>
  <c r="Z599" i="3" s="1"/>
  <c r="P575" i="3"/>
  <c r="Z575" i="3" s="1"/>
  <c r="P551" i="3"/>
  <c r="Z551" i="3" s="1"/>
  <c r="P527" i="3"/>
  <c r="Z527" i="3" s="1"/>
  <c r="P503" i="3"/>
  <c r="Z503" i="3" s="1"/>
  <c r="P479" i="3"/>
  <c r="Z479" i="3" s="1"/>
  <c r="P455" i="3"/>
  <c r="Z455" i="3" s="1"/>
  <c r="P431" i="3"/>
  <c r="Z431" i="3" s="1"/>
  <c r="P407" i="3"/>
  <c r="Z407" i="3" s="1"/>
  <c r="P383" i="3"/>
  <c r="Z383" i="3" s="1"/>
  <c r="P359" i="3"/>
  <c r="Z359" i="3" s="1"/>
  <c r="P335" i="3"/>
  <c r="Z335" i="3" s="1"/>
  <c r="P311" i="3"/>
  <c r="Z311" i="3" s="1"/>
  <c r="P287" i="3"/>
  <c r="Z287" i="3" s="1"/>
  <c r="P263" i="3"/>
  <c r="Z263" i="3" s="1"/>
  <c r="P239" i="3"/>
  <c r="Z239" i="3" s="1"/>
  <c r="P215" i="3"/>
  <c r="Z215" i="3" s="1"/>
  <c r="P191" i="3"/>
  <c r="Z191" i="3" s="1"/>
  <c r="P167" i="3"/>
  <c r="Z167" i="3" s="1"/>
  <c r="AP985" i="3"/>
  <c r="P985" i="3"/>
  <c r="Z985" i="3" s="1"/>
  <c r="AP973" i="3"/>
  <c r="P973" i="3"/>
  <c r="Z973" i="3" s="1"/>
  <c r="AP937" i="3"/>
  <c r="P937" i="3"/>
  <c r="Z937" i="3" s="1"/>
  <c r="AP901" i="3"/>
  <c r="P901" i="3"/>
  <c r="Z901" i="3" s="1"/>
  <c r="AP877" i="3"/>
  <c r="P877" i="3"/>
  <c r="Z877" i="3" s="1"/>
  <c r="AP853" i="3"/>
  <c r="P853" i="3"/>
  <c r="Z853" i="3" s="1"/>
  <c r="AP817" i="3"/>
  <c r="P817" i="3"/>
  <c r="Z817" i="3" s="1"/>
  <c r="AP781" i="3"/>
  <c r="P781" i="3"/>
  <c r="Z781" i="3" s="1"/>
  <c r="AP745" i="3"/>
  <c r="P745" i="3"/>
  <c r="Z745" i="3" s="1"/>
  <c r="AP709" i="3"/>
  <c r="P709" i="3"/>
  <c r="Z709" i="3" s="1"/>
  <c r="AP673" i="3"/>
  <c r="P673" i="3"/>
  <c r="Z673" i="3" s="1"/>
  <c r="AP637" i="3"/>
  <c r="P637" i="3"/>
  <c r="Z637" i="3" s="1"/>
  <c r="AP601" i="3"/>
  <c r="P601" i="3"/>
  <c r="Z601" i="3" s="1"/>
  <c r="AP589" i="3"/>
  <c r="P589" i="3"/>
  <c r="Z589" i="3" s="1"/>
  <c r="AP541" i="3"/>
  <c r="P541" i="3"/>
  <c r="Z541" i="3" s="1"/>
  <c r="AP517" i="3"/>
  <c r="P517" i="3"/>
  <c r="Z517" i="3" s="1"/>
  <c r="AP481" i="3"/>
  <c r="P481" i="3"/>
  <c r="Z481" i="3" s="1"/>
  <c r="AP433" i="3"/>
  <c r="P433" i="3"/>
  <c r="Z433" i="3" s="1"/>
  <c r="AP397" i="3"/>
  <c r="P397" i="3"/>
  <c r="Z397" i="3" s="1"/>
  <c r="AP361" i="3"/>
  <c r="P361" i="3"/>
  <c r="Z361" i="3" s="1"/>
  <c r="AP325" i="3"/>
  <c r="P325" i="3"/>
  <c r="Z325" i="3" s="1"/>
  <c r="AP277" i="3"/>
  <c r="P277" i="3"/>
  <c r="Z277" i="3" s="1"/>
  <c r="AP241" i="3"/>
  <c r="P241" i="3"/>
  <c r="Z241" i="3" s="1"/>
  <c r="AP205" i="3"/>
  <c r="P205" i="3"/>
  <c r="Z205" i="3" s="1"/>
  <c r="AP169" i="3"/>
  <c r="P169" i="3"/>
  <c r="Z169" i="3" s="1"/>
  <c r="P982" i="3"/>
  <c r="Z982" i="3" s="1"/>
  <c r="P958" i="3"/>
  <c r="Z958" i="3" s="1"/>
  <c r="P934" i="3"/>
  <c r="Z934" i="3" s="1"/>
  <c r="P910" i="3"/>
  <c r="Z910" i="3" s="1"/>
  <c r="P886" i="3"/>
  <c r="Z886" i="3" s="1"/>
  <c r="P862" i="3"/>
  <c r="Z862" i="3" s="1"/>
  <c r="P838" i="3"/>
  <c r="Z838" i="3" s="1"/>
  <c r="P814" i="3"/>
  <c r="Z814" i="3" s="1"/>
  <c r="P790" i="3"/>
  <c r="Z790" i="3" s="1"/>
  <c r="P766" i="3"/>
  <c r="Z766" i="3" s="1"/>
  <c r="P742" i="3"/>
  <c r="Z742" i="3" s="1"/>
  <c r="P718" i="3"/>
  <c r="Z718" i="3" s="1"/>
  <c r="P694" i="3"/>
  <c r="Z694" i="3" s="1"/>
  <c r="P670" i="3"/>
  <c r="Z670" i="3" s="1"/>
  <c r="P646" i="3"/>
  <c r="Z646" i="3" s="1"/>
  <c r="P622" i="3"/>
  <c r="Z622" i="3" s="1"/>
  <c r="P598" i="3"/>
  <c r="Z598" i="3" s="1"/>
  <c r="P574" i="3"/>
  <c r="Z574" i="3" s="1"/>
  <c r="P550" i="3"/>
  <c r="Z550" i="3" s="1"/>
  <c r="P526" i="3"/>
  <c r="Z526" i="3" s="1"/>
  <c r="P502" i="3"/>
  <c r="Z502" i="3" s="1"/>
  <c r="P478" i="3"/>
  <c r="Z478" i="3" s="1"/>
  <c r="P454" i="3"/>
  <c r="Z454" i="3" s="1"/>
  <c r="P430" i="3"/>
  <c r="Z430" i="3" s="1"/>
  <c r="P406" i="3"/>
  <c r="Z406" i="3" s="1"/>
  <c r="P382" i="3"/>
  <c r="Z382" i="3" s="1"/>
  <c r="P358" i="3"/>
  <c r="Z358" i="3" s="1"/>
  <c r="P334" i="3"/>
  <c r="Z334" i="3" s="1"/>
  <c r="P310" i="3"/>
  <c r="Z310" i="3" s="1"/>
  <c r="P286" i="3"/>
  <c r="Z286" i="3" s="1"/>
  <c r="P262" i="3"/>
  <c r="Z262" i="3" s="1"/>
  <c r="P238" i="3"/>
  <c r="Z238" i="3" s="1"/>
  <c r="P214" i="3"/>
  <c r="Z214" i="3" s="1"/>
  <c r="P190" i="3"/>
  <c r="Z190" i="3" s="1"/>
  <c r="P166" i="3"/>
  <c r="Z166" i="3" s="1"/>
  <c r="AO393" i="3"/>
  <c r="AK417" i="3"/>
  <c r="AK153" i="3"/>
  <c r="A4" i="3"/>
  <c r="AO3" i="3"/>
  <c r="AP3" i="3" s="1"/>
  <c r="B7" i="3"/>
  <c r="AO849" i="3"/>
  <c r="AK873" i="3"/>
  <c r="AK465" i="3"/>
  <c r="AO897" i="3"/>
  <c r="AK645" i="3"/>
  <c r="AO801" i="3"/>
  <c r="AO466" i="3"/>
  <c r="AK286" i="3"/>
  <c r="AO337" i="3"/>
  <c r="AK874" i="3"/>
  <c r="AK171" i="3"/>
  <c r="AO735" i="3"/>
  <c r="AO326" i="3"/>
  <c r="AK399" i="3"/>
  <c r="AO699" i="3"/>
  <c r="AO315" i="3"/>
  <c r="AK387" i="3"/>
  <c r="AO627" i="3"/>
  <c r="AO243" i="3"/>
  <c r="AK351" i="3"/>
  <c r="AO614" i="3"/>
  <c r="AK795" i="3"/>
  <c r="AK327" i="3"/>
  <c r="AO591" i="3"/>
  <c r="AO219" i="3"/>
  <c r="AK675" i="3"/>
  <c r="AK315" i="3"/>
  <c r="AK159" i="3"/>
  <c r="AO579" i="3"/>
  <c r="AO207" i="3"/>
  <c r="AO543" i="3"/>
  <c r="AO171" i="3"/>
  <c r="AK639" i="3"/>
  <c r="AK279" i="3"/>
  <c r="AO471" i="3"/>
  <c r="AK591" i="3"/>
  <c r="AK243" i="3"/>
  <c r="AK543" i="3"/>
  <c r="AK207" i="3"/>
  <c r="AO879" i="3"/>
  <c r="AO435" i="3"/>
  <c r="AK471" i="3"/>
  <c r="AK195" i="3"/>
  <c r="AO580" i="3"/>
  <c r="AO208" i="3"/>
  <c r="AK160"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O172" i="3"/>
  <c r="AK1000" i="3"/>
  <c r="AK436" i="3"/>
  <c r="AO508" i="3"/>
  <c r="AO316" i="3"/>
  <c r="AO700" i="3"/>
  <c r="AO869" i="3"/>
  <c r="AO485" i="3"/>
  <c r="AO305" i="3"/>
  <c r="AK592" i="3"/>
  <c r="AK388" i="3"/>
  <c r="AO665" i="3"/>
  <c r="AO245" i="3"/>
  <c r="AK196" i="3"/>
  <c r="AO664" i="3"/>
  <c r="AO244" i="3"/>
  <c r="AK544" i="3"/>
  <c r="AK727" i="3"/>
  <c r="AO844" i="3"/>
  <c r="AK796" i="3"/>
  <c r="AK352" i="3"/>
  <c r="AK173"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O163" i="3"/>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169" i="3"/>
  <c r="AO169" i="3"/>
  <c r="AK541" i="3"/>
  <c r="AO901" i="3"/>
  <c r="AO845" i="3"/>
  <c r="AO793" i="3"/>
  <c r="AO721" i="3"/>
  <c r="AO601" i="3"/>
  <c r="AO529" i="3"/>
  <c r="AO469" i="3"/>
  <c r="AO217" i="3"/>
  <c r="AK946" i="3"/>
  <c r="AK802" i="3"/>
  <c r="AK737" i="3"/>
  <c r="AK670" i="3"/>
  <c r="AK529" i="3"/>
  <c r="AK397" i="3"/>
  <c r="AK337" i="3"/>
  <c r="AO541" i="3"/>
  <c r="AO661" i="3"/>
  <c r="AK349" i="3"/>
  <c r="AK517" i="3"/>
  <c r="AK277" i="3"/>
  <c r="AK157" i="3"/>
  <c r="AO778" i="3"/>
  <c r="AO706" i="3"/>
  <c r="AO589" i="3"/>
  <c r="AO457" i="3"/>
  <c r="AO394" i="3"/>
  <c r="AO253" i="3"/>
  <c r="AO157" i="3"/>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O160" i="3"/>
  <c r="AK904" i="3"/>
  <c r="AK868" i="3"/>
  <c r="AK820" i="3"/>
  <c r="AK736" i="3"/>
  <c r="AK651" i="3"/>
  <c r="AK616" i="3"/>
  <c r="AK303" i="3"/>
  <c r="AK220" i="3"/>
  <c r="AK184" i="3"/>
  <c r="AO964" i="3"/>
  <c r="AO928" i="3"/>
  <c r="AO892" i="3"/>
  <c r="AO748" i="3"/>
  <c r="AO711" i="3"/>
  <c r="AO676" i="3"/>
  <c r="AO640" i="3"/>
  <c r="AO604" i="3"/>
  <c r="AO556" i="3"/>
  <c r="AO519" i="3"/>
  <c r="AO303" i="3"/>
  <c r="AO267" i="3"/>
  <c r="AO195" i="3"/>
  <c r="AO159" i="3"/>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172" i="3"/>
  <c r="AK917" i="3"/>
  <c r="AK809" i="3"/>
  <c r="AK978" i="3"/>
  <c r="AO953" i="3"/>
  <c r="AO809" i="3"/>
  <c r="AO785" i="3"/>
  <c r="AO629" i="3"/>
  <c r="AO605" i="3"/>
  <c r="AO365" i="3"/>
  <c r="AO186" i="3"/>
  <c r="AO161" i="3"/>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K161"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O173"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O162" i="3"/>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K16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K166" i="3"/>
  <c r="AO994" i="3"/>
  <c r="AO682" i="3"/>
  <c r="AO550" i="3"/>
  <c r="AO370" i="3"/>
  <c r="AO346" i="3"/>
  <c r="AO238" i="3"/>
  <c r="AO154" i="3"/>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O166" i="3"/>
  <c r="AK910" i="3"/>
  <c r="AK838" i="3"/>
  <c r="AK814" i="3"/>
  <c r="AK790" i="3"/>
  <c r="AK742" i="3"/>
  <c r="AK454" i="3"/>
  <c r="AK226" i="3"/>
  <c r="AK202" i="3"/>
  <c r="AO874" i="3"/>
  <c r="AO850" i="3"/>
  <c r="AO586" i="3"/>
  <c r="AO562" i="3"/>
  <c r="AO250" i="3"/>
  <c r="AK862" i="3"/>
  <c r="AK766" i="3"/>
  <c r="AK634" i="3"/>
  <c r="AK610" i="3"/>
  <c r="AK430" i="3"/>
  <c r="AK178" i="3"/>
  <c r="AK154"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K155" i="3"/>
  <c r="AO959" i="3"/>
  <c r="AO875" i="3"/>
  <c r="AO287" i="3"/>
  <c r="AO155" i="3"/>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O152"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K165"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163"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O153"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K167" i="3"/>
  <c r="AP167"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P164" i="3"/>
  <c r="AK164"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O164" i="3"/>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152"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168" i="3"/>
  <c r="AP156"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P170" i="3"/>
  <c r="AP158"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K158" i="3"/>
  <c r="AO782" i="3"/>
  <c r="AO962" i="3"/>
  <c r="AO818" i="3"/>
  <c r="AO674" i="3"/>
  <c r="AO530" i="3"/>
  <c r="AO386" i="3"/>
  <c r="AO242" i="3"/>
  <c r="AK890" i="3"/>
  <c r="AK746" i="3"/>
  <c r="AK602" i="3"/>
  <c r="AK458" i="3"/>
  <c r="AK314" i="3"/>
  <c r="AK170"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O168" i="3"/>
  <c r="AO156" i="3"/>
  <c r="B68" i="5" l="1"/>
  <c r="B69" i="5"/>
  <c r="B70" i="5"/>
  <c r="B66" i="5"/>
  <c r="B67" i="5"/>
  <c r="A202"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Z3" i="3"/>
  <c r="AD12" i="3" s="1"/>
  <c r="Q3" i="3"/>
  <c r="P4" i="3"/>
  <c r="AD3" i="3"/>
  <c r="AD13" i="3"/>
  <c r="AO4" i="3"/>
  <c r="AP4" i="3" s="1"/>
  <c r="B11" i="3"/>
  <c r="A5" i="3"/>
  <c r="AK4" i="3"/>
  <c r="X3" i="3"/>
  <c r="AD10" i="3" s="1"/>
  <c r="T3" i="3"/>
  <c r="V3" i="3" s="1"/>
  <c r="AD8" i="3" s="1"/>
  <c r="U3" i="3"/>
  <c r="W3" i="3" s="1"/>
  <c r="AD9" i="3" s="1"/>
  <c r="S3" i="3"/>
  <c r="AD7" i="3" s="1"/>
  <c r="R3" i="3"/>
  <c r="AD6" i="3" s="1"/>
  <c r="P5" i="3" l="1"/>
  <c r="B12" i="3"/>
  <c r="B15" i="3" s="1"/>
  <c r="B17" i="3" s="1"/>
  <c r="B23" i="5"/>
  <c r="B24" i="5"/>
  <c r="A203" i="5"/>
  <c r="E3" i="5"/>
  <c r="F3" i="5" s="1"/>
  <c r="E4" i="5"/>
  <c r="F4" i="5" s="1"/>
  <c r="E5" i="5"/>
  <c r="F5" i="5" s="1"/>
  <c r="A5" i="2"/>
  <c r="A6" i="2"/>
  <c r="AJ18" i="3"/>
  <c r="AN18" i="3" s="1"/>
  <c r="AJ28" i="3"/>
  <c r="AN28" i="3" s="1"/>
  <c r="A7" i="4"/>
  <c r="AD5" i="3"/>
  <c r="A6" i="5"/>
  <c r="A7" i="5" s="1"/>
  <c r="Q4" i="3"/>
  <c r="E69" i="5" s="1"/>
  <c r="F69" i="5" s="1"/>
  <c r="AK5" i="3"/>
  <c r="AO5" i="3"/>
  <c r="AP5" i="3" s="1"/>
  <c r="A6" i="3"/>
  <c r="E2" i="5"/>
  <c r="F2" i="5" s="1"/>
  <c r="U4" i="3"/>
  <c r="W4" i="3" s="1"/>
  <c r="X4" i="3"/>
  <c r="T4" i="3"/>
  <c r="V4" i="3" s="1"/>
  <c r="S4" i="3"/>
  <c r="R4" i="3"/>
  <c r="B18" i="3" l="1"/>
  <c r="B6" i="5"/>
  <c r="B7" i="5"/>
  <c r="B8" i="5"/>
  <c r="N17" i="3"/>
  <c r="P6" i="3"/>
  <c r="A204" i="5"/>
  <c r="E70" i="5"/>
  <c r="F70" i="5" s="1"/>
  <c r="E67" i="5"/>
  <c r="F67" i="5" s="1"/>
  <c r="E68" i="5"/>
  <c r="F68" i="5" s="1"/>
  <c r="E65" i="5"/>
  <c r="F65" i="5" s="1"/>
  <c r="E66" i="5"/>
  <c r="F66" i="5" s="1"/>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B19" i="3"/>
  <c r="AO6" i="3"/>
  <c r="AP6" i="3" s="1"/>
  <c r="AK6" i="3"/>
  <c r="T5" i="3"/>
  <c r="V5" i="3" s="1"/>
  <c r="Q5" i="3"/>
  <c r="S5" i="3"/>
  <c r="X5" i="3"/>
  <c r="U5" i="3"/>
  <c r="W5" i="3" s="1"/>
  <c r="R5" i="3"/>
  <c r="A205" i="5" l="1"/>
  <c r="E25" i="5"/>
  <c r="F25" i="5" s="1"/>
  <c r="E24" i="5"/>
  <c r="F24" i="5" s="1"/>
  <c r="E23" i="5"/>
  <c r="F23" i="5" s="1"/>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Q6" i="3"/>
  <c r="S6" i="3"/>
  <c r="R6" i="3"/>
  <c r="T6" i="3"/>
  <c r="V6" i="3" s="1"/>
  <c r="U6" i="3"/>
  <c r="W6" i="3" s="1"/>
  <c r="A206" i="5" l="1"/>
  <c r="D8" i="2"/>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O8" i="3"/>
  <c r="AP8" i="3" s="1"/>
  <c r="A9" i="3"/>
  <c r="AK8" i="3"/>
  <c r="B23" i="3"/>
  <c r="B24" i="3" s="1"/>
  <c r="B25" i="3" s="1"/>
  <c r="P9" i="3" l="1"/>
  <c r="A207" i="5"/>
  <c r="A12" i="4"/>
  <c r="E12" i="4" s="1"/>
  <c r="B26" i="3"/>
  <c r="B93" i="5" s="1"/>
  <c r="B25" i="5"/>
  <c r="B26" i="5"/>
  <c r="B27" i="5"/>
  <c r="AJ35" i="3"/>
  <c r="AN35" i="3" s="1"/>
  <c r="AJ36" i="3"/>
  <c r="AN36" i="3" s="1"/>
  <c r="AJ37" i="3"/>
  <c r="AN37" i="3" s="1"/>
  <c r="AJ38" i="3"/>
  <c r="AN38" i="3" s="1"/>
  <c r="AJ39" i="3"/>
  <c r="AN39" i="3" s="1"/>
  <c r="AJ27" i="3"/>
  <c r="AN27" i="3" s="1"/>
  <c r="A13" i="4"/>
  <c r="E13" i="4" s="1"/>
  <c r="A11" i="5"/>
  <c r="B27" i="3"/>
  <c r="AO9" i="3"/>
  <c r="AP9" i="3" s="1"/>
  <c r="A10" i="3"/>
  <c r="P10" i="3" s="1"/>
  <c r="AK9" i="3"/>
  <c r="B28" i="3" l="1"/>
  <c r="B29" i="3" s="1"/>
  <c r="B30" i="3" s="1"/>
  <c r="B31" i="3" s="1"/>
  <c r="B18" i="5" s="1"/>
  <c r="B120" i="5"/>
  <c r="B13" i="5"/>
  <c r="AJ40" i="3"/>
  <c r="AN40" i="3" s="1"/>
  <c r="A14" i="4"/>
  <c r="E14" i="4" s="1"/>
  <c r="A12" i="5"/>
  <c r="A11" i="3"/>
  <c r="P11" i="3" s="1"/>
  <c r="AK10" i="3"/>
  <c r="AO10" i="3"/>
  <c r="AP10" i="3" s="1"/>
  <c r="B15" i="5" l="1"/>
  <c r="B14" i="5"/>
  <c r="B32" i="3"/>
  <c r="B22" i="5" s="1"/>
  <c r="B16" i="5"/>
  <c r="B17" i="5"/>
  <c r="B33" i="3"/>
  <c r="B19" i="5"/>
  <c r="B20" i="5"/>
  <c r="AJ41" i="3"/>
  <c r="AN41" i="3" s="1"/>
  <c r="A15" i="4"/>
  <c r="A13" i="5"/>
  <c r="A12" i="3"/>
  <c r="P12" i="3" s="1"/>
  <c r="R7" i="3"/>
  <c r="A13" i="3"/>
  <c r="P13" i="3" s="1"/>
  <c r="T7" i="3"/>
  <c r="V7" i="3" s="1"/>
  <c r="X7" i="3"/>
  <c r="U7" i="3"/>
  <c r="W7" i="3" s="1"/>
  <c r="S7" i="3"/>
  <c r="Q7" i="3"/>
  <c r="AK11" i="3"/>
  <c r="AO11" i="3"/>
  <c r="AP11" i="3" s="1"/>
  <c r="X8" i="3"/>
  <c r="Q8" i="3"/>
  <c r="S8" i="3"/>
  <c r="R8" i="3"/>
  <c r="U8" i="3"/>
  <c r="W8" i="3" s="1"/>
  <c r="T8" i="3"/>
  <c r="V8" i="3" s="1"/>
  <c r="B21" i="5" l="1"/>
  <c r="AK12" i="3"/>
  <c r="AO12" i="3"/>
  <c r="AP12" i="3" s="1"/>
  <c r="E7" i="5"/>
  <c r="F7" i="5" s="1"/>
  <c r="E8" i="5"/>
  <c r="F8" i="5" s="1"/>
  <c r="E6" i="5"/>
  <c r="F6" i="5" s="1"/>
  <c r="E9" i="5"/>
  <c r="F9" i="5" s="1"/>
  <c r="AJ108" i="3"/>
  <c r="AN108" i="3" s="1"/>
  <c r="AJ107" i="3"/>
  <c r="AN107" i="3" s="1"/>
  <c r="E15" i="4"/>
  <c r="N32" i="3"/>
  <c r="B34" i="3"/>
  <c r="B28" i="5"/>
  <c r="B29" i="5"/>
  <c r="N11" i="3"/>
  <c r="Z5" i="3" s="1"/>
  <c r="AJ42" i="3"/>
  <c r="AN42" i="3" s="1"/>
  <c r="AJ43" i="3"/>
  <c r="AN43" i="3" s="1"/>
  <c r="A16" i="4"/>
  <c r="A17" i="4" s="1"/>
  <c r="A14" i="5"/>
  <c r="AK13" i="3"/>
  <c r="AO13" i="3"/>
  <c r="AP13" i="3" s="1"/>
  <c r="A14" i="3"/>
  <c r="P14" i="3" s="1"/>
  <c r="Q9" i="3"/>
  <c r="S9" i="3"/>
  <c r="T9" i="3"/>
  <c r="V9" i="3" s="1"/>
  <c r="U9" i="3"/>
  <c r="W9" i="3" s="1"/>
  <c r="X9" i="3"/>
  <c r="R9" i="3"/>
  <c r="Q10" i="3"/>
  <c r="E10" i="5" l="1"/>
  <c r="F10" i="5" s="1"/>
  <c r="AJ45" i="3"/>
  <c r="AN45" i="3" s="1"/>
  <c r="AJ46" i="3"/>
  <c r="AN46" i="3" s="1"/>
  <c r="E17" i="4"/>
  <c r="AJ44" i="3"/>
  <c r="AN44" i="3" s="1"/>
  <c r="E16" i="4"/>
  <c r="A18" i="4"/>
  <c r="N33" i="3"/>
  <c r="B35" i="3"/>
  <c r="B30" i="5"/>
  <c r="B31" i="5"/>
  <c r="A15" i="5"/>
  <c r="A15" i="3"/>
  <c r="P15" i="3" s="1"/>
  <c r="AO14" i="3"/>
  <c r="AP14" i="3" s="1"/>
  <c r="AK14" i="3"/>
  <c r="Q11" i="3"/>
  <c r="U10" i="3"/>
  <c r="W10" i="3" s="1"/>
  <c r="X10" i="3"/>
  <c r="T10" i="3"/>
  <c r="V10" i="3" s="1"/>
  <c r="S10" i="3"/>
  <c r="R10" i="3"/>
  <c r="AJ47" i="3" l="1"/>
  <c r="AN47" i="3" s="1"/>
  <c r="AJ48" i="3"/>
  <c r="AN48" i="3" s="1"/>
  <c r="E18" i="4"/>
  <c r="A19" i="4"/>
  <c r="A20" i="4"/>
  <c r="A16" i="5"/>
  <c r="A17" i="5" s="1"/>
  <c r="A18" i="5" s="1"/>
  <c r="N34" i="3"/>
  <c r="B36" i="3"/>
  <c r="AO15" i="3"/>
  <c r="AP15" i="3" s="1"/>
  <c r="A16" i="3"/>
  <c r="P16" i="3" s="1"/>
  <c r="AK15" i="3"/>
  <c r="U11" i="3"/>
  <c r="W11" i="3" s="1"/>
  <c r="X11" i="3"/>
  <c r="R11" i="3"/>
  <c r="S11" i="3"/>
  <c r="T11" i="3"/>
  <c r="V11"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T12" i="3"/>
  <c r="V12" i="3" s="1"/>
  <c r="S12" i="3"/>
  <c r="X12" i="3"/>
  <c r="U12" i="3"/>
  <c r="W12" i="3" s="1"/>
  <c r="R12" i="3"/>
  <c r="Q14" i="3"/>
  <c r="B38" i="3" l="1"/>
  <c r="B39" i="3" s="1"/>
  <c r="AJ54" i="3"/>
  <c r="AN54" i="3" s="1"/>
  <c r="E21" i="4"/>
  <c r="A22" i="4"/>
  <c r="A22" i="5"/>
  <c r="AK17" i="3"/>
  <c r="A18" i="3"/>
  <c r="P18" i="3" s="1"/>
  <c r="AO17" i="3"/>
  <c r="AP17" i="3" s="1"/>
  <c r="Q13" i="3"/>
  <c r="R13" i="3"/>
  <c r="X13" i="3"/>
  <c r="U13" i="3"/>
  <c r="W13" i="3" s="1"/>
  <c r="S13" i="3"/>
  <c r="T13" i="3"/>
  <c r="V13" i="3" s="1"/>
  <c r="R14" i="3"/>
  <c r="T14" i="3"/>
  <c r="V14" i="3" s="1"/>
  <c r="S14" i="3"/>
  <c r="U14" i="3"/>
  <c r="W14" i="3" s="1"/>
  <c r="X14" i="3"/>
  <c r="B40" i="3" l="1"/>
  <c r="B34" i="5" s="1"/>
  <c r="AJ55" i="3"/>
  <c r="AN55" i="3" s="1"/>
  <c r="E22" i="4"/>
  <c r="A23" i="4"/>
  <c r="B61" i="5"/>
  <c r="A23" i="5"/>
  <c r="B32" i="5"/>
  <c r="A19" i="3"/>
  <c r="AK18" i="3"/>
  <c r="AO18" i="3"/>
  <c r="AP18" i="3" s="1"/>
  <c r="B33" i="5" l="1"/>
  <c r="B41" i="3"/>
  <c r="B36" i="5" s="1"/>
  <c r="AJ60" i="3"/>
  <c r="AN60" i="3" s="1"/>
  <c r="E23" i="4"/>
  <c r="A24" i="4"/>
  <c r="A24" i="5"/>
  <c r="P19" i="3"/>
  <c r="A20" i="3"/>
  <c r="P20" i="3" s="1"/>
  <c r="AO19" i="3"/>
  <c r="AP19" i="3" s="1"/>
  <c r="AK19" i="3"/>
  <c r="Q15" i="3"/>
  <c r="B37" i="5" l="1"/>
  <c r="B42" i="3"/>
  <c r="AJ87" i="3"/>
  <c r="AN87" i="3" s="1"/>
  <c r="E24" i="4"/>
  <c r="A25" i="4"/>
  <c r="A25" i="5"/>
  <c r="A26" i="5" s="1"/>
  <c r="A27" i="5" s="1"/>
  <c r="A28" i="5" s="1"/>
  <c r="A29" i="5" s="1"/>
  <c r="A30" i="5" s="1"/>
  <c r="A31" i="5" s="1"/>
  <c r="A32" i="5" s="1"/>
  <c r="A21" i="3"/>
  <c r="AK20" i="3"/>
  <c r="AO20" i="3"/>
  <c r="AP20" i="3" s="1"/>
  <c r="T15" i="3"/>
  <c r="V15" i="3" s="1"/>
  <c r="X15" i="3"/>
  <c r="U15" i="3"/>
  <c r="W15" i="3" s="1"/>
  <c r="R15" i="3"/>
  <c r="S15" i="3"/>
  <c r="B43" i="3" l="1"/>
  <c r="B45" i="3" s="1"/>
  <c r="B41" i="5" s="1"/>
  <c r="B38" i="5"/>
  <c r="B44" i="3"/>
  <c r="B40" i="5" s="1"/>
  <c r="AJ88" i="3"/>
  <c r="AN88" i="3" s="1"/>
  <c r="AJ89" i="3"/>
  <c r="AN89" i="3" s="1"/>
  <c r="E25" i="4"/>
  <c r="A26" i="4"/>
  <c r="A33" i="5"/>
  <c r="A34" i="5" s="1"/>
  <c r="A35" i="5" s="1"/>
  <c r="AK21" i="3"/>
  <c r="AO21" i="3"/>
  <c r="AP21" i="3" s="1"/>
  <c r="P21" i="3"/>
  <c r="A22" i="3"/>
  <c r="A23" i="3" s="1"/>
  <c r="B35" i="5" l="1"/>
  <c r="B39" i="5"/>
  <c r="B46" i="3"/>
  <c r="AJ90" i="3"/>
  <c r="AN90" i="3" s="1"/>
  <c r="AJ91" i="3"/>
  <c r="AN91" i="3" s="1"/>
  <c r="AJ92" i="3"/>
  <c r="AN92" i="3" s="1"/>
  <c r="E26" i="4"/>
  <c r="A27" i="4"/>
  <c r="A36" i="5"/>
  <c r="A37" i="5" s="1"/>
  <c r="A38" i="5" s="1"/>
  <c r="AK22" i="3"/>
  <c r="AO22" i="3"/>
  <c r="AP22" i="3" s="1"/>
  <c r="P23" i="3"/>
  <c r="AO23" i="3"/>
  <c r="AP23" i="3" s="1"/>
  <c r="B48" i="3"/>
  <c r="B44" i="5" s="1"/>
  <c r="B43" i="5"/>
  <c r="P22" i="3"/>
  <c r="AK23" i="3"/>
  <c r="A24" i="3"/>
  <c r="P24" i="3" s="1"/>
  <c r="Q16" i="3"/>
  <c r="U16" i="3"/>
  <c r="W16" i="3" s="1"/>
  <c r="S16" i="3"/>
  <c r="R16" i="3"/>
  <c r="X16" i="3"/>
  <c r="T16" i="3"/>
  <c r="V16" i="3" s="1"/>
  <c r="Q17" i="3"/>
  <c r="N44" i="3" l="1"/>
  <c r="B47" i="3"/>
  <c r="N45" i="3"/>
  <c r="AJ93" i="3"/>
  <c r="AN93" i="3" s="1"/>
  <c r="E27" i="4"/>
  <c r="A28" i="4"/>
  <c r="A39" i="5"/>
  <c r="A40" i="5" s="1"/>
  <c r="A41" i="5" s="1"/>
  <c r="A42" i="5" s="1"/>
  <c r="A43" i="5" s="1"/>
  <c r="A44" i="5" s="1"/>
  <c r="A45" i="5" s="1"/>
  <c r="A46" i="5" s="1"/>
  <c r="B42" i="5"/>
  <c r="B49" i="3"/>
  <c r="AO24" i="3"/>
  <c r="AP24" i="3" s="1"/>
  <c r="A25" i="3"/>
  <c r="AK24" i="3"/>
  <c r="S17" i="3"/>
  <c r="T17" i="3"/>
  <c r="V17" i="3" s="1"/>
  <c r="U17" i="3"/>
  <c r="W17" i="3" s="1"/>
  <c r="R17" i="3"/>
  <c r="X17" i="3"/>
  <c r="Q18" i="3"/>
  <c r="Q19" i="3"/>
  <c r="AJ95" i="3" l="1"/>
  <c r="AN95" i="3" s="1"/>
  <c r="AJ96" i="3"/>
  <c r="AN96" i="3" s="1"/>
  <c r="AJ97" i="3"/>
  <c r="AN97" i="3" s="1"/>
  <c r="E28" i="4"/>
  <c r="A29" i="4"/>
  <c r="A47" i="5"/>
  <c r="A48" i="5" s="1"/>
  <c r="A49" i="5" s="1"/>
  <c r="A50" i="5" s="1"/>
  <c r="A51" i="5" s="1"/>
  <c r="A52" i="5" s="1"/>
  <c r="A53" i="5" s="1"/>
  <c r="N46" i="3"/>
  <c r="B46" i="5"/>
  <c r="A54" i="5"/>
  <c r="A55" i="5" s="1"/>
  <c r="P25" i="3"/>
  <c r="A26" i="3"/>
  <c r="P26" i="3" s="1"/>
  <c r="AK25" i="3"/>
  <c r="B50" i="3"/>
  <c r="B108" i="5" s="1"/>
  <c r="AO25" i="3"/>
  <c r="AP25" i="3" s="1"/>
  <c r="X19" i="3"/>
  <c r="U19" i="3"/>
  <c r="W19" i="3" s="1"/>
  <c r="R19" i="3"/>
  <c r="S19" i="3"/>
  <c r="T19" i="3"/>
  <c r="V19" i="3" s="1"/>
  <c r="T18" i="3"/>
  <c r="V18" i="3" s="1"/>
  <c r="S18" i="3"/>
  <c r="X18" i="3"/>
  <c r="U18" i="3"/>
  <c r="W18" i="3" s="1"/>
  <c r="R18" i="3"/>
  <c r="AO26" i="3" l="1"/>
  <c r="AP26" i="3" s="1"/>
  <c r="AK26" i="3"/>
  <c r="A27" i="3"/>
  <c r="AK27" i="3" s="1"/>
  <c r="AJ120" i="3"/>
  <c r="AN120" i="3" s="1"/>
  <c r="AJ121" i="3"/>
  <c r="AN121" i="3" s="1"/>
  <c r="AJ98" i="3"/>
  <c r="AN98" i="3" s="1"/>
  <c r="E29" i="4"/>
  <c r="A30" i="4"/>
  <c r="A56" i="5"/>
  <c r="A28" i="3"/>
  <c r="P28" i="3" s="1"/>
  <c r="B45" i="5"/>
  <c r="B51" i="3"/>
  <c r="B109" i="5" s="1"/>
  <c r="P27" i="3"/>
  <c r="Q193" i="3"/>
  <c r="A29" i="3" l="1"/>
  <c r="P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Q20" i="3"/>
  <c r="U20" i="3"/>
  <c r="W20" i="3" s="1"/>
  <c r="S20" i="3"/>
  <c r="X20" i="3"/>
  <c r="T20" i="3"/>
  <c r="V20" i="3" s="1"/>
  <c r="R20" i="3"/>
  <c r="Q21" i="3"/>
  <c r="Q23" i="3"/>
  <c r="Q22" i="3"/>
  <c r="U193" i="3"/>
  <c r="W193" i="3" s="1"/>
  <c r="X193" i="3"/>
  <c r="T193" i="3"/>
  <c r="V193" i="3" s="1"/>
  <c r="R193" i="3"/>
  <c r="S193" i="3"/>
  <c r="Q849" i="3"/>
  <c r="Q564" i="3"/>
  <c r="Q984" i="3"/>
  <c r="Q459" i="3"/>
  <c r="Q166"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165"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167" i="3"/>
  <c r="Q716" i="3"/>
  <c r="Q793" i="3"/>
  <c r="Q155" i="3"/>
  <c r="Q300" i="3"/>
  <c r="Q478" i="3"/>
  <c r="Q372" i="3"/>
  <c r="Q449" i="3"/>
  <c r="Q339" i="3"/>
  <c r="Q266" i="3"/>
  <c r="Q262" i="3"/>
  <c r="Q872" i="3"/>
  <c r="Q990" i="3"/>
  <c r="Q998" i="3"/>
  <c r="Q485" i="3"/>
  <c r="Q702" i="3"/>
  <c r="Q696" i="3"/>
  <c r="Q272" i="3"/>
  <c r="Q893" i="3"/>
  <c r="Q968" i="3"/>
  <c r="Q768" i="3"/>
  <c r="Q797" i="3"/>
  <c r="Q644" i="3"/>
  <c r="Q913" i="3"/>
  <c r="Q157"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164" i="3"/>
  <c r="Q366" i="3"/>
  <c r="Q287" i="3"/>
  <c r="Q492" i="3"/>
  <c r="Q602" i="3"/>
  <c r="Q498" i="3"/>
  <c r="Q369" i="3"/>
  <c r="Q200" i="3"/>
  <c r="Q17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172"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163" i="3"/>
  <c r="Q976" i="3"/>
  <c r="Q326" i="3"/>
  <c r="Q25" i="3"/>
  <c r="Q347" i="3"/>
  <c r="Q983" i="3"/>
  <c r="Q467" i="3"/>
  <c r="Q1000" i="3"/>
  <c r="Q781" i="3"/>
  <c r="Q899" i="3"/>
  <c r="Q540" i="3"/>
  <c r="Q746" i="3"/>
  <c r="Q476" i="3"/>
  <c r="Q232" i="3"/>
  <c r="Q865" i="3"/>
  <c r="Q256" i="3"/>
  <c r="Q520" i="3"/>
  <c r="Q661" i="3"/>
  <c r="Q532" i="3"/>
  <c r="Q759" i="3"/>
  <c r="Q886" i="3"/>
  <c r="Q231" i="3"/>
  <c r="Q458" i="3"/>
  <c r="Q583" i="3"/>
  <c r="Q156"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158" i="3"/>
  <c r="Q241" i="3"/>
  <c r="Q536" i="3"/>
  <c r="Q396" i="3"/>
  <c r="Q820" i="3"/>
  <c r="Q189" i="3"/>
  <c r="Q763" i="3"/>
  <c r="Q992" i="3"/>
  <c r="Q207" i="3"/>
  <c r="Q522" i="3"/>
  <c r="Q471" i="3"/>
  <c r="Q154" i="3"/>
  <c r="Q29" i="3"/>
  <c r="Q162" i="3"/>
  <c r="Q303" i="3"/>
  <c r="Q694" i="3"/>
  <c r="Q281" i="3"/>
  <c r="Q870" i="3"/>
  <c r="Q700" i="3"/>
  <c r="Q226" i="3"/>
  <c r="Q160" i="3"/>
  <c r="Q276" i="3"/>
  <c r="Q963" i="3"/>
  <c r="Q432" i="3"/>
  <c r="Q206" i="3"/>
  <c r="Q664" i="3"/>
  <c r="Q541" i="3"/>
  <c r="Q513" i="3"/>
  <c r="Q631" i="3"/>
  <c r="Q728" i="3"/>
  <c r="Q718" i="3"/>
  <c r="Q647" i="3"/>
  <c r="Q862" i="3"/>
  <c r="Q187" i="3"/>
  <c r="Q689" i="3"/>
  <c r="Q552" i="3"/>
  <c r="Q637" i="3"/>
  <c r="Q27" i="3"/>
  <c r="Q824" i="3"/>
  <c r="Q600" i="3"/>
  <c r="Q788" i="3"/>
  <c r="Q477" i="3"/>
  <c r="Q419" i="3"/>
  <c r="Q161" i="3"/>
  <c r="Q942" i="3"/>
  <c r="Q26" i="3"/>
  <c r="Q159" i="3"/>
  <c r="Q619" i="3"/>
  <c r="Q827" i="3"/>
  <c r="Q829" i="3"/>
  <c r="Q322" i="3"/>
  <c r="Q15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173"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169" i="3"/>
  <c r="Q703" i="3"/>
  <c r="Q433" i="3"/>
  <c r="Q349" i="3"/>
  <c r="Q222" i="3"/>
  <c r="Q890" i="3"/>
  <c r="Q828" i="3"/>
  <c r="Q714" i="3"/>
  <c r="Q592" i="3"/>
  <c r="Q877" i="3"/>
  <c r="Q392" i="3"/>
  <c r="Q748" i="3"/>
  <c r="Q358" i="3"/>
  <c r="Q319" i="3"/>
  <c r="Q196" i="3"/>
  <c r="Q585" i="3"/>
  <c r="Q952" i="3"/>
  <c r="Q269" i="3"/>
  <c r="Q777" i="3"/>
  <c r="Q236" i="3"/>
  <c r="Q181" i="3"/>
  <c r="Q953" i="3"/>
  <c r="Q481" i="3"/>
  <c r="Q929" i="3"/>
  <c r="Q171"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168"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153" i="3"/>
  <c r="Q521" i="3"/>
  <c r="Q749" i="3"/>
  <c r="Q603" i="3"/>
  <c r="Q736" i="3"/>
  <c r="Q346" i="3"/>
  <c r="Q856" i="3"/>
  <c r="Q650" i="3"/>
  <c r="AJ129" i="3" l="1"/>
  <c r="AN129" i="3" s="1"/>
  <c r="AJ128" i="3"/>
  <c r="AN128" i="3" s="1"/>
  <c r="E31" i="4"/>
  <c r="A32" i="4"/>
  <c r="A64" i="5"/>
  <c r="B49" i="5"/>
  <c r="B50" i="5"/>
  <c r="B53" i="3"/>
  <c r="Q30" i="3"/>
  <c r="AO30" i="3"/>
  <c r="AP30" i="3" s="1"/>
  <c r="A31" i="3"/>
  <c r="P31" i="3" s="1"/>
  <c r="AK30" i="3"/>
  <c r="U23" i="3"/>
  <c r="W23" i="3" s="1"/>
  <c r="T23" i="3"/>
  <c r="V23" i="3" s="1"/>
  <c r="X23" i="3"/>
  <c r="R23" i="3"/>
  <c r="S23" i="3"/>
  <c r="R21" i="3"/>
  <c r="S21" i="3"/>
  <c r="T21" i="3"/>
  <c r="V21" i="3" s="1"/>
  <c r="U21" i="3"/>
  <c r="W21" i="3" s="1"/>
  <c r="X21" i="3"/>
  <c r="R22" i="3"/>
  <c r="S22" i="3"/>
  <c r="T22" i="3"/>
  <c r="V22" i="3" s="1"/>
  <c r="U22" i="3"/>
  <c r="W22"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172" i="3"/>
  <c r="W172" i="3" s="1"/>
  <c r="X172" i="3"/>
  <c r="S172" i="3"/>
  <c r="T172" i="3"/>
  <c r="V172" i="3" s="1"/>
  <c r="R172" i="3"/>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X157" i="3"/>
  <c r="S157" i="3"/>
  <c r="U157" i="3"/>
  <c r="W157" i="3" s="1"/>
  <c r="T157" i="3"/>
  <c r="V157" i="3" s="1"/>
  <c r="R157"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R167" i="3"/>
  <c r="U167" i="3"/>
  <c r="W167" i="3" s="1"/>
  <c r="T167" i="3"/>
  <c r="V167" i="3" s="1"/>
  <c r="S167" i="3"/>
  <c r="X167" i="3"/>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X163" i="3"/>
  <c r="U163" i="3"/>
  <c r="W163" i="3" s="1"/>
  <c r="S163" i="3"/>
  <c r="T163" i="3"/>
  <c r="V163" i="3" s="1"/>
  <c r="R163"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X165" i="3"/>
  <c r="T165" i="3"/>
  <c r="V165" i="3" s="1"/>
  <c r="U165" i="3"/>
  <c r="W165" i="3" s="1"/>
  <c r="S165" i="3"/>
  <c r="R165"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S27" i="3"/>
  <c r="R27" i="3"/>
  <c r="X27" i="3"/>
  <c r="T27" i="3"/>
  <c r="V27"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S152" i="3"/>
  <c r="T152" i="3"/>
  <c r="V152" i="3" s="1"/>
  <c r="U152" i="3"/>
  <c r="W152" i="3" s="1"/>
  <c r="X152" i="3"/>
  <c r="R152"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R169" i="3"/>
  <c r="U169" i="3"/>
  <c r="W169" i="3" s="1"/>
  <c r="T169" i="3"/>
  <c r="V169" i="3" s="1"/>
  <c r="X169" i="3"/>
  <c r="S169" i="3"/>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T153" i="3"/>
  <c r="V153" i="3" s="1"/>
  <c r="S153" i="3"/>
  <c r="R153" i="3"/>
  <c r="X153" i="3"/>
  <c r="U153" i="3"/>
  <c r="W153" i="3" s="1"/>
  <c r="U877" i="3"/>
  <c r="W877" i="3" s="1"/>
  <c r="X877" i="3"/>
  <c r="S877" i="3"/>
  <c r="R877" i="3"/>
  <c r="T877" i="3"/>
  <c r="V877" i="3" s="1"/>
  <c r="U551" i="3"/>
  <c r="W551" i="3" s="1"/>
  <c r="R551" i="3"/>
  <c r="T551" i="3"/>
  <c r="V551" i="3" s="1"/>
  <c r="S551" i="3"/>
  <c r="X551" i="3"/>
  <c r="T630" i="3"/>
  <c r="V630" i="3" s="1"/>
  <c r="S630" i="3"/>
  <c r="X630" i="3"/>
  <c r="R630" i="3"/>
  <c r="U630" i="3"/>
  <c r="W630" i="3" s="1"/>
  <c r="U170" i="3"/>
  <c r="W170" i="3" s="1"/>
  <c r="R170" i="3"/>
  <c r="T170" i="3"/>
  <c r="V170" i="3" s="1"/>
  <c r="X170" i="3"/>
  <c r="S170" i="3"/>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X168" i="3"/>
  <c r="U168" i="3"/>
  <c r="W168" i="3" s="1"/>
  <c r="S168" i="3"/>
  <c r="T168" i="3"/>
  <c r="V168" i="3" s="1"/>
  <c r="R168" i="3"/>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T162" i="3"/>
  <c r="V162" i="3" s="1"/>
  <c r="X162" i="3"/>
  <c r="U162" i="3"/>
  <c r="W162" i="3" s="1"/>
  <c r="S162" i="3"/>
  <c r="R162"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X166" i="3"/>
  <c r="U166" i="3"/>
  <c r="W166" i="3" s="1"/>
  <c r="R166" i="3"/>
  <c r="T166" i="3"/>
  <c r="V166" i="3" s="1"/>
  <c r="S166"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T30" i="3"/>
  <c r="V30"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U159" i="3"/>
  <c r="W159" i="3" s="1"/>
  <c r="T159" i="3"/>
  <c r="V159" i="3" s="1"/>
  <c r="X159" i="3"/>
  <c r="S159" i="3"/>
  <c r="R159" i="3"/>
  <c r="R552" i="3"/>
  <c r="U552" i="3"/>
  <c r="W552" i="3" s="1"/>
  <c r="X552" i="3"/>
  <c r="T552" i="3"/>
  <c r="V552" i="3" s="1"/>
  <c r="S552" i="3"/>
  <c r="R432" i="3"/>
  <c r="T432" i="3"/>
  <c r="V432" i="3" s="1"/>
  <c r="S432" i="3"/>
  <c r="U432" i="3"/>
  <c r="W432" i="3" s="1"/>
  <c r="X432" i="3"/>
  <c r="T29" i="3"/>
  <c r="V29" i="3" s="1"/>
  <c r="R29" i="3"/>
  <c r="S29" i="3"/>
  <c r="U29" i="3"/>
  <c r="W29"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T26" i="3"/>
  <c r="V26" i="3" s="1"/>
  <c r="X26" i="3"/>
  <c r="R26" i="3"/>
  <c r="S26" i="3"/>
  <c r="X689" i="3"/>
  <c r="S689" i="3"/>
  <c r="R689" i="3"/>
  <c r="U689" i="3"/>
  <c r="W689" i="3" s="1"/>
  <c r="T689" i="3"/>
  <c r="V689" i="3" s="1"/>
  <c r="U963" i="3"/>
  <c r="W963" i="3" s="1"/>
  <c r="X963" i="3"/>
  <c r="T963" i="3"/>
  <c r="V963" i="3" s="1"/>
  <c r="S963" i="3"/>
  <c r="R963" i="3"/>
  <c r="T154" i="3"/>
  <c r="V154" i="3" s="1"/>
  <c r="S154" i="3"/>
  <c r="R154" i="3"/>
  <c r="U154" i="3"/>
  <c r="W154" i="3" s="1"/>
  <c r="X154"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156" i="3"/>
  <c r="W156" i="3" s="1"/>
  <c r="X156" i="3"/>
  <c r="R156" i="3"/>
  <c r="T156" i="3"/>
  <c r="V156" i="3" s="1"/>
  <c r="S156" i="3"/>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U173" i="3"/>
  <c r="W173" i="3" s="1"/>
  <c r="X173" i="3"/>
  <c r="R173" i="3"/>
  <c r="S173" i="3"/>
  <c r="T173" i="3"/>
  <c r="V173" i="3" s="1"/>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158" i="3"/>
  <c r="W158" i="3" s="1"/>
  <c r="T158" i="3"/>
  <c r="V158" i="3" s="1"/>
  <c r="S158" i="3"/>
  <c r="R158" i="3"/>
  <c r="X158" i="3"/>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T161" i="3"/>
  <c r="V161" i="3" s="1"/>
  <c r="X161" i="3"/>
  <c r="U161" i="3"/>
  <c r="W161" i="3" s="1"/>
  <c r="S161" i="3"/>
  <c r="R161" i="3"/>
  <c r="S862" i="3"/>
  <c r="R862" i="3"/>
  <c r="U862" i="3"/>
  <c r="W862" i="3" s="1"/>
  <c r="X862" i="3"/>
  <c r="T862" i="3"/>
  <c r="V862" i="3" s="1"/>
  <c r="U160" i="3"/>
  <c r="W160" i="3" s="1"/>
  <c r="X160" i="3"/>
  <c r="S160" i="3"/>
  <c r="T160" i="3"/>
  <c r="V160" i="3" s="1"/>
  <c r="R160" i="3"/>
  <c r="S522" i="3"/>
  <c r="T522" i="3"/>
  <c r="V522" i="3" s="1"/>
  <c r="R522" i="3"/>
  <c r="X522" i="3"/>
  <c r="U522" i="3"/>
  <c r="W522" i="3" s="1"/>
  <c r="U426" i="3"/>
  <c r="W426" i="3" s="1"/>
  <c r="T426" i="3"/>
  <c r="V426" i="3" s="1"/>
  <c r="R426" i="3"/>
  <c r="S426" i="3"/>
  <c r="X426" i="3"/>
  <c r="R24" i="3"/>
  <c r="S24" i="3"/>
  <c r="T24" i="3"/>
  <c r="V24" i="3" s="1"/>
  <c r="X24" i="3"/>
  <c r="U24" i="3"/>
  <c r="W24"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R171" i="3"/>
  <c r="T171" i="3"/>
  <c r="V171" i="3" s="1"/>
  <c r="X171" i="3"/>
  <c r="S171" i="3"/>
  <c r="U171" i="3"/>
  <c r="W171"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S28" i="3"/>
  <c r="U28" i="3"/>
  <c r="W28"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S25" i="3"/>
  <c r="U25" i="3"/>
  <c r="W25"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T164" i="3"/>
  <c r="V164" i="3" s="1"/>
  <c r="R164" i="3"/>
  <c r="X164" i="3"/>
  <c r="S164" i="3"/>
  <c r="U164" i="3"/>
  <c r="W164" i="3" s="1"/>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T155" i="3"/>
  <c r="V155" i="3" s="1"/>
  <c r="U155" i="3"/>
  <c r="W155" i="3" s="1"/>
  <c r="X155" i="3"/>
  <c r="S155" i="3"/>
  <c r="R15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B52" i="5"/>
  <c r="B51" i="5"/>
  <c r="B54" i="3"/>
  <c r="AK31" i="3"/>
  <c r="AO31" i="3"/>
  <c r="AP31" i="3" s="1"/>
  <c r="A32" i="3"/>
  <c r="P32" i="3" s="1"/>
  <c r="N51" i="3" l="1"/>
  <c r="AJ125" i="3"/>
  <c r="AN125" i="3" s="1"/>
  <c r="AJ126" i="3"/>
  <c r="AN126" i="3" s="1"/>
  <c r="AJ127" i="3"/>
  <c r="AN127" i="3" s="1"/>
  <c r="E33" i="4"/>
  <c r="A34" i="4"/>
  <c r="A66" i="5"/>
  <c r="B54" i="5"/>
  <c r="B55" i="3"/>
  <c r="B53" i="5"/>
  <c r="A33" i="3"/>
  <c r="P33" i="3" s="1"/>
  <c r="AK32" i="3"/>
  <c r="AO32" i="3"/>
  <c r="AP32" i="3" s="1"/>
  <c r="Q31" i="3"/>
  <c r="S31" i="3"/>
  <c r="T31" i="3"/>
  <c r="V31" i="3" s="1"/>
  <c r="R31" i="3"/>
  <c r="X31" i="3"/>
  <c r="U31" i="3"/>
  <c r="W31" i="3" s="1"/>
  <c r="N53" i="3" l="1"/>
  <c r="N52" i="3"/>
  <c r="AJ130" i="3"/>
  <c r="AN130" i="3" s="1"/>
  <c r="AJ131" i="3"/>
  <c r="AN131" i="3" s="1"/>
  <c r="E34" i="4"/>
  <c r="A67" i="5"/>
  <c r="B55" i="5"/>
  <c r="N54" i="3" s="1"/>
  <c r="B56" i="3"/>
  <c r="N43" i="3"/>
  <c r="N48" i="3"/>
  <c r="N47" i="3"/>
  <c r="N31" i="3"/>
  <c r="N42" i="3"/>
  <c r="N29" i="3"/>
  <c r="N30" i="3"/>
  <c r="Z21" i="3" s="1"/>
  <c r="N24" i="3"/>
  <c r="N25" i="3"/>
  <c r="N23" i="3"/>
  <c r="A34" i="3"/>
  <c r="AK34" i="3" s="1"/>
  <c r="Q32" i="3"/>
  <c r="X32" i="3"/>
  <c r="U32" i="3"/>
  <c r="W32" i="3" s="1"/>
  <c r="S32" i="3"/>
  <c r="T32" i="3"/>
  <c r="V32" i="3" s="1"/>
  <c r="R32" i="3"/>
  <c r="AK33" i="3"/>
  <c r="AO33" i="3"/>
  <c r="AP33" i="3" s="1"/>
  <c r="A68" i="5" l="1"/>
  <c r="A35" i="3"/>
  <c r="Z20" i="3"/>
  <c r="B57" i="3"/>
  <c r="B58" i="3" s="1"/>
  <c r="B56" i="5"/>
  <c r="N55" i="3" s="1"/>
  <c r="Z22" i="3"/>
  <c r="P34" i="3"/>
  <c r="Z33" i="3"/>
  <c r="Z12" i="3"/>
  <c r="AO34" i="3"/>
  <c r="AP34" i="3" s="1"/>
  <c r="Z31" i="3"/>
  <c r="Z32" i="3"/>
  <c r="Z13" i="3"/>
  <c r="Q33" i="3"/>
  <c r="S33" i="3"/>
  <c r="R33" i="3"/>
  <c r="U33" i="3"/>
  <c r="W33" i="3" s="1"/>
  <c r="X33" i="3"/>
  <c r="T33" i="3"/>
  <c r="V33" i="3" s="1"/>
  <c r="A36" i="3"/>
  <c r="AO35" i="3"/>
  <c r="AP35" i="3" s="1"/>
  <c r="AK35" i="3"/>
  <c r="B63" i="5" l="1"/>
  <c r="B62" i="5"/>
  <c r="P35" i="3"/>
  <c r="S35" i="3" s="1"/>
  <c r="B59" i="3"/>
  <c r="A69" i="5"/>
  <c r="B58" i="5"/>
  <c r="B57" i="5"/>
  <c r="N21" i="3"/>
  <c r="N22" i="3"/>
  <c r="N20" i="3"/>
  <c r="Z11" i="3" s="1"/>
  <c r="N19" i="3"/>
  <c r="Z10" i="3" s="1"/>
  <c r="U34" i="3"/>
  <c r="W34" i="3" s="1"/>
  <c r="X34" i="3"/>
  <c r="R34" i="3"/>
  <c r="T34" i="3"/>
  <c r="V34" i="3" s="1"/>
  <c r="S34" i="3"/>
  <c r="Q34" i="3"/>
  <c r="P36" i="3"/>
  <c r="AO36" i="3"/>
  <c r="AP36" i="3" s="1"/>
  <c r="AK36" i="3"/>
  <c r="A37" i="3"/>
  <c r="P37" i="3" s="1"/>
  <c r="Q35" i="3"/>
  <c r="X35" i="3"/>
  <c r="U35" i="3"/>
  <c r="W35" i="3" s="1"/>
  <c r="T35" i="3" l="1"/>
  <c r="V35" i="3" s="1"/>
  <c r="R35" i="3"/>
  <c r="B60" i="3"/>
  <c r="B67" i="3" s="1"/>
  <c r="B75" i="5"/>
  <c r="B77" i="5"/>
  <c r="B71" i="5"/>
  <c r="B72" i="5"/>
  <c r="B73" i="5"/>
  <c r="B76" i="5"/>
  <c r="B74" i="5"/>
  <c r="B78" i="5"/>
  <c r="B64" i="5"/>
  <c r="B65" i="5"/>
  <c r="B59" i="5"/>
  <c r="B60" i="5"/>
  <c r="A70" i="5"/>
  <c r="Z36" i="3"/>
  <c r="Z37" i="3"/>
  <c r="Z18" i="3"/>
  <c r="Z17" i="3"/>
  <c r="Z28" i="3"/>
  <c r="A38" i="3"/>
  <c r="AO37" i="3"/>
  <c r="AP37" i="3" s="1"/>
  <c r="AK37" i="3"/>
  <c r="U36" i="3"/>
  <c r="W36" i="3" s="1"/>
  <c r="T36" i="3"/>
  <c r="V36" i="3" s="1"/>
  <c r="R36" i="3"/>
  <c r="Q36" i="3"/>
  <c r="X36" i="3"/>
  <c r="S36" i="3"/>
  <c r="P38" i="3" l="1"/>
  <c r="B80" i="5"/>
  <c r="B79" i="5"/>
  <c r="B69" i="3"/>
  <c r="N67" i="3"/>
  <c r="N68" i="3"/>
  <c r="N65" i="3"/>
  <c r="N66" i="3"/>
  <c r="N63" i="3"/>
  <c r="N64" i="3"/>
  <c r="N62" i="3"/>
  <c r="N61" i="3"/>
  <c r="N7" i="3"/>
  <c r="Z4" i="3" s="1"/>
  <c r="N59" i="3"/>
  <c r="N10" i="3"/>
  <c r="N38" i="3"/>
  <c r="N41" i="3"/>
  <c r="N57" i="3"/>
  <c r="N50" i="3"/>
  <c r="N49" i="3"/>
  <c r="N28" i="3"/>
  <c r="N40" i="3"/>
  <c r="N56" i="3"/>
  <c r="N9" i="3"/>
  <c r="N8" i="3"/>
  <c r="N39" i="3"/>
  <c r="N58" i="3"/>
  <c r="N60" i="3"/>
  <c r="A71" i="5"/>
  <c r="U38" i="3"/>
  <c r="W38" i="3" s="1"/>
  <c r="Z38" i="3"/>
  <c r="S38" i="3"/>
  <c r="X38" i="3"/>
  <c r="Q38" i="3"/>
  <c r="AK38" i="3"/>
  <c r="A39" i="3"/>
  <c r="R38" i="3"/>
  <c r="T38" i="3"/>
  <c r="V38" i="3" s="1"/>
  <c r="AO38" i="3"/>
  <c r="AP38" i="3" s="1"/>
  <c r="U37" i="3"/>
  <c r="W37" i="3" s="1"/>
  <c r="S37" i="3"/>
  <c r="Q37" i="3"/>
  <c r="R37" i="3"/>
  <c r="X37" i="3"/>
  <c r="T37" i="3"/>
  <c r="V37" i="3" s="1"/>
  <c r="P39" i="3" l="1"/>
  <c r="R39" i="3" s="1"/>
  <c r="B83" i="5"/>
  <c r="B82" i="5"/>
  <c r="B84" i="5"/>
  <c r="B81" i="5"/>
  <c r="B73" i="3"/>
  <c r="Z35" i="3"/>
  <c r="Z34" i="3"/>
  <c r="Z29" i="3"/>
  <c r="Z26" i="3"/>
  <c r="Z30" i="3"/>
  <c r="Z27" i="3"/>
  <c r="Z19" i="3"/>
  <c r="Z16" i="3"/>
  <c r="A72" i="5"/>
  <c r="AO39" i="3"/>
  <c r="AP39" i="3" s="1"/>
  <c r="A40" i="3"/>
  <c r="AK39" i="3"/>
  <c r="S39" i="3" l="1"/>
  <c r="Z39" i="3"/>
  <c r="X39" i="3"/>
  <c r="Q39" i="3"/>
  <c r="T39" i="3"/>
  <c r="V39" i="3" s="1"/>
  <c r="U39" i="3"/>
  <c r="W39" i="3" s="1"/>
  <c r="B87" i="5"/>
  <c r="B85" i="5"/>
  <c r="N75" i="3" s="1"/>
  <c r="B88" i="5"/>
  <c r="B86" i="5"/>
  <c r="B77" i="3"/>
  <c r="N76" i="3"/>
  <c r="P40" i="3"/>
  <c r="Z40" i="3" s="1"/>
  <c r="N69" i="3"/>
  <c r="N70" i="3"/>
  <c r="N71" i="3"/>
  <c r="N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N74" i="3" l="1"/>
  <c r="N73" i="3"/>
  <c r="B89" i="5"/>
  <c r="N78" i="3" s="1"/>
  <c r="B90" i="5"/>
  <c r="B91" i="5"/>
  <c r="B92" i="5"/>
  <c r="B81" i="3"/>
  <c r="N80" i="3"/>
  <c r="N79" i="3"/>
  <c r="X40" i="3"/>
  <c r="Q40" i="3"/>
  <c r="AO41" i="3"/>
  <c r="AP41" i="3" s="1"/>
  <c r="R40" i="3"/>
  <c r="S40" i="3"/>
  <c r="U40" i="3"/>
  <c r="W40" i="3" s="1"/>
  <c r="T40" i="3"/>
  <c r="V40" i="3" s="1"/>
  <c r="A113" i="5"/>
  <c r="A114" i="5" s="1"/>
  <c r="A42" i="3"/>
  <c r="P41" i="3"/>
  <c r="Z41" i="3" s="1"/>
  <c r="AK41" i="3"/>
  <c r="N77" i="3" l="1"/>
  <c r="AK42" i="3"/>
  <c r="N26" i="3"/>
  <c r="Z14"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Z42" i="3" s="1"/>
  <c r="A43" i="3"/>
  <c r="A44" i="3" s="1"/>
  <c r="A45" i="3" s="1"/>
  <c r="AO42" i="3"/>
  <c r="AP42" i="3" s="1"/>
  <c r="U41" i="3"/>
  <c r="W41" i="3" s="1"/>
  <c r="S41" i="3"/>
  <c r="X41" i="3"/>
  <c r="T41" i="3"/>
  <c r="V41" i="3" s="1"/>
  <c r="Q41" i="3"/>
  <c r="R41" i="3"/>
  <c r="AK43" i="3" l="1"/>
  <c r="N81" i="3"/>
  <c r="B96" i="5"/>
  <c r="N82" i="3" s="1"/>
  <c r="B83" i="3"/>
  <c r="AO43" i="3"/>
  <c r="AP43" i="3" s="1"/>
  <c r="P44" i="3"/>
  <c r="Z44" i="3" s="1"/>
  <c r="AO44" i="3"/>
  <c r="AP44" i="3" s="1"/>
  <c r="AK44" i="3"/>
  <c r="A163" i="5"/>
  <c r="R42" i="3"/>
  <c r="X42" i="3"/>
  <c r="S42" i="3"/>
  <c r="T42" i="3"/>
  <c r="V42" i="3" s="1"/>
  <c r="U42" i="3"/>
  <c r="W42" i="3" s="1"/>
  <c r="Q42" i="3"/>
  <c r="P43" i="3"/>
  <c r="T43" i="3" s="1"/>
  <c r="V43" i="3" s="1"/>
  <c r="AK45" i="3"/>
  <c r="AO45" i="3"/>
  <c r="AP45" i="3" s="1"/>
  <c r="P45" i="3"/>
  <c r="A46" i="3"/>
  <c r="S44" i="3" l="1"/>
  <c r="Q44" i="3"/>
  <c r="R44" i="3"/>
  <c r="X44" i="3"/>
  <c r="T44" i="3"/>
  <c r="V44" i="3" s="1"/>
  <c r="U44" i="3"/>
  <c r="W44" i="3" s="1"/>
  <c r="B97" i="5"/>
  <c r="N83" i="3" s="1"/>
  <c r="B84" i="3"/>
  <c r="A164" i="5"/>
  <c r="Q43" i="3"/>
  <c r="R43" i="3"/>
  <c r="X43" i="3"/>
  <c r="U43" i="3"/>
  <c r="W43" i="3" s="1"/>
  <c r="S43" i="3"/>
  <c r="Z43" i="3"/>
  <c r="AK46" i="3"/>
  <c r="AO46" i="3"/>
  <c r="AP46" i="3" s="1"/>
  <c r="P46" i="3"/>
  <c r="A47" i="3"/>
  <c r="Z45" i="3"/>
  <c r="Q45" i="3"/>
  <c r="X45" i="3"/>
  <c r="T45" i="3"/>
  <c r="V45" i="3" s="1"/>
  <c r="S45" i="3"/>
  <c r="R45" i="3"/>
  <c r="U45" i="3"/>
  <c r="W45" i="3" s="1"/>
  <c r="B98" i="5" l="1"/>
  <c r="N84" i="3" s="1"/>
  <c r="B85" i="3"/>
  <c r="A165" i="5"/>
  <c r="AO47" i="3"/>
  <c r="AP47" i="3" s="1"/>
  <c r="AK47" i="3"/>
  <c r="P47" i="3"/>
  <c r="A48" i="3"/>
  <c r="Z46" i="3"/>
  <c r="Q46" i="3"/>
  <c r="R46" i="3"/>
  <c r="S46" i="3"/>
  <c r="X46" i="3"/>
  <c r="U46" i="3"/>
  <c r="W46" i="3" s="1"/>
  <c r="T46" i="3"/>
  <c r="V46" i="3" s="1"/>
  <c r="B99" i="5" l="1"/>
  <c r="N85" i="3" s="1"/>
  <c r="B86" i="3"/>
  <c r="A166" i="5"/>
  <c r="AK48" i="3"/>
  <c r="AO48" i="3"/>
  <c r="AP48" i="3" s="1"/>
  <c r="P48" i="3"/>
  <c r="A49" i="3"/>
  <c r="Z47" i="3"/>
  <c r="Q47" i="3"/>
  <c r="R47" i="3"/>
  <c r="U47" i="3"/>
  <c r="W47" i="3" s="1"/>
  <c r="X47" i="3"/>
  <c r="T47" i="3"/>
  <c r="V47" i="3" s="1"/>
  <c r="S47" i="3"/>
  <c r="B100" i="5" l="1"/>
  <c r="N86" i="3" s="1"/>
  <c r="B87" i="3"/>
  <c r="A167" i="5"/>
  <c r="A50" i="3"/>
  <c r="AO49" i="3"/>
  <c r="AP49" i="3" s="1"/>
  <c r="AK49" i="3"/>
  <c r="P49" i="3"/>
  <c r="Z48" i="3"/>
  <c r="Q48" i="3"/>
  <c r="X48" i="3"/>
  <c r="U48" i="3"/>
  <c r="W48" i="3" s="1"/>
  <c r="S48" i="3"/>
  <c r="T48" i="3"/>
  <c r="V48" i="3" s="1"/>
  <c r="R48" i="3"/>
  <c r="B101" i="5" l="1"/>
  <c r="N87" i="3" s="1"/>
  <c r="B88" i="3"/>
  <c r="A168" i="5"/>
  <c r="AO50" i="3"/>
  <c r="AP50" i="3" s="1"/>
  <c r="AK50" i="3"/>
  <c r="P50" i="3"/>
  <c r="A51" i="3"/>
  <c r="Z49" i="3"/>
  <c r="Q49" i="3"/>
  <c r="X49" i="3"/>
  <c r="U49" i="3"/>
  <c r="W49" i="3" s="1"/>
  <c r="S49" i="3"/>
  <c r="R49" i="3"/>
  <c r="T49" i="3"/>
  <c r="V49" i="3" s="1"/>
  <c r="B102" i="5" l="1"/>
  <c r="N88" i="3" s="1"/>
  <c r="B89" i="3"/>
  <c r="A169" i="5"/>
  <c r="AO51" i="3"/>
  <c r="AP51" i="3" s="1"/>
  <c r="AK51" i="3"/>
  <c r="A52" i="3"/>
  <c r="P51" i="3"/>
  <c r="Z50" i="3"/>
  <c r="Q50" i="3"/>
  <c r="R50" i="3"/>
  <c r="T50" i="3"/>
  <c r="V50" i="3" s="1"/>
  <c r="U50" i="3"/>
  <c r="W50" i="3" s="1"/>
  <c r="X50" i="3"/>
  <c r="S50" i="3"/>
  <c r="B103" i="5" l="1"/>
  <c r="N89" i="3" s="1"/>
  <c r="B90" i="3"/>
  <c r="A170" i="5"/>
  <c r="Z51" i="3"/>
  <c r="Q51" i="3"/>
  <c r="R51" i="3"/>
  <c r="X51" i="3"/>
  <c r="S51" i="3"/>
  <c r="T51" i="3"/>
  <c r="V51" i="3" s="1"/>
  <c r="U51" i="3"/>
  <c r="W51" i="3" s="1"/>
  <c r="A53" i="3"/>
  <c r="AO52" i="3"/>
  <c r="AP52" i="3" s="1"/>
  <c r="P52" i="3"/>
  <c r="AK52" i="3"/>
  <c r="B104" i="5" l="1"/>
  <c r="N90" i="3" s="1"/>
  <c r="B91" i="3"/>
  <c r="A171" i="5"/>
  <c r="Z52" i="3"/>
  <c r="Q52" i="3"/>
  <c r="T52" i="3"/>
  <c r="V52" i="3" s="1"/>
  <c r="U52" i="3"/>
  <c r="W52" i="3" s="1"/>
  <c r="S52" i="3"/>
  <c r="X52" i="3"/>
  <c r="R52" i="3"/>
  <c r="P53" i="3"/>
  <c r="AO53" i="3"/>
  <c r="AP53" i="3" s="1"/>
  <c r="AK53" i="3"/>
  <c r="A54" i="3"/>
  <c r="A55" i="3" s="1"/>
  <c r="B92" i="3" l="1"/>
  <c r="B105" i="5"/>
  <c r="N91" i="3" s="1"/>
  <c r="A172" i="5"/>
  <c r="AK55" i="3"/>
  <c r="P55" i="3"/>
  <c r="AO55" i="3"/>
  <c r="AP55" i="3" s="1"/>
  <c r="A56" i="3"/>
  <c r="AO54" i="3"/>
  <c r="AP54" i="3" s="1"/>
  <c r="AK54" i="3"/>
  <c r="P54" i="3"/>
  <c r="Z53" i="3"/>
  <c r="Q53" i="3"/>
  <c r="R53" i="3"/>
  <c r="S53" i="3"/>
  <c r="X53" i="3"/>
  <c r="U53" i="3"/>
  <c r="W53" i="3" s="1"/>
  <c r="T53" i="3"/>
  <c r="V53" i="3" s="1"/>
  <c r="B107" i="5" l="1"/>
  <c r="B106" i="5"/>
  <c r="N92" i="3" s="1"/>
  <c r="B93" i="3"/>
  <c r="A173" i="5"/>
  <c r="A57" i="3"/>
  <c r="P56" i="3"/>
  <c r="AK56" i="3"/>
  <c r="AO56" i="3"/>
  <c r="AP56" i="3" s="1"/>
  <c r="Z55" i="3"/>
  <c r="Q55" i="3"/>
  <c r="T55" i="3"/>
  <c r="V55" i="3" s="1"/>
  <c r="X55" i="3"/>
  <c r="S55" i="3"/>
  <c r="R55" i="3"/>
  <c r="U55" i="3"/>
  <c r="W55" i="3" s="1"/>
  <c r="Z54" i="3"/>
  <c r="Q54" i="3"/>
  <c r="T54" i="3"/>
  <c r="V54" i="3" s="1"/>
  <c r="R54" i="3"/>
  <c r="S54" i="3"/>
  <c r="U54" i="3"/>
  <c r="W54" i="3" s="1"/>
  <c r="X54" i="3"/>
  <c r="B94" i="3" l="1"/>
  <c r="B110" i="5"/>
  <c r="N93" i="3" s="1"/>
  <c r="A174" i="5"/>
  <c r="Z56" i="3"/>
  <c r="Q56" i="3"/>
  <c r="S56" i="3"/>
  <c r="U56" i="3"/>
  <c r="W56" i="3" s="1"/>
  <c r="R56" i="3"/>
  <c r="T56" i="3"/>
  <c r="V56" i="3" s="1"/>
  <c r="X56" i="3"/>
  <c r="A58" i="3"/>
  <c r="AO57" i="3"/>
  <c r="AP57" i="3" s="1"/>
  <c r="AK57" i="3"/>
  <c r="P57" i="3"/>
  <c r="A175" i="5" l="1"/>
  <c r="B111" i="5"/>
  <c r="N94" i="3" s="1"/>
  <c r="B95" i="3"/>
  <c r="Z57" i="3"/>
  <c r="Q57" i="3"/>
  <c r="R57" i="3"/>
  <c r="T57" i="3"/>
  <c r="V57" i="3" s="1"/>
  <c r="S57" i="3"/>
  <c r="X57" i="3"/>
  <c r="U57" i="3"/>
  <c r="W57" i="3" s="1"/>
  <c r="AO58" i="3"/>
  <c r="AP58" i="3" s="1"/>
  <c r="P58" i="3"/>
  <c r="AK58" i="3"/>
  <c r="A59" i="3"/>
  <c r="A60" i="3" s="1"/>
  <c r="A61" i="3" s="1"/>
  <c r="A176" i="5" l="1"/>
  <c r="B112" i="5"/>
  <c r="N95" i="3" s="1"/>
  <c r="B96" i="3"/>
  <c r="P61" i="3" s="1"/>
  <c r="AO61" i="3"/>
  <c r="AP61" i="3" s="1"/>
  <c r="AK61" i="3"/>
  <c r="A62" i="3"/>
  <c r="AK60" i="3"/>
  <c r="AO60" i="3"/>
  <c r="AP60" i="3" s="1"/>
  <c r="P60" i="3"/>
  <c r="P59" i="3"/>
  <c r="AO59" i="3"/>
  <c r="AP59" i="3" s="1"/>
  <c r="AK59" i="3"/>
  <c r="Z58" i="3"/>
  <c r="Q58" i="3"/>
  <c r="X58" i="3"/>
  <c r="T58" i="3"/>
  <c r="V58" i="3" s="1"/>
  <c r="S58" i="3"/>
  <c r="U58" i="3"/>
  <c r="W58" i="3" s="1"/>
  <c r="R58" i="3"/>
  <c r="A177" i="5" l="1"/>
  <c r="Q61" i="3"/>
  <c r="R61" i="3"/>
  <c r="X61" i="3"/>
  <c r="U61" i="3"/>
  <c r="W61" i="3" s="1"/>
  <c r="T61" i="3"/>
  <c r="V61" i="3" s="1"/>
  <c r="S61" i="3"/>
  <c r="AO62" i="3"/>
  <c r="AP62" i="3"/>
  <c r="AK62" i="3"/>
  <c r="A63" i="3"/>
  <c r="B144" i="5"/>
  <c r="B145" i="5"/>
  <c r="B146" i="5"/>
  <c r="B147" i="5"/>
  <c r="B142" i="5"/>
  <c r="B143" i="5"/>
  <c r="B97" i="3"/>
  <c r="P62" i="3" s="1"/>
  <c r="Z60" i="3"/>
  <c r="Q60" i="3"/>
  <c r="X60" i="3"/>
  <c r="R60" i="3"/>
  <c r="U60" i="3"/>
  <c r="W60" i="3" s="1"/>
  <c r="T60" i="3"/>
  <c r="V60" i="3" s="1"/>
  <c r="S60" i="3"/>
  <c r="Z59" i="3"/>
  <c r="Q59" i="3"/>
  <c r="U59" i="3"/>
  <c r="W59" i="3" s="1"/>
  <c r="T59" i="3"/>
  <c r="V59" i="3" s="1"/>
  <c r="S59" i="3"/>
  <c r="X59" i="3"/>
  <c r="R59" i="3"/>
  <c r="A178" i="5" l="1"/>
  <c r="A179" i="5" s="1"/>
  <c r="Q62" i="3"/>
  <c r="U62" i="3"/>
  <c r="W62" i="3" s="1"/>
  <c r="R62" i="3"/>
  <c r="X62" i="3"/>
  <c r="S62" i="3"/>
  <c r="T62" i="3"/>
  <c r="V62" i="3" s="1"/>
  <c r="AO63" i="3"/>
  <c r="AP63" i="3" s="1"/>
  <c r="AK63" i="3"/>
  <c r="A64" i="3"/>
  <c r="B113" i="5"/>
  <c r="N97" i="3" s="1"/>
  <c r="Z62" i="3" s="1"/>
  <c r="B98" i="3"/>
  <c r="P63" i="3" s="1"/>
  <c r="A180" i="5" l="1"/>
  <c r="A181" i="5"/>
  <c r="A182" i="5"/>
  <c r="A183" i="5" s="1"/>
  <c r="A184" i="5" s="1"/>
  <c r="A185" i="5" s="1"/>
  <c r="A186" i="5" s="1"/>
  <c r="A187" i="5" s="1"/>
  <c r="A188" i="5" s="1"/>
  <c r="A189" i="5" s="1"/>
  <c r="A190" i="5" s="1"/>
  <c r="A191" i="5" s="1"/>
  <c r="A192" i="5" s="1"/>
  <c r="A193" i="5" s="1"/>
  <c r="A194" i="5" s="1"/>
  <c r="A195" i="5" s="1"/>
  <c r="A196" i="5" s="1"/>
  <c r="A197" i="5" s="1"/>
  <c r="A198" i="5" s="1"/>
  <c r="Q63" i="3"/>
  <c r="U63" i="3"/>
  <c r="W63" i="3" s="1"/>
  <c r="S63" i="3"/>
  <c r="X63" i="3"/>
  <c r="T63" i="3"/>
  <c r="V63" i="3" s="1"/>
  <c r="R63" i="3"/>
  <c r="AO64" i="3"/>
  <c r="AP64" i="3" s="1"/>
  <c r="AK64" i="3"/>
  <c r="A65" i="3"/>
  <c r="B114" i="5"/>
  <c r="N98" i="3" s="1"/>
  <c r="Z63" i="3" s="1"/>
  <c r="B99" i="3"/>
  <c r="P64" i="3" s="1"/>
  <c r="Q64" i="3" l="1"/>
  <c r="T64" i="3"/>
  <c r="V64" i="3" s="1"/>
  <c r="R64" i="3"/>
  <c r="S64" i="3"/>
  <c r="X64" i="3"/>
  <c r="U64" i="3"/>
  <c r="W64" i="3" s="1"/>
  <c r="AO65" i="3"/>
  <c r="AP65" i="3" s="1"/>
  <c r="AK65" i="3"/>
  <c r="A66" i="3"/>
  <c r="B115" i="5"/>
  <c r="B100" i="3"/>
  <c r="N99" i="3"/>
  <c r="Z64" i="3" s="1"/>
  <c r="B101" i="3" l="1"/>
  <c r="P66" i="3" s="1"/>
  <c r="B116" i="5"/>
  <c r="N100" i="3" s="1"/>
  <c r="AK66" i="3"/>
  <c r="AO66" i="3"/>
  <c r="AP66" i="3" s="1"/>
  <c r="A67" i="3"/>
  <c r="P65" i="3"/>
  <c r="Q66" i="3" l="1"/>
  <c r="U66" i="3"/>
  <c r="W66" i="3" s="1"/>
  <c r="S66" i="3"/>
  <c r="R66" i="3"/>
  <c r="X66" i="3"/>
  <c r="T66" i="3"/>
  <c r="V66" i="3" s="1"/>
  <c r="Q65" i="3"/>
  <c r="R65" i="3"/>
  <c r="X65" i="3"/>
  <c r="T65" i="3"/>
  <c r="V65" i="3" s="1"/>
  <c r="U65" i="3"/>
  <c r="W65" i="3" s="1"/>
  <c r="S65" i="3"/>
  <c r="AO67" i="3"/>
  <c r="AP67" i="3" s="1"/>
  <c r="AK67" i="3"/>
  <c r="A68" i="3"/>
  <c r="Z65" i="3"/>
  <c r="B102" i="3"/>
  <c r="P67" i="3" s="1"/>
  <c r="B117" i="5"/>
  <c r="N101" i="3" s="1"/>
  <c r="Z66" i="3" s="1"/>
  <c r="AK68" i="3" l="1"/>
  <c r="AO68" i="3"/>
  <c r="AP68" i="3" s="1"/>
  <c r="A69" i="3"/>
  <c r="Q67" i="3"/>
  <c r="R67" i="3"/>
  <c r="S67" i="3"/>
  <c r="U67" i="3"/>
  <c r="W67" i="3" s="1"/>
  <c r="T67" i="3"/>
  <c r="V67" i="3" s="1"/>
  <c r="X67" i="3"/>
  <c r="B118" i="5"/>
  <c r="N102" i="3" s="1"/>
  <c r="Z67" i="3" s="1"/>
  <c r="B103" i="3"/>
  <c r="B119" i="5" l="1"/>
  <c r="N103" i="3" s="1"/>
  <c r="B104" i="3"/>
  <c r="AK69" i="3"/>
  <c r="AO69" i="3"/>
  <c r="AP69" i="3" s="1"/>
  <c r="A70" i="3"/>
  <c r="P68" i="3"/>
  <c r="AK70" i="3" l="1"/>
  <c r="AO70" i="3"/>
  <c r="AP70" i="3" s="1"/>
  <c r="A71" i="3"/>
  <c r="Q68" i="3"/>
  <c r="R68" i="3"/>
  <c r="T68" i="3"/>
  <c r="V68" i="3" s="1"/>
  <c r="U68" i="3"/>
  <c r="W68" i="3" s="1"/>
  <c r="X68" i="3"/>
  <c r="S68" i="3"/>
  <c r="Z68" i="3"/>
  <c r="B129" i="5"/>
  <c r="B130" i="5"/>
  <c r="B105" i="3"/>
  <c r="P70" i="3" s="1"/>
  <c r="P69" i="3"/>
  <c r="Q70" i="3" l="1"/>
  <c r="X70" i="3"/>
  <c r="T70" i="3"/>
  <c r="V70" i="3" s="1"/>
  <c r="U70" i="3"/>
  <c r="W70" i="3" s="1"/>
  <c r="R70" i="3"/>
  <c r="S70" i="3"/>
  <c r="AO71" i="3"/>
  <c r="AP71" i="3" s="1"/>
  <c r="AK71" i="3"/>
  <c r="A72" i="3"/>
  <c r="Q69" i="3"/>
  <c r="X69" i="3"/>
  <c r="T69" i="3"/>
  <c r="V69" i="3" s="1"/>
  <c r="R69" i="3"/>
  <c r="S69" i="3"/>
  <c r="U69" i="3"/>
  <c r="W69" i="3" s="1"/>
  <c r="B121" i="5"/>
  <c r="N105" i="3" s="1"/>
  <c r="Z70" i="3" s="1"/>
  <c r="B122" i="5"/>
  <c r="B123" i="5"/>
  <c r="B124" i="5"/>
  <c r="B106" i="3"/>
  <c r="B126" i="5" l="1"/>
  <c r="B128" i="5"/>
  <c r="B127" i="5"/>
  <c r="B125" i="5"/>
  <c r="N104" i="3" s="1"/>
  <c r="Z69" i="3" s="1"/>
  <c r="B107" i="3"/>
  <c r="P71" i="3"/>
  <c r="AK72" i="3"/>
  <c r="AO72" i="3"/>
  <c r="AP72" i="3"/>
  <c r="A73" i="3"/>
  <c r="N106" i="3" l="1"/>
  <c r="Z71" i="3" s="1"/>
  <c r="B131" i="5"/>
  <c r="N107" i="3" s="1"/>
  <c r="B108" i="3"/>
  <c r="P73" i="3" s="1"/>
  <c r="AO73" i="3"/>
  <c r="AP73" i="3" s="1"/>
  <c r="AK73" i="3"/>
  <c r="A74" i="3"/>
  <c r="P72" i="3"/>
  <c r="Q71" i="3"/>
  <c r="T71" i="3"/>
  <c r="V71" i="3" s="1"/>
  <c r="U71" i="3"/>
  <c r="W71" i="3" s="1"/>
  <c r="X71" i="3"/>
  <c r="S71" i="3"/>
  <c r="R71" i="3"/>
  <c r="Q73" i="3" l="1"/>
  <c r="S73" i="3"/>
  <c r="T73" i="3"/>
  <c r="V73" i="3" s="1"/>
  <c r="R73" i="3"/>
  <c r="X73" i="3"/>
  <c r="U73" i="3"/>
  <c r="W73" i="3" s="1"/>
  <c r="AO74" i="3"/>
  <c r="AP74" i="3" s="1"/>
  <c r="AK74" i="3"/>
  <c r="A75" i="3"/>
  <c r="Q72" i="3"/>
  <c r="T72" i="3"/>
  <c r="V72" i="3" s="1"/>
  <c r="R72" i="3"/>
  <c r="X72" i="3"/>
  <c r="S72" i="3"/>
  <c r="U72" i="3"/>
  <c r="W72" i="3" s="1"/>
  <c r="Z72" i="3"/>
  <c r="B132" i="5"/>
  <c r="B109" i="3"/>
  <c r="P74" i="3" s="1"/>
  <c r="N108" i="3"/>
  <c r="Z73" i="3" s="1"/>
  <c r="Q74" i="3" l="1"/>
  <c r="T74" i="3"/>
  <c r="V74" i="3" s="1"/>
  <c r="S74" i="3"/>
  <c r="R74" i="3"/>
  <c r="X74" i="3"/>
  <c r="U74" i="3"/>
  <c r="W74" i="3" s="1"/>
  <c r="AK75" i="3"/>
  <c r="AO75" i="3"/>
  <c r="AP75" i="3" s="1"/>
  <c r="A76" i="3"/>
  <c r="B133" i="5"/>
  <c r="N109" i="3" s="1"/>
  <c r="Z74" i="3" s="1"/>
  <c r="B110" i="3"/>
  <c r="B134" i="5" l="1"/>
  <c r="B111" i="3"/>
  <c r="P76" i="3" s="1"/>
  <c r="N110" i="3"/>
  <c r="Z75" i="3" s="1"/>
  <c r="P75" i="3"/>
  <c r="AO76" i="3"/>
  <c r="AP76" i="3" s="1"/>
  <c r="AK76" i="3"/>
  <c r="A77" i="3"/>
  <c r="Q76" i="3" l="1"/>
  <c r="T76" i="3"/>
  <c r="V76" i="3" s="1"/>
  <c r="X76" i="3"/>
  <c r="R76" i="3"/>
  <c r="U76" i="3"/>
  <c r="W76" i="3" s="1"/>
  <c r="S76" i="3"/>
  <c r="AK77" i="3"/>
  <c r="AO77" i="3"/>
  <c r="AP77" i="3" s="1"/>
  <c r="A78" i="3"/>
  <c r="Q75" i="3"/>
  <c r="S75" i="3"/>
  <c r="R75" i="3"/>
  <c r="U75" i="3"/>
  <c r="W75" i="3" s="1"/>
  <c r="X75" i="3"/>
  <c r="T75" i="3"/>
  <c r="V75" i="3" s="1"/>
  <c r="B135" i="5"/>
  <c r="B112" i="3"/>
  <c r="P77" i="3" s="1"/>
  <c r="N111" i="3"/>
  <c r="Z76" i="3" s="1"/>
  <c r="Q77" i="3" l="1"/>
  <c r="S77" i="3"/>
  <c r="U77" i="3"/>
  <c r="W77" i="3" s="1"/>
  <c r="T77" i="3"/>
  <c r="V77" i="3" s="1"/>
  <c r="X77" i="3"/>
  <c r="R77" i="3"/>
  <c r="B136" i="5"/>
  <c r="N112" i="3" s="1"/>
  <c r="Z77" i="3" s="1"/>
  <c r="B113" i="3"/>
  <c r="AO78" i="3"/>
  <c r="AP78" i="3" s="1"/>
  <c r="AK78" i="3"/>
  <c r="A79" i="3"/>
  <c r="B137" i="5" l="1"/>
  <c r="N113" i="3" s="1"/>
  <c r="B114" i="3"/>
  <c r="P79" i="3" s="1"/>
  <c r="AO79" i="3"/>
  <c r="AP79" i="3" s="1"/>
  <c r="AK79" i="3"/>
  <c r="A80" i="3"/>
  <c r="P78" i="3"/>
  <c r="Q79" i="3" l="1"/>
  <c r="X79" i="3"/>
  <c r="R79" i="3"/>
  <c r="U79" i="3"/>
  <c r="W79" i="3" s="1"/>
  <c r="T79" i="3"/>
  <c r="V79" i="3" s="1"/>
  <c r="S79" i="3"/>
  <c r="Q78" i="3"/>
  <c r="R78" i="3"/>
  <c r="U78" i="3"/>
  <c r="W78" i="3" s="1"/>
  <c r="X78" i="3"/>
  <c r="S78" i="3"/>
  <c r="T78" i="3"/>
  <c r="V78" i="3" s="1"/>
  <c r="AO80" i="3"/>
  <c r="AP80" i="3" s="1"/>
  <c r="AK80" i="3"/>
  <c r="A81" i="3"/>
  <c r="Z78" i="3"/>
  <c r="B138" i="5"/>
  <c r="N114" i="3" s="1"/>
  <c r="Z79" i="3" s="1"/>
  <c r="B115" i="3"/>
  <c r="B139" i="5" l="1"/>
  <c r="N115" i="3" s="1"/>
  <c r="B116" i="3"/>
  <c r="AO81" i="3"/>
  <c r="AP81" i="3" s="1"/>
  <c r="AK81" i="3"/>
  <c r="A82" i="3"/>
  <c r="P80" i="3"/>
  <c r="Z80" i="3" l="1"/>
  <c r="AO82" i="3"/>
  <c r="AP82" i="3" s="1"/>
  <c r="AK82" i="3"/>
  <c r="A83" i="3"/>
  <c r="B140" i="5"/>
  <c r="N116" i="3" s="1"/>
  <c r="B117" i="3"/>
  <c r="Q80" i="3"/>
  <c r="X80" i="3"/>
  <c r="S80" i="3"/>
  <c r="U80" i="3"/>
  <c r="W80" i="3" s="1"/>
  <c r="T80" i="3"/>
  <c r="V80" i="3" s="1"/>
  <c r="R80" i="3"/>
  <c r="P81" i="3"/>
  <c r="Z81" i="3" l="1"/>
  <c r="B141" i="5"/>
  <c r="N117" i="3" s="1"/>
  <c r="B118" i="3"/>
  <c r="P83" i="3" s="1"/>
  <c r="AO83" i="3"/>
  <c r="AP83" i="3" s="1"/>
  <c r="AK83" i="3"/>
  <c r="A84" i="3"/>
  <c r="P82" i="3"/>
  <c r="Q81" i="3"/>
  <c r="X81" i="3"/>
  <c r="S81" i="3"/>
  <c r="R81" i="3"/>
  <c r="T81" i="3"/>
  <c r="V81" i="3" s="1"/>
  <c r="U81" i="3"/>
  <c r="W81" i="3" s="1"/>
  <c r="Z82" i="3" l="1"/>
  <c r="Q83" i="3"/>
  <c r="T83" i="3"/>
  <c r="V83" i="3" s="1"/>
  <c r="U83" i="3"/>
  <c r="W83" i="3" s="1"/>
  <c r="R83" i="3"/>
  <c r="S83" i="3"/>
  <c r="X83" i="3"/>
  <c r="Q82" i="3"/>
  <c r="T82" i="3"/>
  <c r="V82" i="3" s="1"/>
  <c r="U82" i="3"/>
  <c r="W82" i="3" s="1"/>
  <c r="S82" i="3"/>
  <c r="X82" i="3"/>
  <c r="R82" i="3"/>
  <c r="AK84" i="3"/>
  <c r="AO84" i="3"/>
  <c r="AP84" i="3"/>
  <c r="A85" i="3"/>
  <c r="B148" i="5"/>
  <c r="N118" i="3" s="1"/>
  <c r="Z83" i="3" s="1"/>
  <c r="B150" i="5"/>
  <c r="B152" i="5"/>
  <c r="B153" i="5"/>
  <c r="B149" i="5"/>
  <c r="B151" i="5"/>
  <c r="B119" i="3"/>
  <c r="B156" i="5" l="1"/>
  <c r="B157" i="5"/>
  <c r="B158" i="5"/>
  <c r="B159" i="5"/>
  <c r="B154" i="5"/>
  <c r="B155" i="5"/>
  <c r="B120" i="3"/>
  <c r="P85" i="3" s="1"/>
  <c r="N119" i="3"/>
  <c r="P84" i="3"/>
  <c r="AO85" i="3"/>
  <c r="AP85" i="3" s="1"/>
  <c r="AK85" i="3"/>
  <c r="A86" i="3"/>
  <c r="Z84" i="3" l="1"/>
  <c r="Q85" i="3"/>
  <c r="X85" i="3"/>
  <c r="T85" i="3"/>
  <c r="V85" i="3" s="1"/>
  <c r="S85" i="3"/>
  <c r="U85" i="3"/>
  <c r="W85" i="3" s="1"/>
  <c r="R85" i="3"/>
  <c r="B160" i="5"/>
  <c r="N120" i="3" s="1"/>
  <c r="Z85" i="3" s="1"/>
  <c r="B121" i="3"/>
  <c r="Q84" i="3"/>
  <c r="R84" i="3"/>
  <c r="T84" i="3"/>
  <c r="V84" i="3" s="1"/>
  <c r="U84" i="3"/>
  <c r="W84" i="3" s="1"/>
  <c r="X84" i="3"/>
  <c r="S84" i="3"/>
  <c r="AO86" i="3"/>
  <c r="AP86" i="3" s="1"/>
  <c r="AK86" i="3"/>
  <c r="A87" i="3"/>
  <c r="B161" i="5" l="1"/>
  <c r="N121" i="3" s="1"/>
  <c r="B122" i="3"/>
  <c r="AO87" i="3"/>
  <c r="AK87" i="3"/>
  <c r="AP87" i="3"/>
  <c r="A88" i="3"/>
  <c r="P86" i="3"/>
  <c r="Q86" i="3" l="1"/>
  <c r="R86" i="3"/>
  <c r="U86" i="3"/>
  <c r="W86" i="3" s="1"/>
  <c r="X86" i="3"/>
  <c r="S86" i="3"/>
  <c r="T86" i="3"/>
  <c r="V86" i="3" s="1"/>
  <c r="Z86" i="3"/>
  <c r="B162" i="5"/>
  <c r="B163" i="5"/>
  <c r="B123" i="3"/>
  <c r="AK88" i="3"/>
  <c r="AO88" i="3"/>
  <c r="AP88" i="3" s="1"/>
  <c r="A89" i="3"/>
  <c r="P87" i="3"/>
  <c r="Q87" i="3" l="1"/>
  <c r="R87" i="3"/>
  <c r="S87" i="3"/>
  <c r="T87" i="3"/>
  <c r="V87" i="3" s="1"/>
  <c r="U87" i="3"/>
  <c r="W87" i="3" s="1"/>
  <c r="X87" i="3"/>
  <c r="B164" i="5"/>
  <c r="N123" i="3" s="1"/>
  <c r="Z88" i="3" s="1"/>
  <c r="B124" i="3"/>
  <c r="P89" i="3" s="1"/>
  <c r="AK89" i="3"/>
  <c r="AO89" i="3"/>
  <c r="AP89" i="3" s="1"/>
  <c r="A90" i="3"/>
  <c r="P88" i="3"/>
  <c r="Q89" i="3" l="1"/>
  <c r="T89" i="3"/>
  <c r="V89" i="3" s="1"/>
  <c r="S89" i="3"/>
  <c r="U89" i="3"/>
  <c r="W89" i="3" s="1"/>
  <c r="X89" i="3"/>
  <c r="R89" i="3"/>
  <c r="B125" i="3"/>
  <c r="Q88" i="3"/>
  <c r="X88" i="3"/>
  <c r="T88" i="3"/>
  <c r="V88" i="3" s="1"/>
  <c r="U88" i="3"/>
  <c r="W88" i="3" s="1"/>
  <c r="S88" i="3"/>
  <c r="R88" i="3"/>
  <c r="AO90" i="3"/>
  <c r="AP90" i="3" s="1"/>
  <c r="AK90" i="3"/>
  <c r="A91" i="3"/>
  <c r="B165" i="5" l="1"/>
  <c r="B126" i="3"/>
  <c r="P91" i="3" s="1"/>
  <c r="A92" i="3"/>
  <c r="AO91" i="3"/>
  <c r="AP91" i="3" s="1"/>
  <c r="AK91" i="3"/>
  <c r="P90" i="3"/>
  <c r="N125" i="3" l="1"/>
  <c r="Z90" i="3" s="1"/>
  <c r="Q91" i="3"/>
  <c r="X91" i="3"/>
  <c r="R91" i="3"/>
  <c r="T91" i="3"/>
  <c r="V91" i="3" s="1"/>
  <c r="S91" i="3"/>
  <c r="U91" i="3"/>
  <c r="W91" i="3" s="1"/>
  <c r="Q90" i="3"/>
  <c r="X90" i="3"/>
  <c r="S90" i="3"/>
  <c r="T90" i="3"/>
  <c r="V90" i="3" s="1"/>
  <c r="R90" i="3"/>
  <c r="U90" i="3"/>
  <c r="W90" i="3" s="1"/>
  <c r="AO92" i="3"/>
  <c r="AK92" i="3"/>
  <c r="AP92" i="3"/>
  <c r="A93" i="3"/>
  <c r="B166" i="5"/>
  <c r="B127" i="3"/>
  <c r="P92" i="3" s="1"/>
  <c r="N126" i="3"/>
  <c r="Z91" i="3" s="1"/>
  <c r="Q92" i="3" l="1"/>
  <c r="U92" i="3"/>
  <c r="W92" i="3" s="1"/>
  <c r="T92" i="3"/>
  <c r="V92" i="3" s="1"/>
  <c r="R92" i="3"/>
  <c r="S92" i="3"/>
  <c r="X92" i="3"/>
  <c r="A94" i="3"/>
  <c r="AK93" i="3"/>
  <c r="AO93" i="3"/>
  <c r="AP93" i="3" s="1"/>
  <c r="B128" i="3"/>
  <c r="P93" i="3" s="1"/>
  <c r="B167" i="5"/>
  <c r="N127" i="3" s="1"/>
  <c r="Z92" i="3" s="1"/>
  <c r="Q93" i="3" l="1"/>
  <c r="R93" i="3"/>
  <c r="S93" i="3"/>
  <c r="T93" i="3"/>
  <c r="V93" i="3" s="1"/>
  <c r="U93" i="3"/>
  <c r="W93" i="3" s="1"/>
  <c r="X93" i="3"/>
  <c r="A95" i="3"/>
  <c r="AO94" i="3"/>
  <c r="AP94" i="3" s="1"/>
  <c r="AK94" i="3"/>
  <c r="B168" i="5"/>
  <c r="N128" i="3" s="1"/>
  <c r="Z93" i="3" s="1"/>
  <c r="B129" i="3"/>
  <c r="P94" i="3" l="1"/>
  <c r="B169" i="5"/>
  <c r="N129" i="3" s="1"/>
  <c r="Z94" i="3" s="1"/>
  <c r="B130" i="3"/>
  <c r="B192" i="5" s="1"/>
  <c r="AO95" i="3"/>
  <c r="AK95" i="3"/>
  <c r="AP95" i="3"/>
  <c r="A96" i="3"/>
  <c r="A97" i="3" l="1"/>
  <c r="AO96" i="3"/>
  <c r="AP96" i="3" s="1"/>
  <c r="AK96" i="3"/>
  <c r="B131" i="3"/>
  <c r="Q94" i="3"/>
  <c r="U94" i="3"/>
  <c r="W94" i="3" s="1"/>
  <c r="X94" i="3"/>
  <c r="T94" i="3"/>
  <c r="V94" i="3" s="1"/>
  <c r="S94" i="3"/>
  <c r="R94" i="3"/>
  <c r="P95" i="3" l="1"/>
  <c r="AK97" i="3"/>
  <c r="AO97" i="3"/>
  <c r="AP97" i="3" s="1"/>
  <c r="A98" i="3"/>
  <c r="B132" i="3"/>
  <c r="B174" i="5" l="1"/>
  <c r="B175" i="5"/>
  <c r="B176" i="5"/>
  <c r="B177" i="5"/>
  <c r="Q95" i="3"/>
  <c r="T95" i="3"/>
  <c r="V95" i="3" s="1"/>
  <c r="X95" i="3"/>
  <c r="S95" i="3"/>
  <c r="U95" i="3"/>
  <c r="W95" i="3" s="1"/>
  <c r="R95" i="3"/>
  <c r="P96" i="3"/>
  <c r="B133" i="3"/>
  <c r="B191" i="5" s="1"/>
  <c r="AO98" i="3"/>
  <c r="AK98" i="3"/>
  <c r="AP98" i="3"/>
  <c r="A99" i="3"/>
  <c r="Q96" i="3" l="1"/>
  <c r="X96" i="3"/>
  <c r="S96" i="3"/>
  <c r="R96" i="3"/>
  <c r="T96" i="3"/>
  <c r="V96" i="3" s="1"/>
  <c r="U96" i="3"/>
  <c r="W96" i="3" s="1"/>
  <c r="A100" i="3"/>
  <c r="AO99" i="3"/>
  <c r="AP99" i="3" s="1"/>
  <c r="AK99" i="3"/>
  <c r="B134" i="3"/>
  <c r="P97" i="3" l="1"/>
  <c r="B170" i="5"/>
  <c r="B135" i="3"/>
  <c r="AO100" i="3"/>
  <c r="AP100" i="3" s="1"/>
  <c r="AK100" i="3"/>
  <c r="A101" i="3"/>
  <c r="Q97" i="3" l="1"/>
  <c r="R97" i="3"/>
  <c r="S97" i="3"/>
  <c r="T97" i="3"/>
  <c r="V97" i="3" s="1"/>
  <c r="U97" i="3"/>
  <c r="W97" i="3" s="1"/>
  <c r="X97" i="3"/>
  <c r="P98" i="3"/>
  <c r="B171" i="5"/>
  <c r="B136" i="3"/>
  <c r="P99" i="3" s="1"/>
  <c r="AO101" i="3"/>
  <c r="AK101" i="3"/>
  <c r="AP101" i="3"/>
  <c r="A102" i="3"/>
  <c r="N134" i="3" l="1"/>
  <c r="T99" i="3"/>
  <c r="V99" i="3" s="1"/>
  <c r="U99" i="3"/>
  <c r="W99" i="3" s="1"/>
  <c r="Q99" i="3"/>
  <c r="S99" i="3"/>
  <c r="R99" i="3"/>
  <c r="X99" i="3"/>
  <c r="X98" i="3"/>
  <c r="U98" i="3"/>
  <c r="W98" i="3" s="1"/>
  <c r="T98" i="3"/>
  <c r="V98" i="3" s="1"/>
  <c r="Q98" i="3"/>
  <c r="S98" i="3"/>
  <c r="R98" i="3"/>
  <c r="B173" i="5"/>
  <c r="B137" i="3"/>
  <c r="B186" i="5" s="1"/>
  <c r="A103" i="3"/>
  <c r="AO102" i="3"/>
  <c r="AP102" i="3" s="1"/>
  <c r="AK102" i="3"/>
  <c r="P100" i="3" l="1"/>
  <c r="B183" i="5"/>
  <c r="AO103" i="3"/>
  <c r="AP103" i="3" s="1"/>
  <c r="AK103" i="3"/>
  <c r="A104" i="3"/>
  <c r="B138" i="3"/>
  <c r="P101" i="3" l="1"/>
  <c r="U101" i="3" s="1"/>
  <c r="W101" i="3" s="1"/>
  <c r="Q100" i="3"/>
  <c r="R100" i="3"/>
  <c r="U100" i="3"/>
  <c r="W100" i="3" s="1"/>
  <c r="X100" i="3"/>
  <c r="T100" i="3"/>
  <c r="V100" i="3" s="1"/>
  <c r="S100" i="3"/>
  <c r="B139" i="3"/>
  <c r="B172" i="5"/>
  <c r="AK104" i="3"/>
  <c r="AO104" i="3"/>
  <c r="AP104" i="3" s="1"/>
  <c r="A105" i="3"/>
  <c r="N135" i="3" l="1"/>
  <c r="Q101" i="3"/>
  <c r="S101" i="3"/>
  <c r="X101" i="3"/>
  <c r="R101" i="3"/>
  <c r="T101" i="3"/>
  <c r="V101" i="3" s="1"/>
  <c r="P102" i="3"/>
  <c r="B178" i="5"/>
  <c r="B140" i="3"/>
  <c r="AO105" i="3"/>
  <c r="AP105" i="3" s="1"/>
  <c r="AK105" i="3"/>
  <c r="A106" i="3"/>
  <c r="N27" i="3"/>
  <c r="Z15" i="3" s="1"/>
  <c r="N96" i="3"/>
  <c r="Z61" i="3" s="1"/>
  <c r="S102" i="3" l="1"/>
  <c r="U102" i="3"/>
  <c r="W102" i="3" s="1"/>
  <c r="X102" i="3"/>
  <c r="R102" i="3"/>
  <c r="Q102" i="3"/>
  <c r="T102" i="3"/>
  <c r="V102" i="3" s="1"/>
  <c r="P103" i="3"/>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U103" i="3"/>
  <c r="W103" i="3" s="1"/>
  <c r="X103" i="3"/>
  <c r="S103" i="3"/>
  <c r="P104" i="3"/>
  <c r="B185" i="5"/>
  <c r="B142" i="3"/>
  <c r="P105" i="3" s="1"/>
  <c r="AO107" i="3"/>
  <c r="AK107" i="3"/>
  <c r="AP107" i="3"/>
  <c r="A108" i="3"/>
  <c r="Q105" i="3" l="1"/>
  <c r="X105" i="3"/>
  <c r="U105" i="3"/>
  <c r="W105" i="3" s="1"/>
  <c r="T105" i="3"/>
  <c r="V105" i="3" s="1"/>
  <c r="S105" i="3"/>
  <c r="R105" i="3"/>
  <c r="S104" i="3"/>
  <c r="R104" i="3"/>
  <c r="Q104" i="3"/>
  <c r="U104" i="3"/>
  <c r="W104" i="3" s="1"/>
  <c r="X104" i="3"/>
  <c r="T104" i="3"/>
  <c r="V104" i="3" s="1"/>
  <c r="B143" i="3"/>
  <c r="P106" i="3" s="1"/>
  <c r="B187" i="5"/>
  <c r="AK108" i="3"/>
  <c r="AO108" i="3"/>
  <c r="AP108" i="3" s="1"/>
  <c r="A109" i="3"/>
  <c r="B144" i="3" l="1"/>
  <c r="B189" i="5" s="1"/>
  <c r="R106" i="3"/>
  <c r="T106" i="3"/>
  <c r="V106" i="3" s="1"/>
  <c r="S106" i="3"/>
  <c r="Q106" i="3"/>
  <c r="X106" i="3"/>
  <c r="U106" i="3"/>
  <c r="W106" i="3" s="1"/>
  <c r="P107" i="3"/>
  <c r="Q107" i="3" s="1"/>
  <c r="B188" i="5"/>
  <c r="AK109" i="3"/>
  <c r="AO109" i="3"/>
  <c r="AP109" i="3" s="1"/>
  <c r="A110" i="3"/>
  <c r="B145" i="3" l="1"/>
  <c r="P108" i="3" s="1"/>
  <c r="X108" i="3" s="1"/>
  <c r="S107" i="3"/>
  <c r="X107" i="3"/>
  <c r="U107" i="3"/>
  <c r="W107" i="3" s="1"/>
  <c r="R107" i="3"/>
  <c r="T107" i="3"/>
  <c r="V107" i="3" s="1"/>
  <c r="B179" i="5"/>
  <c r="B180" i="5"/>
  <c r="B181" i="5"/>
  <c r="B182" i="5"/>
  <c r="AO110" i="3"/>
  <c r="AP110" i="3" s="1"/>
  <c r="AK110" i="3"/>
  <c r="A111" i="3"/>
  <c r="Q108" i="3" l="1"/>
  <c r="B146" i="3"/>
  <c r="B193" i="5" s="1"/>
  <c r="S108" i="3"/>
  <c r="T108" i="3"/>
  <c r="V108" i="3" s="1"/>
  <c r="R108" i="3"/>
  <c r="U108" i="3"/>
  <c r="W108" i="3" s="1"/>
  <c r="P109" i="3"/>
  <c r="R109" i="3" s="1"/>
  <c r="B147" i="3"/>
  <c r="N139" i="3"/>
  <c r="N143" i="3"/>
  <c r="B190" i="5"/>
  <c r="N133" i="3"/>
  <c r="N140" i="3"/>
  <c r="N141" i="3"/>
  <c r="N137" i="3"/>
  <c r="Z100" i="3" s="1"/>
  <c r="N142" i="3"/>
  <c r="N144" i="3"/>
  <c r="P110" i="3"/>
  <c r="S110" i="3" s="1"/>
  <c r="E184" i="5"/>
  <c r="F184" i="5" s="1"/>
  <c r="AK111" i="3"/>
  <c r="AO111" i="3"/>
  <c r="AP111" i="3" s="1"/>
  <c r="A112" i="3"/>
  <c r="B194" i="5" l="1"/>
  <c r="X109" i="3"/>
  <c r="P111" i="3"/>
  <c r="T109" i="3"/>
  <c r="V109" i="3" s="1"/>
  <c r="Q109" i="3"/>
  <c r="U109" i="3"/>
  <c r="W109" i="3" s="1"/>
  <c r="S109" i="3"/>
  <c r="B195" i="5"/>
  <c r="B196" i="5"/>
  <c r="B148" i="3"/>
  <c r="B149" i="3" s="1"/>
  <c r="N132" i="3"/>
  <c r="Z97" i="3" s="1"/>
  <c r="N147" i="3"/>
  <c r="N136" i="3"/>
  <c r="Z99" i="3" s="1"/>
  <c r="N138" i="3"/>
  <c r="Z103" i="3" s="1"/>
  <c r="Z106" i="3"/>
  <c r="N145" i="3"/>
  <c r="T110" i="3"/>
  <c r="V110" i="3" s="1"/>
  <c r="Z102" i="3"/>
  <c r="Q110" i="3"/>
  <c r="Z105" i="3"/>
  <c r="Z104" i="3"/>
  <c r="Z108" i="3"/>
  <c r="R110" i="3"/>
  <c r="Z98" i="3"/>
  <c r="N130" i="3"/>
  <c r="N131" i="3"/>
  <c r="Z96" i="3" s="1"/>
  <c r="Z107" i="3"/>
  <c r="N146" i="3"/>
  <c r="Z111" i="3" s="1"/>
  <c r="X110" i="3"/>
  <c r="U110" i="3"/>
  <c r="W110" i="3" s="1"/>
  <c r="AK112" i="3"/>
  <c r="AO112" i="3"/>
  <c r="AP112" i="3" s="1"/>
  <c r="P112" i="3"/>
  <c r="A113" i="3"/>
  <c r="Q111" i="3"/>
  <c r="X111" i="3"/>
  <c r="T111" i="3"/>
  <c r="V111" i="3" s="1"/>
  <c r="U111" i="3"/>
  <c r="W111" i="3" s="1"/>
  <c r="S111" i="3"/>
  <c r="R111" i="3"/>
  <c r="B205" i="5" l="1"/>
  <c r="B206" i="5"/>
  <c r="B207" i="5"/>
  <c r="B150" i="3"/>
  <c r="B198" i="5"/>
  <c r="B197" i="5"/>
  <c r="N148" i="3" s="1"/>
  <c r="Z101" i="3"/>
  <c r="Z109" i="3"/>
  <c r="E190" i="5"/>
  <c r="F190" i="5" s="1"/>
  <c r="E191" i="5"/>
  <c r="F191" i="5" s="1"/>
  <c r="Z95" i="3"/>
  <c r="Z110" i="3"/>
  <c r="E189" i="5"/>
  <c r="F189" i="5" s="1"/>
  <c r="E188" i="5"/>
  <c r="F188" i="5" s="1"/>
  <c r="E187" i="5"/>
  <c r="F187" i="5" s="1"/>
  <c r="A114" i="3"/>
  <c r="AK113" i="3"/>
  <c r="AO113" i="3"/>
  <c r="AP113" i="3" s="1"/>
  <c r="P113" i="3"/>
  <c r="Z112" i="3"/>
  <c r="Q112" i="3"/>
  <c r="R112" i="3"/>
  <c r="U112" i="3"/>
  <c r="W112" i="3" s="1"/>
  <c r="T112" i="3"/>
  <c r="V112" i="3" s="1"/>
  <c r="X112" i="3"/>
  <c r="S112" i="3"/>
  <c r="B202" i="5" l="1"/>
  <c r="B203" i="5"/>
  <c r="B204" i="5"/>
  <c r="B151" i="3"/>
  <c r="N122" i="3"/>
  <c r="Z87" i="3" s="1"/>
  <c r="Z113" i="3"/>
  <c r="Q113" i="3"/>
  <c r="S113" i="3"/>
  <c r="T113" i="3"/>
  <c r="V113" i="3" s="1"/>
  <c r="R113" i="3"/>
  <c r="U113" i="3"/>
  <c r="W113" i="3" s="1"/>
  <c r="X113" i="3"/>
  <c r="AO114" i="3"/>
  <c r="AP114" i="3" s="1"/>
  <c r="AK114" i="3"/>
  <c r="P114" i="3"/>
  <c r="A115" i="3"/>
  <c r="B199" i="5" l="1"/>
  <c r="B200" i="5"/>
  <c r="B201" i="5"/>
  <c r="P1001" i="3"/>
  <c r="E192" i="5"/>
  <c r="F192" i="5" s="1"/>
  <c r="E198" i="5"/>
  <c r="F198" i="5" s="1"/>
  <c r="E195" i="5"/>
  <c r="F195" i="5" s="1"/>
  <c r="E194" i="5"/>
  <c r="F194" i="5" s="1"/>
  <c r="E196" i="5"/>
  <c r="F196" i="5" s="1"/>
  <c r="E193" i="5"/>
  <c r="F193" i="5" s="1"/>
  <c r="E197" i="5"/>
  <c r="F197" i="5" s="1"/>
  <c r="AO115" i="3"/>
  <c r="AP115" i="3" s="1"/>
  <c r="AK115" i="3"/>
  <c r="P115" i="3"/>
  <c r="A116" i="3"/>
  <c r="Q114" i="3"/>
  <c r="U114" i="3"/>
  <c r="W114" i="3" s="1"/>
  <c r="X114" i="3"/>
  <c r="S114" i="3"/>
  <c r="R114" i="3"/>
  <c r="T114" i="3"/>
  <c r="V114" i="3" s="1"/>
  <c r="Z1001" i="3" l="1"/>
  <c r="Q1001" i="3"/>
  <c r="R1001" i="3"/>
  <c r="U1001" i="3"/>
  <c r="W1001" i="3" s="1"/>
  <c r="S1001" i="3"/>
  <c r="T1001" i="3"/>
  <c r="V1001" i="3" s="1"/>
  <c r="X1001" i="3"/>
  <c r="N124" i="3"/>
  <c r="Z89" i="3" s="1"/>
  <c r="N13" i="3"/>
  <c r="N36" i="3"/>
  <c r="Z24" i="3" s="1"/>
  <c r="N37" i="3"/>
  <c r="Z25" i="3" s="1"/>
  <c r="N15" i="3"/>
  <c r="Z7" i="3" s="1"/>
  <c r="N150" i="3"/>
  <c r="N18" i="3"/>
  <c r="Z9" i="3" s="1"/>
  <c r="N16" i="3"/>
  <c r="N35" i="3"/>
  <c r="Z23" i="3" s="1"/>
  <c r="N149" i="3"/>
  <c r="Z114" i="3" s="1"/>
  <c r="N14" i="3"/>
  <c r="N12" i="3"/>
  <c r="Z6" i="3" s="1"/>
  <c r="N151" i="3"/>
  <c r="AO116" i="3"/>
  <c r="AK116" i="3"/>
  <c r="P116" i="3"/>
  <c r="AP116" i="3"/>
  <c r="A117" i="3"/>
  <c r="Z115" i="3"/>
  <c r="Q115" i="3"/>
  <c r="S115" i="3"/>
  <c r="T115" i="3"/>
  <c r="V115" i="3" s="1"/>
  <c r="R115" i="3"/>
  <c r="U115" i="3"/>
  <c r="W115" i="3" s="1"/>
  <c r="X115" i="3"/>
  <c r="E203" i="5" l="1"/>
  <c r="F203" i="5" s="1"/>
  <c r="E207" i="5"/>
  <c r="F207" i="5" s="1"/>
  <c r="E204" i="5"/>
  <c r="F204" i="5" s="1"/>
  <c r="E206" i="5"/>
  <c r="F206" i="5" s="1"/>
  <c r="E205" i="5"/>
  <c r="F205" i="5" s="1"/>
  <c r="E202" i="5"/>
  <c r="F202" i="5" s="1"/>
  <c r="AO117" i="3"/>
  <c r="AP117" i="3" s="1"/>
  <c r="AK117" i="3"/>
  <c r="P117" i="3"/>
  <c r="A118" i="3"/>
  <c r="Z116" i="3"/>
  <c r="Q116" i="3"/>
  <c r="E200" i="5" s="1"/>
  <c r="F200" i="5" s="1"/>
  <c r="U116" i="3"/>
  <c r="W116" i="3" s="1"/>
  <c r="S116" i="3"/>
  <c r="R116" i="3"/>
  <c r="X116" i="3"/>
  <c r="T116" i="3"/>
  <c r="V116" i="3" s="1"/>
  <c r="E199" i="5" l="1"/>
  <c r="F199" i="5" s="1"/>
  <c r="E201" i="5"/>
  <c r="F201" i="5" s="1"/>
  <c r="AO118" i="3"/>
  <c r="AP118" i="3" s="1"/>
  <c r="AK118" i="3"/>
  <c r="P118" i="3"/>
  <c r="A119" i="3"/>
  <c r="Z117" i="3"/>
  <c r="Q117" i="3"/>
  <c r="T117" i="3"/>
  <c r="V117" i="3" s="1"/>
  <c r="S117" i="3"/>
  <c r="R117" i="3"/>
  <c r="U117" i="3"/>
  <c r="W117" i="3" s="1"/>
  <c r="X117" i="3"/>
  <c r="AO119" i="3" l="1"/>
  <c r="AK119" i="3"/>
  <c r="P119" i="3"/>
  <c r="AP119" i="3"/>
  <c r="A120" i="3"/>
  <c r="Z118" i="3"/>
  <c r="Q118" i="3"/>
  <c r="S118" i="3"/>
  <c r="T118" i="3"/>
  <c r="V118" i="3" s="1"/>
  <c r="X118" i="3"/>
  <c r="R118" i="3"/>
  <c r="U118" i="3"/>
  <c r="W118" i="3" s="1"/>
  <c r="AO120" i="3" l="1"/>
  <c r="AK120" i="3"/>
  <c r="P120" i="3"/>
  <c r="AP120" i="3"/>
  <c r="A121" i="3"/>
  <c r="Z119" i="3"/>
  <c r="Q119" i="3"/>
  <c r="T119" i="3"/>
  <c r="V119" i="3" s="1"/>
  <c r="S119" i="3"/>
  <c r="X119" i="3"/>
  <c r="R119" i="3"/>
  <c r="U119" i="3"/>
  <c r="W119" i="3" s="1"/>
  <c r="AK121" i="3" l="1"/>
  <c r="AO121" i="3"/>
  <c r="AP121" i="3" s="1"/>
  <c r="P121" i="3"/>
  <c r="A122" i="3"/>
  <c r="Z120" i="3"/>
  <c r="Q120" i="3"/>
  <c r="U120" i="3"/>
  <c r="W120" i="3" s="1"/>
  <c r="X120" i="3"/>
  <c r="S120" i="3"/>
  <c r="R120" i="3"/>
  <c r="T120" i="3"/>
  <c r="V120" i="3" s="1"/>
  <c r="AK122" i="3" l="1"/>
  <c r="AO122" i="3"/>
  <c r="AP122" i="3" s="1"/>
  <c r="P122" i="3"/>
  <c r="A123" i="3"/>
  <c r="Z121" i="3"/>
  <c r="Q121" i="3"/>
  <c r="T121" i="3"/>
  <c r="V121" i="3" s="1"/>
  <c r="R121" i="3"/>
  <c r="X121" i="3"/>
  <c r="S121" i="3"/>
  <c r="U121" i="3"/>
  <c r="W121" i="3" s="1"/>
  <c r="AK123" i="3" l="1"/>
  <c r="AO123" i="3"/>
  <c r="AP123" i="3" s="1"/>
  <c r="P123" i="3"/>
  <c r="A124" i="3"/>
  <c r="Z122" i="3"/>
  <c r="Q122" i="3"/>
  <c r="U122" i="3"/>
  <c r="W122" i="3" s="1"/>
  <c r="T122" i="3"/>
  <c r="V122" i="3" s="1"/>
  <c r="X122" i="3"/>
  <c r="S122" i="3"/>
  <c r="R122" i="3"/>
  <c r="AO124" i="3" l="1"/>
  <c r="AK124" i="3"/>
  <c r="P124" i="3"/>
  <c r="AP124" i="3"/>
  <c r="A125" i="3"/>
  <c r="Z123" i="3"/>
  <c r="Q123" i="3"/>
  <c r="U123" i="3"/>
  <c r="W123" i="3" s="1"/>
  <c r="T123" i="3"/>
  <c r="V123" i="3" s="1"/>
  <c r="S123" i="3"/>
  <c r="R123" i="3"/>
  <c r="X123" i="3"/>
  <c r="AO125" i="3" l="1"/>
  <c r="AK125" i="3"/>
  <c r="P125" i="3"/>
  <c r="AP125" i="3"/>
  <c r="A126" i="3"/>
  <c r="Z124" i="3"/>
  <c r="Q124" i="3"/>
  <c r="X124" i="3"/>
  <c r="R124" i="3"/>
  <c r="S124" i="3"/>
  <c r="T124" i="3"/>
  <c r="V124" i="3" s="1"/>
  <c r="U124" i="3"/>
  <c r="W124" i="3" s="1"/>
  <c r="AK126" i="3" l="1"/>
  <c r="AO126" i="3"/>
  <c r="P126" i="3"/>
  <c r="AP126" i="3"/>
  <c r="A127" i="3"/>
  <c r="Z125" i="3"/>
  <c r="Q125" i="3"/>
  <c r="S125" i="3"/>
  <c r="R125" i="3"/>
  <c r="X125" i="3"/>
  <c r="T125" i="3"/>
  <c r="V125" i="3" s="1"/>
  <c r="U125" i="3"/>
  <c r="W125" i="3" s="1"/>
  <c r="AK127" i="3" l="1"/>
  <c r="AO127" i="3"/>
  <c r="P127" i="3"/>
  <c r="AP127" i="3"/>
  <c r="A128" i="3"/>
  <c r="Z126" i="3"/>
  <c r="Q126" i="3"/>
  <c r="S126" i="3"/>
  <c r="R126" i="3"/>
  <c r="U126" i="3"/>
  <c r="W126" i="3" s="1"/>
  <c r="T126" i="3"/>
  <c r="V126" i="3" s="1"/>
  <c r="X126" i="3"/>
  <c r="AK128" i="3" l="1"/>
  <c r="AO128" i="3"/>
  <c r="P128" i="3"/>
  <c r="AP128" i="3"/>
  <c r="A129" i="3"/>
  <c r="Z127" i="3"/>
  <c r="Q127" i="3"/>
  <c r="X127" i="3"/>
  <c r="T127" i="3"/>
  <c r="V127" i="3" s="1"/>
  <c r="S127" i="3"/>
  <c r="R127" i="3"/>
  <c r="U127" i="3"/>
  <c r="W127" i="3" s="1"/>
  <c r="A130" i="3" l="1"/>
  <c r="AO129" i="3"/>
  <c r="AK129" i="3"/>
  <c r="P129" i="3"/>
  <c r="AP129" i="3"/>
  <c r="Z128" i="3"/>
  <c r="Q128" i="3"/>
  <c r="R128" i="3"/>
  <c r="T128" i="3"/>
  <c r="V128" i="3" s="1"/>
  <c r="U128" i="3"/>
  <c r="W128" i="3" s="1"/>
  <c r="S128" i="3"/>
  <c r="X128" i="3"/>
  <c r="Z129" i="3" l="1"/>
  <c r="Q129" i="3"/>
  <c r="S129" i="3"/>
  <c r="X129" i="3"/>
  <c r="U129" i="3"/>
  <c r="W129" i="3" s="1"/>
  <c r="R129" i="3"/>
  <c r="T129" i="3"/>
  <c r="V129" i="3" s="1"/>
  <c r="AK130" i="3"/>
  <c r="AO130" i="3"/>
  <c r="AP130" i="3" s="1"/>
  <c r="P130" i="3"/>
  <c r="A131" i="3"/>
  <c r="AO131" i="3" l="1"/>
  <c r="AK131" i="3"/>
  <c r="P131" i="3"/>
  <c r="AP131" i="3"/>
  <c r="A132" i="3"/>
  <c r="Z130" i="3"/>
  <c r="Q130" i="3"/>
  <c r="U130" i="3"/>
  <c r="W130" i="3" s="1"/>
  <c r="X130" i="3"/>
  <c r="R130" i="3"/>
  <c r="T130" i="3"/>
  <c r="V130" i="3" s="1"/>
  <c r="S130" i="3"/>
  <c r="AK132" i="3" l="1"/>
  <c r="AO132" i="3"/>
  <c r="AP132" i="3" s="1"/>
  <c r="P132" i="3"/>
  <c r="A133" i="3"/>
  <c r="Z131" i="3"/>
  <c r="Q131" i="3"/>
  <c r="S131" i="3"/>
  <c r="T131" i="3"/>
  <c r="V131" i="3" s="1"/>
  <c r="U131" i="3"/>
  <c r="W131" i="3" s="1"/>
  <c r="X131" i="3"/>
  <c r="R131" i="3"/>
  <c r="AK133" i="3" l="1"/>
  <c r="AO133" i="3"/>
  <c r="AP133" i="3" s="1"/>
  <c r="P133" i="3"/>
  <c r="A134" i="3"/>
  <c r="Z132" i="3"/>
  <c r="Q132" i="3"/>
  <c r="U132" i="3"/>
  <c r="W132" i="3" s="1"/>
  <c r="X132" i="3"/>
  <c r="R132" i="3"/>
  <c r="T132" i="3"/>
  <c r="V132" i="3" s="1"/>
  <c r="S132" i="3"/>
  <c r="AO134" i="3" l="1"/>
  <c r="AP134" i="3" s="1"/>
  <c r="AK134" i="3"/>
  <c r="P134" i="3"/>
  <c r="A135" i="3"/>
  <c r="Z133" i="3"/>
  <c r="Q133" i="3"/>
  <c r="U133" i="3"/>
  <c r="W133" i="3" s="1"/>
  <c r="X133" i="3"/>
  <c r="R133" i="3"/>
  <c r="S133" i="3"/>
  <c r="T133" i="3"/>
  <c r="V133" i="3" s="1"/>
  <c r="Z134" i="3" l="1"/>
  <c r="Q134" i="3"/>
  <c r="R134" i="3"/>
  <c r="U134" i="3"/>
  <c r="W134" i="3" s="1"/>
  <c r="T134" i="3"/>
  <c r="V134" i="3" s="1"/>
  <c r="X134" i="3"/>
  <c r="S134" i="3"/>
  <c r="AO135" i="3"/>
  <c r="AP135" i="3" s="1"/>
  <c r="AK135" i="3"/>
  <c r="P135" i="3"/>
  <c r="A136" i="3"/>
  <c r="AO136" i="3" l="1"/>
  <c r="AP136" i="3" s="1"/>
  <c r="AK136" i="3"/>
  <c r="P136" i="3"/>
  <c r="A137" i="3"/>
  <c r="Z135" i="3"/>
  <c r="Q135" i="3"/>
  <c r="S135" i="3"/>
  <c r="U135" i="3"/>
  <c r="W135" i="3" s="1"/>
  <c r="X135" i="3"/>
  <c r="R135" i="3"/>
  <c r="T135" i="3"/>
  <c r="V135" i="3" s="1"/>
  <c r="AK137" i="3" l="1"/>
  <c r="AO137" i="3"/>
  <c r="AP137" i="3" s="1"/>
  <c r="P137" i="3"/>
  <c r="A138" i="3"/>
  <c r="Z136" i="3"/>
  <c r="Q136" i="3"/>
  <c r="T136" i="3"/>
  <c r="V136" i="3" s="1"/>
  <c r="X136" i="3"/>
  <c r="R136" i="3"/>
  <c r="U136" i="3"/>
  <c r="W136" i="3" s="1"/>
  <c r="S136" i="3"/>
  <c r="Z137" i="3" l="1"/>
  <c r="Q137" i="3"/>
  <c r="T137" i="3"/>
  <c r="V137" i="3" s="1"/>
  <c r="X137" i="3"/>
  <c r="R137" i="3"/>
  <c r="U137" i="3"/>
  <c r="W137" i="3" s="1"/>
  <c r="S137" i="3"/>
  <c r="AO138" i="3"/>
  <c r="AP138" i="3" s="1"/>
  <c r="AK138" i="3"/>
  <c r="P138" i="3"/>
  <c r="A139" i="3"/>
  <c r="AO139" i="3" l="1"/>
  <c r="AP139" i="3" s="1"/>
  <c r="AK139" i="3"/>
  <c r="P139" i="3"/>
  <c r="A140" i="3"/>
  <c r="A141" i="3" s="1"/>
  <c r="Z138" i="3"/>
  <c r="Q138" i="3"/>
  <c r="T138" i="3"/>
  <c r="V138" i="3" s="1"/>
  <c r="S138" i="3"/>
  <c r="U138" i="3"/>
  <c r="W138" i="3" s="1"/>
  <c r="X138" i="3"/>
  <c r="R138" i="3"/>
  <c r="A142" i="3" l="1"/>
  <c r="AK141" i="3"/>
  <c r="AO141" i="3"/>
  <c r="AP141" i="3" s="1"/>
  <c r="P141" i="3"/>
  <c r="AO140" i="3"/>
  <c r="AP140" i="3" s="1"/>
  <c r="AK140" i="3"/>
  <c r="P140" i="3"/>
  <c r="Z139" i="3"/>
  <c r="Q139" i="3"/>
  <c r="S139" i="3"/>
  <c r="X139" i="3"/>
  <c r="R139" i="3"/>
  <c r="T139" i="3"/>
  <c r="V139" i="3" s="1"/>
  <c r="U139" i="3"/>
  <c r="W139" i="3" s="1"/>
  <c r="P142" i="3" l="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AK145" i="3"/>
  <c r="AO144" i="3"/>
  <c r="AP144" i="3" s="1"/>
  <c r="AK144" i="3"/>
  <c r="P144" i="3"/>
  <c r="AO143" i="3"/>
  <c r="AP143" i="3" s="1"/>
  <c r="AK143" i="3"/>
  <c r="P143" i="3"/>
  <c r="Z142" i="3"/>
  <c r="Q142" i="3"/>
  <c r="R142" i="3"/>
  <c r="T142" i="3"/>
  <c r="V142" i="3" s="1"/>
  <c r="S142" i="3"/>
  <c r="X142" i="3"/>
  <c r="U142" i="3"/>
  <c r="W142" i="3" s="1"/>
  <c r="E173" i="5"/>
  <c r="F173" i="5" s="1"/>
  <c r="E174" i="5"/>
  <c r="F174" i="5" s="1"/>
  <c r="A148" i="3" l="1"/>
  <c r="A149" i="3" s="1"/>
  <c r="AK147" i="3"/>
  <c r="AO147" i="3"/>
  <c r="AP147" i="3" s="1"/>
  <c r="P147" i="3"/>
  <c r="P146" i="3"/>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AO149" i="3"/>
  <c r="AP149" i="3" s="1"/>
  <c r="A150" i="3"/>
  <c r="Z147" i="3"/>
  <c r="Q147" i="3"/>
  <c r="U147" i="3"/>
  <c r="W147" i="3" s="1"/>
  <c r="X147" i="3"/>
  <c r="T147" i="3"/>
  <c r="V147" i="3" s="1"/>
  <c r="S147" i="3"/>
  <c r="R147" i="3"/>
  <c r="AK148" i="3"/>
  <c r="P148" i="3"/>
  <c r="AO148" i="3"/>
  <c r="AP148" i="3" s="1"/>
  <c r="Z146" i="3"/>
  <c r="Q146" i="3"/>
  <c r="X146" i="3"/>
  <c r="U146" i="3"/>
  <c r="W146" i="3" s="1"/>
  <c r="S146" i="3"/>
  <c r="R146" i="3"/>
  <c r="T146" i="3"/>
  <c r="V146" i="3" s="1"/>
  <c r="E183" i="5"/>
  <c r="F183" i="5" s="1"/>
  <c r="E185" i="5"/>
  <c r="F185" i="5" s="1"/>
  <c r="A151" i="3" l="1"/>
  <c r="P150" i="3"/>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Z150" i="3" l="1"/>
  <c r="Q150" i="3"/>
  <c r="S150" i="3"/>
  <c r="T150" i="3"/>
  <c r="V150" i="3" s="1"/>
  <c r="R150" i="3"/>
  <c r="U150" i="3"/>
  <c r="W150" i="3" s="1"/>
  <c r="X150" i="3"/>
  <c r="P151" i="3"/>
  <c r="AK151" i="3"/>
  <c r="AO151" i="3"/>
  <c r="AP151" i="3" s="1"/>
  <c r="E163" i="5"/>
  <c r="F163" i="5" s="1"/>
  <c r="E162" i="5"/>
  <c r="F162" i="5" s="1"/>
  <c r="Z151" i="3" l="1"/>
  <c r="Q151" i="3"/>
  <c r="U151" i="3"/>
  <c r="W151" i="3" s="1"/>
  <c r="T151" i="3"/>
  <c r="V151" i="3" s="1"/>
  <c r="X151" i="3"/>
  <c r="S151" i="3"/>
  <c r="R151" i="3"/>
</calcChain>
</file>

<file path=xl/sharedStrings.xml><?xml version="1.0" encoding="utf-8"?>
<sst xmlns="http://schemas.openxmlformats.org/spreadsheetml/2006/main" count="2401" uniqueCount="627">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</sst>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0" activePane="bottomLeft" state="frozen"/>
      <selection pane="bottomLeft" activeCell="C31" sqref="C31"/>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abSelected="1" topLeftCell="M1" zoomScale="74" zoomScaleNormal="115" workbookViewId="0">
      <pane ySplit="2" topLeftCell="A3" activePane="bottomLeft" state="frozen"/>
      <selection pane="bottomLeft" activeCell="AD1763" sqref="AD1763:AD2642"/>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4500</v>
      </c>
      <c r="Y11" t="str">
        <f t="shared" si="11"/>
        <v/>
      </c>
      <c r="Z11" t="str">
        <f t="shared" si="12"/>
        <v>'si'</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4500</v>
      </c>
      <c r="Y12" t="str">
        <f t="shared" si="11"/>
        <v/>
      </c>
      <c r="Z12" t="str">
        <f t="shared" si="12"/>
        <v>'si'</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4500</v>
      </c>
      <c r="Y13" t="str">
        <f t="shared" si="11"/>
        <v/>
      </c>
      <c r="Z13" t="str">
        <f t="shared" si="12"/>
        <v>'si'</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I23">
        <v>4500</v>
      </c>
      <c r="J23" t="s">
        <v>140</v>
      </c>
      <c r="K23" t="s">
        <v>145</v>
      </c>
      <c r="L23" t="s">
        <v>625</v>
      </c>
      <c r="M23" s="3" t="str">
        <f t="shared" si="10"/>
        <v>Naranjo</v>
      </c>
      <c r="N23" s="3" t="str">
        <f>IF(C23="","",IF(AND(C23&lt;&gt;"",D23&lt;&gt;"",E23&lt;&gt;"",I23&lt;&gt;"",M23&lt;&gt;"",J23&lt;&gt;"",IFERROR(MATCH(INDEX($B:$B,MATCH($C23,$C:$C,0)),IMAGENES!$B:$B,0),-1)&gt;0),"'si'","'no'"))</f>
        <v>'si'</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I24">
        <v>4500</v>
      </c>
      <c r="J24" t="s">
        <v>140</v>
      </c>
      <c r="K24" t="s">
        <v>145</v>
      </c>
      <c r="L24" t="s">
        <v>625</v>
      </c>
      <c r="M24" s="3" t="str">
        <f t="shared" si="10"/>
        <v>Azul</v>
      </c>
      <c r="N24" s="3" t="str">
        <f>IF(C24="","",IF(AND(C24&lt;&gt;"",D24&lt;&gt;"",E24&lt;&gt;"",I24&lt;&gt;"",M24&lt;&gt;"",J24&lt;&gt;"",IFERROR(MATCH(INDEX($B:$B,MATCH($C24,$C:$C,0)),IMAGENES!$B:$B,0),-1)&gt;0),"'si'","'no'"))</f>
        <v>'si'</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I25">
        <v>4500</v>
      </c>
      <c r="J25" t="s">
        <v>140</v>
      </c>
      <c r="K25" t="s">
        <v>145</v>
      </c>
      <c r="L25" t="s">
        <v>625</v>
      </c>
      <c r="M25" s="3" t="str">
        <f t="shared" si="10"/>
        <v>Verde</v>
      </c>
      <c r="N25" s="3" t="str">
        <f>IF(C25="","",IF(AND(C25&lt;&gt;"",D25&lt;&gt;"",E25&lt;&gt;"",I25&lt;&gt;"",M25&lt;&gt;"",J25&lt;&gt;"",IFERROR(MATCH(INDEX($B:$B,MATCH($C25,$C:$C,0)),IMAGENES!$B:$B,0),-1)&gt;0),"'si'","'no'"))</f>
        <v>'si'</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Actividades</v>
      </c>
      <c r="U34" t="str">
        <f t="shared" si="5"/>
        <v>Cometa</v>
      </c>
      <c r="V34">
        <f>IF($T34="","",INDEX(CATEGORIAS!$A:$A,MATCH($T34,CATEGORIAS!$B:$B,0)))</f>
        <v>6</v>
      </c>
      <c r="W34">
        <f>IF($U34="","",INDEX(SUBCATEGORIAS!$A:$A,MATCH($U34,SUBCATEGORIAS!$B:$B,0)))</f>
        <v>17</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Actividades</v>
      </c>
      <c r="U35" t="str">
        <f t="shared" si="5"/>
        <v>Cometa</v>
      </c>
      <c r="V35">
        <f>IF($T35="","",INDEX(CATEGORIAS!$A:$A,MATCH($T35,CATEGORIAS!$B:$B,0)))</f>
        <v>6</v>
      </c>
      <c r="W35">
        <f>IF($U35="","",INDEX(SUBCATEGORIAS!$A:$A,MATCH($U35,SUBCATEGORIAS!$B:$B,0)))</f>
        <v>17</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Actividades</v>
      </c>
      <c r="U36" t="str">
        <f t="shared" si="5"/>
        <v>Cometa</v>
      </c>
      <c r="V36">
        <f>IF($T36="","",INDEX(CATEGORIAS!$A:$A,MATCH($T36,CATEGORIAS!$B:$B,0)))</f>
        <v>6</v>
      </c>
      <c r="W36">
        <f>IF($U36="","",INDEX(SUBCATEGORIAS!$A:$A,MATCH($U36,SUBCATEGORIAS!$B:$B,0)))</f>
        <v>17</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Actividades</v>
      </c>
      <c r="U38" t="str">
        <f t="shared" si="5"/>
        <v>Hilo cometa</v>
      </c>
      <c r="V38">
        <f>IF($T38="","",INDEX(CATEGORIAS!$A:$A,MATCH($T38,CATEGORIAS!$B:$B,0)))</f>
        <v>6</v>
      </c>
      <c r="W38">
        <f>IF($U38="","",INDEX(SUBCATEGORIAS!$A:$A,MATCH($U38,SUBCATEGORIAS!$B:$B,0)))</f>
        <v>20</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Actividades</v>
      </c>
      <c r="U46" t="str">
        <f t="shared" si="5"/>
        <v>Cometa</v>
      </c>
      <c r="V46">
        <f>IF($T46="","",INDEX(CATEGORIAS!$A:$A,MATCH($T46,CATEGORIAS!$B:$B,0)))</f>
        <v>6</v>
      </c>
      <c r="W46">
        <f>IF($U46="","",INDEX(SUBCATEGORIAS!$A:$A,MATCH($U46,SUBCATEGORIAS!$B:$B,0)))</f>
        <v>17</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Actividades</v>
      </c>
      <c r="U47" t="str">
        <f t="shared" si="5"/>
        <v>Cometa</v>
      </c>
      <c r="V47">
        <f>IF($T47="","",INDEX(CATEGORIAS!$A:$A,MATCH($T47,CATEGORIAS!$B:$B,0)))</f>
        <v>6</v>
      </c>
      <c r="W47">
        <f>IF($U47="","",INDEX(SUBCATEGORIAS!$A:$A,MATCH($U47,SUBCATEGORIAS!$B:$B,0)))</f>
        <v>17</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201</v>
      </c>
      <c r="E49" t="s">
        <v>177</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6</v>
      </c>
      <c r="AJ49">
        <f>IF($E49="","",INDEX(SUBCATEGORIAS!$A:$A,MATCH($E49,SUBCATEGORIAS!$B:$B,0)))</f>
        <v>17</v>
      </c>
      <c r="AK49">
        <f t="shared" si="7"/>
        <v>47</v>
      </c>
      <c r="AM49" s="2" t="str">
        <f t="shared" si="13"/>
        <v>006</v>
      </c>
      <c r="AN49" t="str">
        <f t="shared" si="14"/>
        <v>0017</v>
      </c>
      <c r="AO49" t="str">
        <f t="shared" si="8"/>
        <v>0047</v>
      </c>
      <c r="AP49" t="str">
        <f t="shared" si="9"/>
        <v>{ id_sku: '00600170047', id_articulo: '32', variacion: 'Chile' },</v>
      </c>
    </row>
    <row r="50" spans="1:42" x14ac:dyDescent="0.25">
      <c r="A50">
        <f>IF(C50="","",MAX($A$2:A49)+1)</f>
        <v>48</v>
      </c>
      <c r="B50" s="3">
        <f>IF(C50="","",IF(COUNTIF($C$2:$C49,$C50)=0,MAX($B$2:$B49)+1,""))</f>
        <v>33</v>
      </c>
      <c r="C50" t="s">
        <v>218</v>
      </c>
      <c r="D50" t="s">
        <v>201</v>
      </c>
      <c r="E50" t="s">
        <v>177</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6</v>
      </c>
      <c r="AJ50">
        <f>IF($E50="","",INDEX(SUBCATEGORIAS!$A:$A,MATCH($E50,SUBCATEGORIAS!$B:$B,0)))</f>
        <v>17</v>
      </c>
      <c r="AK50">
        <f t="shared" si="7"/>
        <v>48</v>
      </c>
      <c r="AM50" s="2" t="str">
        <f t="shared" si="13"/>
        <v>006</v>
      </c>
      <c r="AN50" t="str">
        <f t="shared" si="14"/>
        <v>0017</v>
      </c>
      <c r="AO50" t="str">
        <f t="shared" si="8"/>
        <v>0048</v>
      </c>
      <c r="AP50" t="str">
        <f t="shared" si="9"/>
        <v>{ id_sku: '00600170048', id_articulo: '33', variacion: 'Murciélago' },</v>
      </c>
    </row>
    <row r="51" spans="1:42" x14ac:dyDescent="0.25">
      <c r="A51">
        <f>IF(C51="","",MAX($A$2:A50)+1)</f>
        <v>49</v>
      </c>
      <c r="B51" s="3">
        <f>IF(C51="","",IF(COUNTIF($C$2:$C50,$C51)=0,MAX($B$2:$B50)+1,""))</f>
        <v>34</v>
      </c>
      <c r="C51" t="s">
        <v>219</v>
      </c>
      <c r="D51" t="s">
        <v>201</v>
      </c>
      <c r="E51" t="s">
        <v>177</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Actividades</v>
      </c>
      <c r="U51" t="str">
        <f t="shared" si="5"/>
        <v>Pañuelo Fiestas Patrias</v>
      </c>
      <c r="V51">
        <f>IF($T51="","",INDEX(CATEGORIAS!$A:$A,MATCH($T51,CATEGORIAS!$B:$B,0)))</f>
        <v>6</v>
      </c>
      <c r="W51">
        <f>IF($U51="","",INDEX(SUBCATEGORIAS!$A:$A,MATCH($U51,SUBCATEGORIAS!$B:$B,0)))</f>
        <v>23</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6</v>
      </c>
      <c r="AJ51">
        <f>IF($E51="","",INDEX(SUBCATEGORIAS!$A:$A,MATCH($E51,SUBCATEGORIAS!$B:$B,0)))</f>
        <v>17</v>
      </c>
      <c r="AK51">
        <f t="shared" si="7"/>
        <v>49</v>
      </c>
      <c r="AM51" s="2" t="str">
        <f t="shared" si="13"/>
        <v>006</v>
      </c>
      <c r="AN51" t="str">
        <f t="shared" si="14"/>
        <v>0017</v>
      </c>
      <c r="AO51" t="str">
        <f t="shared" si="8"/>
        <v>0049</v>
      </c>
      <c r="AP51" t="str">
        <f t="shared" si="9"/>
        <v>{ id_sku: '00600170049',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Actividades</v>
      </c>
      <c r="U52" t="str">
        <f t="shared" si="5"/>
        <v>Pañuelo Fiestas Patrias</v>
      </c>
      <c r="V52">
        <f>IF($T52="","",INDEX(CATEGORIAS!$A:$A,MATCH($T52,CATEGORIAS!$B:$B,0)))</f>
        <v>6</v>
      </c>
      <c r="W52">
        <f>IF($U52="","",INDEX(SUBCATEGORIAS!$A:$A,MATCH($U52,SUBCATEGORIAS!$B:$B,0)))</f>
        <v>23</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201</v>
      </c>
      <c r="E53" t="s">
        <v>232</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Actividades</v>
      </c>
      <c r="U53" t="str">
        <f t="shared" si="5"/>
        <v>Decoración Fiestas Patrias</v>
      </c>
      <c r="V53">
        <f>IF($T53="","",INDEX(CATEGORIAS!$A:$A,MATCH($T53,CATEGORIAS!$B:$B,0)))</f>
        <v>6</v>
      </c>
      <c r="W53">
        <f>IF($U53="","",INDEX(SUBCATEGORIAS!$A:$A,MATCH($U53,SUBCATEGORIAS!$B:$B,0)))</f>
        <v>24</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6</v>
      </c>
      <c r="AJ53">
        <f>IF($E53="","",INDEX(SUBCATEGORIAS!$A:$A,MATCH($E53,SUBCATEGORIAS!$B:$B,0)))</f>
        <v>20</v>
      </c>
      <c r="AK53">
        <f t="shared" si="7"/>
        <v>51</v>
      </c>
      <c r="AM53" s="2" t="str">
        <f t="shared" si="13"/>
        <v>006</v>
      </c>
      <c r="AN53" t="str">
        <f t="shared" si="14"/>
        <v>0020</v>
      </c>
      <c r="AO53" t="str">
        <f t="shared" si="8"/>
        <v>0051</v>
      </c>
      <c r="AP53" t="str">
        <f t="shared" si="9"/>
        <v>{ id_sku: '00600200051',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Actividades</v>
      </c>
      <c r="U54" t="str">
        <f t="shared" si="5"/>
        <v>Decoración Fiestas Patrias</v>
      </c>
      <c r="V54">
        <f>IF($T54="","",INDEX(CATEGORIAS!$A:$A,MATCH($T54,CATEGORIAS!$B:$B,0)))</f>
        <v>6</v>
      </c>
      <c r="W54">
        <f>IF($U54="","",INDEX(SUBCATEGORIAS!$A:$A,MATCH($U54,SUBCATEGORIAS!$B:$B,0)))</f>
        <v>24</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Actividades</v>
      </c>
      <c r="U55" t="str">
        <f t="shared" si="5"/>
        <v>Decoración Fiestas Patrias</v>
      </c>
      <c r="V55">
        <f>IF($T55="","",INDEX(CATEGORIAS!$A:$A,MATCH($T55,CATEGORIAS!$B:$B,0)))</f>
        <v>6</v>
      </c>
      <c r="W55">
        <f>IF($U55="","",INDEX(SUBCATEGORIAS!$A:$A,MATCH($U55,SUBCATEGORIAS!$B:$B,0)))</f>
        <v>24</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Actividades</v>
      </c>
      <c r="U57" t="str">
        <f t="shared" si="5"/>
        <v>Cometa</v>
      </c>
      <c r="V57">
        <f>IF($T57="","",INDEX(CATEGORIAS!$A:$A,MATCH($T57,CATEGORIAS!$B:$B,0)))</f>
        <v>6</v>
      </c>
      <c r="W57">
        <f>IF($U57="","",INDEX(SUBCATEGORIAS!$A:$A,MATCH($U57,SUBCATEGORIAS!$B:$B,0)))</f>
        <v>17</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Actividades</v>
      </c>
      <c r="U69" t="str">
        <f t="shared" si="21"/>
        <v>Cometa</v>
      </c>
      <c r="V69">
        <f>IF($T69="","",INDEX(CATEGORIAS!$A:$A,MATCH($T69,CATEGORIAS!$B:$B,0)))</f>
        <v>6</v>
      </c>
      <c r="W69">
        <f>IF($U69="","",INDEX(SUBCATEGORIAS!$A:$A,MATCH($U69,SUBCATEGORIAS!$B:$B,0)))</f>
        <v>17</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201</v>
      </c>
      <c r="E81" t="s">
        <v>177</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6</v>
      </c>
      <c r="AJ81">
        <f>IF($E81="","",INDEX(SUBCATEGORIAS!$A:$A,MATCH($E81,SUBCATEGORIAS!$B:$B,0)))</f>
        <v>17</v>
      </c>
      <c r="AK81">
        <f t="shared" si="23"/>
        <v>79</v>
      </c>
      <c r="AM81" s="2" t="str">
        <f t="shared" si="29"/>
        <v>006</v>
      </c>
      <c r="AN81" t="str">
        <f t="shared" si="30"/>
        <v>0017</v>
      </c>
      <c r="AO81" t="str">
        <f t="shared" si="24"/>
        <v>0079</v>
      </c>
      <c r="AP81" t="str">
        <f t="shared" si="25"/>
        <v>{ id_sku: '00600170079', id_articulo: '44', variacion: 'Chile' },</v>
      </c>
    </row>
    <row r="82" spans="1:42" x14ac:dyDescent="0.25">
      <c r="A82">
        <f>IF(C82="","",MAX($A$2:A81)+1)</f>
        <v>80</v>
      </c>
      <c r="B82" s="3">
        <f>IF(C82="","",IF(COUNTIF($C$2:$C81,$C82)=0,MAX($B$2:$B81)+1,""))</f>
        <v>45</v>
      </c>
      <c r="C82" t="s">
        <v>315</v>
      </c>
      <c r="D82" t="s">
        <v>201</v>
      </c>
      <c r="E82" t="s">
        <v>177</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6</v>
      </c>
      <c r="AJ82">
        <f>IF($E82="","",INDEX(SUBCATEGORIAS!$A:$A,MATCH($E82,SUBCATEGORIAS!$B:$B,0)))</f>
        <v>17</v>
      </c>
      <c r="AK82">
        <f t="shared" si="23"/>
        <v>80</v>
      </c>
      <c r="AM82" s="2" t="str">
        <f t="shared" si="29"/>
        <v>006</v>
      </c>
      <c r="AN82" t="str">
        <f t="shared" si="30"/>
        <v>0017</v>
      </c>
      <c r="AO82" t="str">
        <f t="shared" si="24"/>
        <v>0080</v>
      </c>
      <c r="AP82" t="str">
        <f t="shared" si="25"/>
        <v>{ id_sku: '00600170080',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Actividades</v>
      </c>
      <c r="U85" t="str">
        <f t="shared" si="21"/>
        <v>Decoración Halloween</v>
      </c>
      <c r="V85">
        <f>IF($T85="","",INDEX(CATEGORIAS!$A:$A,MATCH($T85,CATEGORIAS!$B:$B,0)))</f>
        <v>6</v>
      </c>
      <c r="W85">
        <f>IF($U85="","",INDEX(SUBCATEGORIAS!$A:$A,MATCH($U85,SUBCATEGORIAS!$B:$B,0)))</f>
        <v>30</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201</v>
      </c>
      <c r="E86" t="s">
        <v>326</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Actividades</v>
      </c>
      <c r="U86" t="str">
        <f t="shared" si="21"/>
        <v>Decoración Halloween</v>
      </c>
      <c r="V86">
        <f>IF($T86="","",INDEX(CATEGORIAS!$A:$A,MATCH($T86,CATEGORIAS!$B:$B,0)))</f>
        <v>6</v>
      </c>
      <c r="W86">
        <f>IF($U86="","",INDEX(SUBCATEGORIAS!$A:$A,MATCH($U86,SUBCATEGORIAS!$B:$B,0)))</f>
        <v>30</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6</v>
      </c>
      <c r="AJ86">
        <f>IF($E86="","",INDEX(SUBCATEGORIAS!$A:$A,MATCH($E86,SUBCATEGORIAS!$B:$B,0)))</f>
        <v>23</v>
      </c>
      <c r="AK86">
        <f t="shared" si="23"/>
        <v>84</v>
      </c>
      <c r="AM86" s="2" t="str">
        <f t="shared" si="29"/>
        <v>006</v>
      </c>
      <c r="AN86" t="str">
        <f t="shared" si="30"/>
        <v>0023</v>
      </c>
      <c r="AO86" t="str">
        <f t="shared" si="24"/>
        <v>0084</v>
      </c>
      <c r="AP86" t="str">
        <f t="shared" si="25"/>
        <v>{ id_sku: '00600230084', id_articulo: '49', variacion: 'tamaño: 28x28cm' },</v>
      </c>
    </row>
    <row r="87" spans="1:42" x14ac:dyDescent="0.25">
      <c r="A87">
        <f>IF(C87="","",MAX($A$2:A86)+1)</f>
        <v>85</v>
      </c>
      <c r="B87" s="3">
        <f>IF(C87="","",IF(COUNTIF($C$2:$C86,$C87)=0,MAX($B$2:$B86)+1,""))</f>
        <v>50</v>
      </c>
      <c r="C87" t="s">
        <v>352</v>
      </c>
      <c r="D87" t="s">
        <v>201</v>
      </c>
      <c r="E87" t="s">
        <v>326</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Actividades</v>
      </c>
      <c r="U87" t="str">
        <f t="shared" si="21"/>
        <v>Decoración Halloween</v>
      </c>
      <c r="V87">
        <f>IF($T87="","",INDEX(CATEGORIAS!$A:$A,MATCH($T87,CATEGORIAS!$B:$B,0)))</f>
        <v>6</v>
      </c>
      <c r="W87">
        <f>IF($U87="","",INDEX(SUBCATEGORIAS!$A:$A,MATCH($U87,SUBCATEGORIAS!$B:$B,0)))</f>
        <v>30</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6</v>
      </c>
      <c r="AJ87">
        <f>IF($E87="","",INDEX(SUBCATEGORIAS!$A:$A,MATCH($E87,SUBCATEGORIAS!$B:$B,0)))</f>
        <v>23</v>
      </c>
      <c r="AK87">
        <f t="shared" si="23"/>
        <v>85</v>
      </c>
      <c r="AM87" s="2" t="str">
        <f t="shared" si="29"/>
        <v>006</v>
      </c>
      <c r="AN87" t="str">
        <f t="shared" si="30"/>
        <v>0023</v>
      </c>
      <c r="AO87" t="str">
        <f t="shared" si="24"/>
        <v>0085</v>
      </c>
      <c r="AP87" t="str">
        <f t="shared" si="25"/>
        <v>{ id_sku: '00600230085', id_articulo: '50', variacion: 'tamaño: 28x28cm' },</v>
      </c>
    </row>
    <row r="88" spans="1:42" x14ac:dyDescent="0.25">
      <c r="A88">
        <f>IF(C88="","",MAX($A$2:A87)+1)</f>
        <v>86</v>
      </c>
      <c r="B88" s="3">
        <f>IF(C88="","",IF(COUNTIF($C$2:$C87,$C88)=0,MAX($B$2:$B87)+1,""))</f>
        <v>51</v>
      </c>
      <c r="C88" t="s">
        <v>350</v>
      </c>
      <c r="D88" t="s">
        <v>201</v>
      </c>
      <c r="E88" t="s">
        <v>330</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Actividades</v>
      </c>
      <c r="U88" t="str">
        <f t="shared" si="21"/>
        <v>Maquillaje Halloween</v>
      </c>
      <c r="V88">
        <f>IF($T88="","",INDEX(CATEGORIAS!$A:$A,MATCH($T88,CATEGORIAS!$B:$B,0)))</f>
        <v>6</v>
      </c>
      <c r="W88">
        <f>IF($U88="","",INDEX(SUBCATEGORIAS!$A:$A,MATCH($U88,SUBCATEGORIAS!$B:$B,0)))</f>
        <v>31</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6</v>
      </c>
      <c r="AJ88">
        <f>IF($E88="","",INDEX(SUBCATEGORIAS!$A:$A,MATCH($E88,SUBCATEGORIAS!$B:$B,0)))</f>
        <v>24</v>
      </c>
      <c r="AK88">
        <f t="shared" si="23"/>
        <v>86</v>
      </c>
      <c r="AM88" s="2" t="str">
        <f t="shared" si="29"/>
        <v>006</v>
      </c>
      <c r="AN88" t="str">
        <f t="shared" si="30"/>
        <v>0024</v>
      </c>
      <c r="AO88" t="str">
        <f t="shared" si="24"/>
        <v>0086</v>
      </c>
      <c r="AP88" t="str">
        <f t="shared" si="25"/>
        <v>{ id_sku: '00600240086', id_articulo: '51', variacion: 'tamaño: 11x23cm' },</v>
      </c>
    </row>
    <row r="89" spans="1:42" x14ac:dyDescent="0.25">
      <c r="A89">
        <f>IF(C89="","",MAX($A$2:A88)+1)</f>
        <v>87</v>
      </c>
      <c r="B89" s="3">
        <f>IF(C89="","",IF(COUNTIF($C$2:$C88,$C89)=0,MAX($B$2:$B88)+1,""))</f>
        <v>52</v>
      </c>
      <c r="C89" t="s">
        <v>348</v>
      </c>
      <c r="D89" t="s">
        <v>201</v>
      </c>
      <c r="E89" t="s">
        <v>330</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Actividades</v>
      </c>
      <c r="U89" t="str">
        <f t="shared" si="21"/>
        <v>Maquillaje Halloween</v>
      </c>
      <c r="V89">
        <f>IF($T89="","",INDEX(CATEGORIAS!$A:$A,MATCH($T89,CATEGORIAS!$B:$B,0)))</f>
        <v>6</v>
      </c>
      <c r="W89">
        <f>IF($U89="","",INDEX(SUBCATEGORIAS!$A:$A,MATCH($U89,SUBCATEGORIAS!$B:$B,0)))</f>
        <v>31</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6</v>
      </c>
      <c r="AJ89">
        <f>IF($E89="","",INDEX(SUBCATEGORIAS!$A:$A,MATCH($E89,SUBCATEGORIAS!$B:$B,0)))</f>
        <v>24</v>
      </c>
      <c r="AK89">
        <f t="shared" si="23"/>
        <v>87</v>
      </c>
      <c r="AM89" s="2" t="str">
        <f t="shared" si="29"/>
        <v>006</v>
      </c>
      <c r="AN89" t="str">
        <f t="shared" si="30"/>
        <v>0024</v>
      </c>
      <c r="AO89" t="str">
        <f t="shared" si="24"/>
        <v>0087</v>
      </c>
      <c r="AP89" t="str">
        <f t="shared" si="25"/>
        <v>{ id_sku: '00600240087', id_articulo: '52', variacion: 'tamaño: 20cm' },</v>
      </c>
    </row>
    <row r="90" spans="1:42" x14ac:dyDescent="0.25">
      <c r="A90">
        <f>IF(C90="","",MAX($A$2:A89)+1)</f>
        <v>88</v>
      </c>
      <c r="B90" s="3">
        <f>IF(C90="","",IF(COUNTIF($C$2:$C89,$C90)=0,MAX($B$2:$B89)+1,""))</f>
        <v>53</v>
      </c>
      <c r="C90" t="s">
        <v>349</v>
      </c>
      <c r="D90" t="s">
        <v>201</v>
      </c>
      <c r="E90" t="s">
        <v>330</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Actividades</v>
      </c>
      <c r="U90" t="str">
        <f t="shared" si="21"/>
        <v>Maquillaje Halloween</v>
      </c>
      <c r="V90">
        <f>IF($T90="","",INDEX(CATEGORIAS!$A:$A,MATCH($T90,CATEGORIAS!$B:$B,0)))</f>
        <v>6</v>
      </c>
      <c r="W90">
        <f>IF($U90="","",INDEX(SUBCATEGORIAS!$A:$A,MATCH($U90,SUBCATEGORIAS!$B:$B,0)))</f>
        <v>31</v>
      </c>
      <c r="X90">
        <f t="shared" si="22"/>
        <v>1500</v>
      </c>
      <c r="Y90" t="str">
        <f t="shared" si="27"/>
        <v/>
      </c>
      <c r="Z90" t="str">
        <f t="shared" si="28"/>
        <v>'si'</v>
      </c>
      <c r="AB90">
        <v>88</v>
      </c>
      <c r="AC90" t="str">
        <f t="shared" si="31"/>
        <v/>
      </c>
      <c r="AD90" t="str">
        <f>IFERROR(IF(MATCH($AC80,$P:$P,0)&gt;0,"},",0),"")</f>
        <v>},</v>
      </c>
      <c r="AI90">
        <f>IF($D90="","",INDEX(CATEGORIAS!$A:$A,MATCH($D90,CATEGORIAS!$B:$B,0)))</f>
        <v>6</v>
      </c>
      <c r="AJ90">
        <f>IF($E90="","",INDEX(SUBCATEGORIAS!$A:$A,MATCH($E90,SUBCATEGORIAS!$B:$B,0)))</f>
        <v>24</v>
      </c>
      <c r="AK90">
        <f t="shared" si="23"/>
        <v>88</v>
      </c>
      <c r="AM90" s="2" t="str">
        <f t="shared" si="29"/>
        <v>006</v>
      </c>
      <c r="AN90" t="str">
        <f t="shared" si="30"/>
        <v>0024</v>
      </c>
      <c r="AO90" t="str">
        <f t="shared" si="24"/>
        <v>0088</v>
      </c>
      <c r="AP90" t="str">
        <f t="shared" si="25"/>
        <v>{ id_sku: '00600240088',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Actividades</v>
      </c>
      <c r="U91" t="str">
        <f t="shared" si="21"/>
        <v>Disfraz Halloween</v>
      </c>
      <c r="V91">
        <f>IF($T91="","",INDEX(CATEGORIAS!$A:$A,MATCH($T91,CATEGORIAS!$B:$B,0)))</f>
        <v>6</v>
      </c>
      <c r="W91">
        <f>IF($U91="","",INDEX(SUBCATEGORIAS!$A:$A,MATCH($U91,SUBCATEGORIAS!$B:$B,0)))</f>
        <v>29</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201</v>
      </c>
      <c r="E92" t="s">
        <v>177</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Actividades</v>
      </c>
      <c r="U92" t="str">
        <f t="shared" si="21"/>
        <v>Disfraz Halloween</v>
      </c>
      <c r="V92">
        <f>IF($T92="","",INDEX(CATEGORIAS!$A:$A,MATCH($T92,CATEGORIAS!$B:$B,0)))</f>
        <v>6</v>
      </c>
      <c r="W92">
        <f>IF($U92="","",INDEX(SUBCATEGORIAS!$A:$A,MATCH($U92,SUBCATEGORIAS!$B:$B,0)))</f>
        <v>29</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6</v>
      </c>
      <c r="AJ92">
        <f>IF($E92="","",INDEX(SUBCATEGORIAS!$A:$A,MATCH($E92,SUBCATEGORIAS!$B:$B,0)))</f>
        <v>17</v>
      </c>
      <c r="AK92">
        <f t="shared" si="23"/>
        <v>90</v>
      </c>
      <c r="AM92" s="2" t="str">
        <f t="shared" si="29"/>
        <v>006</v>
      </c>
      <c r="AN92" t="str">
        <f t="shared" si="30"/>
        <v>0017</v>
      </c>
      <c r="AO92" t="str">
        <f t="shared" si="24"/>
        <v>0090</v>
      </c>
      <c r="AP92" t="str">
        <f t="shared" si="25"/>
        <v>{ id_sku: '00600170090',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Actividades</v>
      </c>
      <c r="U93" t="str">
        <f t="shared" si="21"/>
        <v>Accesorios Halloween</v>
      </c>
      <c r="V93">
        <f>IF($T93="","",INDEX(CATEGORIAS!$A:$A,MATCH($T93,CATEGORIAS!$B:$B,0)))</f>
        <v>6</v>
      </c>
      <c r="W93">
        <f>IF($U93="","",INDEX(SUBCATEGORIAS!$A:$A,MATCH($U93,SUBCATEGORIAS!$B:$B,0)))</f>
        <v>32</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Actividades</v>
      </c>
      <c r="U94" t="str">
        <f t="shared" si="21"/>
        <v>Accesorios Halloween</v>
      </c>
      <c r="V94">
        <f>IF($T94="","",INDEX(CATEGORIAS!$A:$A,MATCH($T94,CATEGORIAS!$B:$B,0)))</f>
        <v>6</v>
      </c>
      <c r="W94">
        <f>IF($U94="","",INDEX(SUBCATEGORIAS!$A:$A,MATCH($U94,SUBCATEGORIAS!$B:$B,0)))</f>
        <v>32</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Actividades</v>
      </c>
      <c r="U95" t="str">
        <f t="shared" si="21"/>
        <v>Decoración Halloween</v>
      </c>
      <c r="V95">
        <f>IF($T95="","",INDEX(CATEGORIAS!$A:$A,MATCH($T95,CATEGORIAS!$B:$B,0)))</f>
        <v>6</v>
      </c>
      <c r="W95">
        <f>IF($U95="","",INDEX(SUBCATEGORIAS!$A:$A,MATCH($U95,SUBCATEGORIAS!$B:$B,0)))</f>
        <v>30</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Actividades</v>
      </c>
      <c r="U96" t="str">
        <f t="shared" si="21"/>
        <v>Decoración Halloween</v>
      </c>
      <c r="V96">
        <f>IF($T96="","",INDEX(CATEGORIAS!$A:$A,MATCH($T96,CATEGORIAS!$B:$B,0)))</f>
        <v>6</v>
      </c>
      <c r="W96">
        <f>IF($U96="","",INDEX(SUBCATEGORIAS!$A:$A,MATCH($U96,SUBCATEGORIAS!$B:$B,0)))</f>
        <v>30</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Actividades</v>
      </c>
      <c r="U97" t="str">
        <f t="shared" si="21"/>
        <v>Decoración Halloween</v>
      </c>
      <c r="V97">
        <f>IF($T97="","",INDEX(CATEGORIAS!$A:$A,MATCH($T97,CATEGORIAS!$B:$B,0)))</f>
        <v>6</v>
      </c>
      <c r="W97">
        <f>IF($U97="","",INDEX(SUBCATEGORIAS!$A:$A,MATCH($U97,SUBCATEGORIAS!$B:$B,0)))</f>
        <v>30</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Actividades</v>
      </c>
      <c r="U98" t="str">
        <f t="shared" si="21"/>
        <v>Decoración Halloween</v>
      </c>
      <c r="V98">
        <f>IF($T98="","",INDEX(CATEGORIAS!$A:$A,MATCH($T98,CATEGORIAS!$B:$B,0)))</f>
        <v>6</v>
      </c>
      <c r="W98">
        <f>IF($U98="","",INDEX(SUBCATEGORIAS!$A:$A,MATCH($U98,SUBCATEGORIAS!$B:$B,0)))</f>
        <v>30</v>
      </c>
      <c r="X98">
        <f t="shared" si="22"/>
        <v>1400</v>
      </c>
      <c r="Y98" t="str">
        <f t="shared" si="27"/>
        <v/>
      </c>
      <c r="Z98" t="str">
        <f t="shared" si="28"/>
        <v>'si'</v>
      </c>
      <c r="AB98">
        <v>96</v>
      </c>
      <c r="AC98" t="str">
        <f t="shared" si="31"/>
        <v/>
      </c>
      <c r="AD98" t="str">
        <f>IFERROR(IF(MATCH($AC91,$P:$P,0)&gt;0,CONCATENATE("precio: ",INDEX($X:$X,MATCH($AC91,$P:$P,0)),","),0),"")</f>
        <v>precio: 4500,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Actividades</v>
      </c>
      <c r="U99" t="str">
        <f t="shared" si="21"/>
        <v>Decoración Halloween</v>
      </c>
      <c r="V99">
        <f>IF($T99="","",INDEX(CATEGORIAS!$A:$A,MATCH($T99,CATEGORIAS!$B:$B,0)))</f>
        <v>6</v>
      </c>
      <c r="W99">
        <f>IF($U99="","",INDEX(SUBCATEGORIAS!$A:$A,MATCH($U99,SUBCATEGORIAS!$B:$B,0)))</f>
        <v>30</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Actividades</v>
      </c>
      <c r="U100" t="str">
        <f t="shared" si="21"/>
        <v>Decoración Halloween</v>
      </c>
      <c r="V100">
        <f>IF($T100="","",INDEX(CATEGORIAS!$A:$A,MATCH($T100,CATEGORIAS!$B:$B,0)))</f>
        <v>6</v>
      </c>
      <c r="W100">
        <f>IF($U100="","",INDEX(SUBCATEGORIAS!$A:$A,MATCH($U100,SUBCATEGORIAS!$B:$B,0)))</f>
        <v>30</v>
      </c>
      <c r="X100">
        <f t="shared" si="22"/>
        <v>1800</v>
      </c>
      <c r="Y100" t="str">
        <f t="shared" si="27"/>
        <v/>
      </c>
      <c r="Z100" t="str">
        <f t="shared" si="28"/>
        <v>'si'</v>
      </c>
      <c r="AB100">
        <v>98</v>
      </c>
      <c r="AC100" t="str">
        <f t="shared" si="31"/>
        <v/>
      </c>
      <c r="AD100" t="str">
        <f>IFERROR(IF(MATCH($AC91,$P:$P,0)&gt;0,CONCATENATE("disponible: ",INDEX($Z:$Z,MATCH($AC91,$P:$P,0)),","),0),"")</f>
        <v>disponible: 'si',</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Actividades</v>
      </c>
      <c r="U101" t="str">
        <f t="shared" si="21"/>
        <v>Accesorios Halloween</v>
      </c>
      <c r="V101">
        <f>IF($T101="","",INDEX(CATEGORIAS!$A:$A,MATCH($T101,CATEGORIAS!$B:$B,0)))</f>
        <v>6</v>
      </c>
      <c r="W101">
        <f>IF($U101="","",INDEX(SUBCATEGORIAS!$A:$A,MATCH($U101,SUBCATEGORIAS!$B:$B,0)))</f>
        <v>32</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Actividades</v>
      </c>
      <c r="U102" t="str">
        <f t="shared" si="21"/>
        <v>Accesorios Halloween</v>
      </c>
      <c r="V102">
        <f>IF($T102="","",INDEX(CATEGORIAS!$A:$A,MATCH($T102,CATEGORIAS!$B:$B,0)))</f>
        <v>6</v>
      </c>
      <c r="W102">
        <f>IF($U102="","",INDEX(SUBCATEGORIAS!$A:$A,MATCH($U102,SUBCATEGORIAS!$B:$B,0)))</f>
        <v>32</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Actividades</v>
      </c>
      <c r="U103" t="str">
        <f t="shared" si="21"/>
        <v>Decoración Halloween</v>
      </c>
      <c r="V103">
        <f>IF($T103="","",INDEX(CATEGORIAS!$A:$A,MATCH($T103,CATEGORIAS!$B:$B,0)))</f>
        <v>6</v>
      </c>
      <c r="W103">
        <f>IF($U103="","",INDEX(SUBCATEGORIAS!$A:$A,MATCH($U103,SUBCATEGORIAS!$B:$B,0)))</f>
        <v>30</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201</v>
      </c>
      <c r="E104" t="s">
        <v>177</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Actividades</v>
      </c>
      <c r="U104" t="str">
        <f t="shared" si="21"/>
        <v>Accesorios Halloween</v>
      </c>
      <c r="V104">
        <f>IF($T104="","",INDEX(CATEGORIAS!$A:$A,MATCH($T104,CATEGORIAS!$B:$B,0)))</f>
        <v>6</v>
      </c>
      <c r="W104">
        <f>IF($U104="","",INDEX(SUBCATEGORIAS!$A:$A,MATCH($U104,SUBCATEGORIAS!$B:$B,0)))</f>
        <v>32</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6</v>
      </c>
      <c r="AJ104">
        <f>IF($E104="","",INDEX(SUBCATEGORIAS!$A:$A,MATCH($E104,SUBCATEGORIAS!$B:$B,0)))</f>
        <v>17</v>
      </c>
      <c r="AK104">
        <f t="shared" si="23"/>
        <v>102</v>
      </c>
      <c r="AM104" s="2" t="str">
        <f t="shared" si="29"/>
        <v>006</v>
      </c>
      <c r="AN104" t="str">
        <f t="shared" si="30"/>
        <v>0017</v>
      </c>
      <c r="AO104" t="str">
        <f t="shared" si="24"/>
        <v>00102</v>
      </c>
      <c r="AP104" t="str">
        <f t="shared" si="25"/>
        <v>{ id_sku: '006001700102',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Actividades</v>
      </c>
      <c r="U105" t="str">
        <f t="shared" si="21"/>
        <v>Accesorios Halloween</v>
      </c>
      <c r="V105">
        <f>IF($T105="","",INDEX(CATEGORIAS!$A:$A,MATCH($T105,CATEGORIAS!$B:$B,0)))</f>
        <v>6</v>
      </c>
      <c r="W105">
        <f>IF($U105="","",INDEX(SUBCATEGORIAS!$A:$A,MATCH($U105,SUBCATEGORIAS!$B:$B,0)))</f>
        <v>32</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Actividades</v>
      </c>
      <c r="U106" t="str">
        <f t="shared" si="21"/>
        <v>Accesorios Halloween</v>
      </c>
      <c r="V106">
        <f>IF($T106="","",INDEX(CATEGORIAS!$A:$A,MATCH($T106,CATEGORIAS!$B:$B,0)))</f>
        <v>6</v>
      </c>
      <c r="W106">
        <f>IF($U106="","",INDEX(SUBCATEGORIAS!$A:$A,MATCH($U106,SUBCATEGORIAS!$B:$B,0)))</f>
        <v>32</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Actividades</v>
      </c>
      <c r="U109" t="str">
        <f t="shared" si="21"/>
        <v>Decoración Halloween</v>
      </c>
      <c r="V109">
        <f>IF($T109="","",INDEX(CATEGORIAS!$A:$A,MATCH($T109,CATEGORIAS!$B:$B,0)))</f>
        <v>6</v>
      </c>
      <c r="W109">
        <f>IF($U109="","",INDEX(SUBCATEGORIAS!$A:$A,MATCH($U109,SUBCATEGORIAS!$B:$B,0)))</f>
        <v>30</v>
      </c>
      <c r="X109">
        <f t="shared" si="22"/>
        <v>1450</v>
      </c>
      <c r="Y109" t="str">
        <f t="shared" si="27"/>
        <v/>
      </c>
      <c r="Z109" t="str">
        <f t="shared" si="28"/>
        <v>'si'</v>
      </c>
      <c r="AB109">
        <v>107</v>
      </c>
      <c r="AC109" t="str">
        <f t="shared" si="31"/>
        <v/>
      </c>
      <c r="AD109" t="str">
        <f>IFERROR(IF(MATCH($AC102,$P:$P,0)&gt;0,CONCATENATE("precio: ",INDEX($X:$X,MATCH($AC102,$P:$P,0)),","),0),"")</f>
        <v>precio: 4500,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Actividades</v>
      </c>
      <c r="U110" t="str">
        <f t="shared" si="21"/>
        <v>Accesorios Halloween</v>
      </c>
      <c r="V110">
        <f>IF($T110="","",INDEX(CATEGORIAS!$A:$A,MATCH($T110,CATEGORIAS!$B:$B,0)))</f>
        <v>6</v>
      </c>
      <c r="W110">
        <f>IF($U110="","",INDEX(SUBCATEGORIAS!$A:$A,MATCH($U110,SUBCATEGORIAS!$B:$B,0)))</f>
        <v>32</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'si',</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Actividades</v>
      </c>
      <c r="U114" t="str">
        <f t="shared" si="21"/>
        <v>Decoración Halloween</v>
      </c>
      <c r="V114">
        <f>IF($T114="","",INDEX(CATEGORIAS!$A:$A,MATCH($T114,CATEGORIAS!$B:$B,0)))</f>
        <v>6</v>
      </c>
      <c r="W114">
        <f>IF($U114="","",INDEX(SUBCATEGORIAS!$A:$A,MATCH($U114,SUBCATEGORIAS!$B:$B,0)))</f>
        <v>30</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Actividades</v>
      </c>
      <c r="U115" t="str">
        <f t="shared" si="21"/>
        <v>Decoración Halloween</v>
      </c>
      <c r="V115">
        <f>IF($T115="","",INDEX(CATEGORIAS!$A:$A,MATCH($T115,CATEGORIAS!$B:$B,0)))</f>
        <v>6</v>
      </c>
      <c r="W115">
        <f>IF($U115="","",INDEX(SUBCATEGORIAS!$A:$A,MATCH($U115,SUBCATEGORIAS!$B:$B,0)))</f>
        <v>30</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Actividades</v>
      </c>
      <c r="U116" t="str">
        <f t="shared" si="21"/>
        <v>Decoración Halloween</v>
      </c>
      <c r="V116">
        <f>IF($T116="","",INDEX(CATEGORIAS!$A:$A,MATCH($T116,CATEGORIAS!$B:$B,0)))</f>
        <v>6</v>
      </c>
      <c r="W116">
        <f>IF($U116="","",INDEX(SUBCATEGORIAS!$A:$A,MATCH($U116,SUBCATEGORIAS!$B:$B,0)))</f>
        <v>30</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t="str">
        <f t="shared" si="16"/>
        <v/>
      </c>
      <c r="Q117" t="str">
        <f t="shared" si="17"/>
        <v/>
      </c>
      <c r="R117" t="str">
        <f t="shared" si="18"/>
        <v/>
      </c>
      <c r="S117" t="str">
        <f t="shared" si="19"/>
        <v/>
      </c>
      <c r="T117" t="str">
        <f t="shared" si="20"/>
        <v/>
      </c>
      <c r="U117" t="str">
        <f t="shared" si="21"/>
        <v/>
      </c>
      <c r="V117" t="str">
        <f>IF($T117="","",INDEX(CATEGORIAS!$A:$A,MATCH($T117,CATEGORIAS!$B:$B,0)))</f>
        <v/>
      </c>
      <c r="W117" t="str">
        <f>IF($U117="","",INDEX(SUBCATEGORIAS!$A:$A,MATCH($U117,SUBCATEGORIAS!$B:$B,0)))</f>
        <v/>
      </c>
      <c r="X117" t="str">
        <f t="shared" si="22"/>
        <v/>
      </c>
      <c r="Y117" t="str">
        <f t="shared" si="27"/>
        <v/>
      </c>
      <c r="Z117" t="str">
        <f t="shared" si="28"/>
        <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t="str">
        <f t="shared" si="16"/>
        <v/>
      </c>
      <c r="Q118" t="str">
        <f t="shared" si="17"/>
        <v/>
      </c>
      <c r="R118" t="str">
        <f t="shared" si="18"/>
        <v/>
      </c>
      <c r="S118" t="str">
        <f t="shared" si="19"/>
        <v/>
      </c>
      <c r="T118" t="str">
        <f t="shared" si="20"/>
        <v/>
      </c>
      <c r="U118" t="str">
        <f t="shared" si="21"/>
        <v/>
      </c>
      <c r="V118" t="str">
        <f>IF($T118="","",INDEX(CATEGORIAS!$A:$A,MATCH($T118,CATEGORIAS!$B:$B,0)))</f>
        <v/>
      </c>
      <c r="W118" t="str">
        <f>IF($U118="","",INDEX(SUBCATEGORIAS!$A:$A,MATCH($U118,SUBCATEGORIAS!$B:$B,0)))</f>
        <v/>
      </c>
      <c r="X118" t="str">
        <f t="shared" si="22"/>
        <v/>
      </c>
      <c r="Y118" t="str">
        <f t="shared" si="27"/>
        <v/>
      </c>
      <c r="Z118" t="str">
        <f t="shared" si="28"/>
        <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t="str">
        <f t="shared" si="16"/>
        <v/>
      </c>
      <c r="Q119" t="str">
        <f t="shared" si="17"/>
        <v/>
      </c>
      <c r="R119" t="str">
        <f t="shared" si="18"/>
        <v/>
      </c>
      <c r="S119" t="str">
        <f t="shared" si="19"/>
        <v/>
      </c>
      <c r="T119" t="str">
        <f t="shared" si="20"/>
        <v/>
      </c>
      <c r="U119" t="str">
        <f t="shared" si="21"/>
        <v/>
      </c>
      <c r="V119" t="str">
        <f>IF($T119="","",INDEX(CATEGORIAS!$A:$A,MATCH($T119,CATEGORIAS!$B:$B,0)))</f>
        <v/>
      </c>
      <c r="W119" t="str">
        <f>IF($U119="","",INDEX(SUBCATEGORIAS!$A:$A,MATCH($U119,SUBCATEGORIAS!$B:$B,0)))</f>
        <v/>
      </c>
      <c r="X119" t="str">
        <f t="shared" si="22"/>
        <v/>
      </c>
      <c r="Y119" t="str">
        <f t="shared" si="27"/>
        <v/>
      </c>
      <c r="Z119" t="str">
        <f t="shared" si="28"/>
        <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201</v>
      </c>
      <c r="E120" t="s">
        <v>488</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t="str">
        <f t="shared" si="16"/>
        <v/>
      </c>
      <c r="Q120" t="str">
        <f t="shared" si="17"/>
        <v/>
      </c>
      <c r="R120" t="str">
        <f t="shared" si="18"/>
        <v/>
      </c>
      <c r="S120" t="str">
        <f t="shared" si="19"/>
        <v/>
      </c>
      <c r="T120" t="str">
        <f t="shared" si="20"/>
        <v/>
      </c>
      <c r="U120" t="str">
        <f t="shared" si="21"/>
        <v/>
      </c>
      <c r="V120" t="str">
        <f>IF($T120="","",INDEX(CATEGORIAS!$A:$A,MATCH($T120,CATEGORIAS!$B:$B,0)))</f>
        <v/>
      </c>
      <c r="W120" t="str">
        <f>IF($U120="","",INDEX(SUBCATEGORIAS!$A:$A,MATCH($U120,SUBCATEGORIAS!$B:$B,0)))</f>
        <v/>
      </c>
      <c r="X120" t="str">
        <f t="shared" si="22"/>
        <v/>
      </c>
      <c r="Y120" t="str">
        <f t="shared" si="27"/>
        <v/>
      </c>
      <c r="Z120" t="str">
        <f t="shared" si="28"/>
        <v/>
      </c>
      <c r="AB120">
        <v>118</v>
      </c>
      <c r="AC120" t="str">
        <f t="shared" si="31"/>
        <v/>
      </c>
      <c r="AD120" t="str">
        <f>IFERROR(IF(MATCH($AC113,$P:$P,0)&gt;0,CONCATENATE("precio: ",INDEX($X:$X,MATCH($AC113,$P:$P,0)),","),0),"")</f>
        <v>precio: 4500,</v>
      </c>
      <c r="AI120">
        <f>IF($D120="","",INDEX(CATEGORIAS!$A:$A,MATCH($D120,CATEGORIAS!$B:$B,0)))</f>
        <v>6</v>
      </c>
      <c r="AJ120">
        <f>IF($E120="","",INDEX(SUBCATEGORIAS!$A:$A,MATCH($E120,SUBCATEGORIAS!$B:$B,0)))</f>
        <v>30</v>
      </c>
      <c r="AK120">
        <f t="shared" si="23"/>
        <v>118</v>
      </c>
      <c r="AM120" s="2" t="str">
        <f t="shared" si="29"/>
        <v>006</v>
      </c>
      <c r="AN120" t="str">
        <f t="shared" si="30"/>
        <v>0030</v>
      </c>
      <c r="AO120" t="str">
        <f t="shared" si="24"/>
        <v>00118</v>
      </c>
      <c r="AP120" t="str">
        <f t="shared" si="25"/>
        <v>{ id_sku: '006003000118', id_articulo: '83', variacion: 'Blanca - 20 grs' },</v>
      </c>
    </row>
    <row r="121" spans="1:42" x14ac:dyDescent="0.25">
      <c r="A121">
        <f>IF(C121="","",MAX($A$2:A120)+1)</f>
        <v>119</v>
      </c>
      <c r="B121" s="3">
        <f>IF(C121="","",IF(COUNTIF($C$2:$C120,$C121)=0,MAX($B$2:$B120)+1,""))</f>
        <v>84</v>
      </c>
      <c r="C121" t="s">
        <v>486</v>
      </c>
      <c r="D121" t="s">
        <v>201</v>
      </c>
      <c r="E121" t="s">
        <v>488</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t="str">
        <f t="shared" si="16"/>
        <v/>
      </c>
      <c r="Q121" t="str">
        <f t="shared" si="17"/>
        <v/>
      </c>
      <c r="R121" t="str">
        <f t="shared" si="18"/>
        <v/>
      </c>
      <c r="S121" t="str">
        <f t="shared" si="19"/>
        <v/>
      </c>
      <c r="T121" t="str">
        <f t="shared" si="20"/>
        <v/>
      </c>
      <c r="U121" t="str">
        <f t="shared" si="21"/>
        <v/>
      </c>
      <c r="V121" t="str">
        <f>IF($T121="","",INDEX(CATEGORIAS!$A:$A,MATCH($T121,CATEGORIAS!$B:$B,0)))</f>
        <v/>
      </c>
      <c r="W121" t="str">
        <f>IF($U121="","",INDEX(SUBCATEGORIAS!$A:$A,MATCH($U121,SUBCATEGORIAS!$B:$B,0)))</f>
        <v/>
      </c>
      <c r="X121" t="str">
        <f t="shared" si="22"/>
        <v/>
      </c>
      <c r="Y121" t="str">
        <f t="shared" si="27"/>
        <v/>
      </c>
      <c r="Z121" t="str">
        <f t="shared" si="28"/>
        <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6</v>
      </c>
      <c r="AJ121">
        <f>IF($E121="","",INDEX(SUBCATEGORIAS!$A:$A,MATCH($E121,SUBCATEGORIAS!$B:$B,0)))</f>
        <v>30</v>
      </c>
      <c r="AK121">
        <f t="shared" si="23"/>
        <v>119</v>
      </c>
      <c r="AM121" s="2" t="str">
        <f t="shared" si="29"/>
        <v>006</v>
      </c>
      <c r="AN121" t="str">
        <f t="shared" si="30"/>
        <v>0030</v>
      </c>
      <c r="AO121" t="str">
        <f t="shared" si="24"/>
        <v>00119</v>
      </c>
      <c r="AP121" t="str">
        <f t="shared" si="25"/>
        <v>{ id_sku: '006003000119', id_articulo: '84', variacion: 'Negra - 20 g' },</v>
      </c>
    </row>
    <row r="122" spans="1:42" x14ac:dyDescent="0.25">
      <c r="A122">
        <f>IF(C122="","",MAX($A$2:A121)+1)</f>
        <v>120</v>
      </c>
      <c r="B122" s="3">
        <f>IF(C122="","",IF(COUNTIF($C$2:$C121,$C122)=0,MAX($B$2:$B121)+1,""))</f>
        <v>85</v>
      </c>
      <c r="C122" t="s">
        <v>610</v>
      </c>
      <c r="D122" t="s">
        <v>201</v>
      </c>
      <c r="E122" t="s">
        <v>488</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t="str">
        <f t="shared" si="16"/>
        <v/>
      </c>
      <c r="Q122" t="str">
        <f t="shared" si="17"/>
        <v/>
      </c>
      <c r="R122" t="str">
        <f t="shared" si="18"/>
        <v/>
      </c>
      <c r="S122" t="str">
        <f t="shared" si="19"/>
        <v/>
      </c>
      <c r="T122" t="str">
        <f t="shared" si="20"/>
        <v/>
      </c>
      <c r="U122" t="str">
        <f t="shared" si="21"/>
        <v/>
      </c>
      <c r="V122" t="str">
        <f>IF($T122="","",INDEX(CATEGORIAS!$A:$A,MATCH($T122,CATEGORIAS!$B:$B,0)))</f>
        <v/>
      </c>
      <c r="W122" t="str">
        <f>IF($U122="","",INDEX(SUBCATEGORIAS!$A:$A,MATCH($U122,SUBCATEGORIAS!$B:$B,0)))</f>
        <v/>
      </c>
      <c r="X122" t="str">
        <f t="shared" si="22"/>
        <v/>
      </c>
      <c r="Y122" t="str">
        <f t="shared" si="27"/>
        <v/>
      </c>
      <c r="Z122" t="str">
        <f t="shared" si="28"/>
        <v/>
      </c>
      <c r="AB122">
        <v>120</v>
      </c>
      <c r="AC122" t="str">
        <f t="shared" si="31"/>
        <v/>
      </c>
      <c r="AD122" t="str">
        <f>IFERROR(IF(MATCH($AC113,$P:$P,0)&gt;0,CONCATENATE("disponible: ",INDEX($Z:$Z,MATCH($AC113,$P:$P,0)),","),0),"")</f>
        <v>disponible: 'si',</v>
      </c>
      <c r="AI122">
        <f>IF($D122="","",INDEX(CATEGORIAS!$A:$A,MATCH($D122,CATEGORIAS!$B:$B,0)))</f>
        <v>6</v>
      </c>
      <c r="AJ122">
        <f>IF($E122="","",INDEX(SUBCATEGORIAS!$A:$A,MATCH($E122,SUBCATEGORIAS!$B:$B,0)))</f>
        <v>30</v>
      </c>
      <c r="AK122">
        <f t="shared" si="23"/>
        <v>120</v>
      </c>
      <c r="AM122" s="2" t="str">
        <f t="shared" si="29"/>
        <v>006</v>
      </c>
      <c r="AN122" t="str">
        <f t="shared" si="30"/>
        <v>0030</v>
      </c>
      <c r="AO122" t="str">
        <f t="shared" si="24"/>
        <v>00120</v>
      </c>
      <c r="AP122" t="str">
        <f t="shared" si="25"/>
        <v>{ id_sku: '006003000120', id_articulo: '85', variacion: '35x50 cm' },</v>
      </c>
    </row>
    <row r="123" spans="1:42" x14ac:dyDescent="0.25">
      <c r="A123">
        <f>IF(C123="","",MAX($A$2:A122)+1)</f>
        <v>121</v>
      </c>
      <c r="B123" s="3">
        <f>IF(C123="","",IF(COUNTIF($C$2:$C122,$C123)=0,MAX($B$2:$B122)+1,""))</f>
        <v>86</v>
      </c>
      <c r="C123" t="s">
        <v>481</v>
      </c>
      <c r="D123" t="s">
        <v>201</v>
      </c>
      <c r="E123" t="s">
        <v>547</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t="str">
        <f t="shared" si="16"/>
        <v/>
      </c>
      <c r="Q123" t="str">
        <f t="shared" si="17"/>
        <v/>
      </c>
      <c r="R123" t="str">
        <f t="shared" si="18"/>
        <v/>
      </c>
      <c r="S123" t="str">
        <f t="shared" si="19"/>
        <v/>
      </c>
      <c r="T123" t="str">
        <f t="shared" si="20"/>
        <v/>
      </c>
      <c r="U123" t="str">
        <f t="shared" si="21"/>
        <v/>
      </c>
      <c r="V123" t="str">
        <f>IF($T123="","",INDEX(CATEGORIAS!$A:$A,MATCH($T123,CATEGORIAS!$B:$B,0)))</f>
        <v/>
      </c>
      <c r="W123" t="str">
        <f>IF($U123="","",INDEX(SUBCATEGORIAS!$A:$A,MATCH($U123,SUBCATEGORIAS!$B:$B,0)))</f>
        <v/>
      </c>
      <c r="X123" t="str">
        <f t="shared" si="22"/>
        <v/>
      </c>
      <c r="Y123" t="str">
        <f t="shared" si="27"/>
        <v/>
      </c>
      <c r="Z123" t="str">
        <f t="shared" si="28"/>
        <v/>
      </c>
      <c r="AB123">
        <v>121</v>
      </c>
      <c r="AC123" t="str">
        <f t="shared" si="31"/>
        <v/>
      </c>
      <c r="AD123" t="str">
        <f>IFERROR(IF(MATCH($AC113,$P:$P,0)&gt;0,"},",0),"")</f>
        <v>},</v>
      </c>
      <c r="AI123">
        <f>IF($D123="","",INDEX(CATEGORIAS!$A:$A,MATCH($D123,CATEGORIAS!$B:$B,0)))</f>
        <v>6</v>
      </c>
      <c r="AJ123">
        <f>IF($E123="","",INDEX(SUBCATEGORIAS!$A:$A,MATCH($E123,SUBCATEGORIAS!$B:$B,0)))</f>
        <v>31</v>
      </c>
      <c r="AK123">
        <f t="shared" si="23"/>
        <v>121</v>
      </c>
      <c r="AM123" s="2" t="str">
        <f t="shared" si="29"/>
        <v>006</v>
      </c>
      <c r="AN123" t="str">
        <f t="shared" si="30"/>
        <v>0031</v>
      </c>
      <c r="AO123" t="str">
        <f t="shared" si="24"/>
        <v>00121</v>
      </c>
      <c r="AP123" t="str">
        <f t="shared" si="25"/>
        <v>{ id_sku: '006003100121', id_articulo: '86', variacion: '3 pcs' },</v>
      </c>
    </row>
    <row r="124" spans="1:42" x14ac:dyDescent="0.25">
      <c r="A124">
        <f>IF(C124="","",MAX($A$2:A123)+1)</f>
        <v>122</v>
      </c>
      <c r="B124" s="3">
        <f>IF(C124="","",IF(COUNTIF($C$2:$C123,$C124)=0,MAX($B$2:$B123)+1,""))</f>
        <v>87</v>
      </c>
      <c r="C124" t="s">
        <v>482</v>
      </c>
      <c r="D124" t="s">
        <v>201</v>
      </c>
      <c r="E124" t="s">
        <v>547</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t="str">
        <f t="shared" si="16"/>
        <v/>
      </c>
      <c r="Q124" t="str">
        <f t="shared" si="17"/>
        <v/>
      </c>
      <c r="R124" t="str">
        <f t="shared" si="18"/>
        <v/>
      </c>
      <c r="S124" t="str">
        <f t="shared" si="19"/>
        <v/>
      </c>
      <c r="T124" t="str">
        <f t="shared" si="20"/>
        <v/>
      </c>
      <c r="U124" t="str">
        <f t="shared" si="21"/>
        <v/>
      </c>
      <c r="V124" t="str">
        <f>IF($T124="","",INDEX(CATEGORIAS!$A:$A,MATCH($T124,CATEGORIAS!$B:$B,0)))</f>
        <v/>
      </c>
      <c r="W124" t="str">
        <f>IF($U124="","",INDEX(SUBCATEGORIAS!$A:$A,MATCH($U124,SUBCATEGORIAS!$B:$B,0)))</f>
        <v/>
      </c>
      <c r="X124" t="str">
        <f t="shared" si="22"/>
        <v/>
      </c>
      <c r="Y124" t="str">
        <f t="shared" si="27"/>
        <v/>
      </c>
      <c r="Z124" t="str">
        <f t="shared" si="28"/>
        <v/>
      </c>
      <c r="AB124">
        <v>122</v>
      </c>
      <c r="AC124">
        <f t="shared" si="31"/>
        <v>12</v>
      </c>
      <c r="AD124" t="str">
        <f>IFERROR(IF(MATCH($AC124,$P:$P,0)&gt;0,"{",0),"")</f>
        <v>{</v>
      </c>
      <c r="AI124">
        <f>IF($D124="","",INDEX(CATEGORIAS!$A:$A,MATCH($D124,CATEGORIAS!$B:$B,0)))</f>
        <v>6</v>
      </c>
      <c r="AJ124">
        <f>IF($E124="","",INDEX(SUBCATEGORIAS!$A:$A,MATCH($E124,SUBCATEGORIAS!$B:$B,0)))</f>
        <v>31</v>
      </c>
      <c r="AK124">
        <f t="shared" si="23"/>
        <v>122</v>
      </c>
      <c r="AM124" s="2" t="str">
        <f t="shared" si="29"/>
        <v>006</v>
      </c>
      <c r="AN124" t="str">
        <f t="shared" si="30"/>
        <v>0031</v>
      </c>
      <c r="AO124" t="str">
        <f t="shared" si="24"/>
        <v>00122</v>
      </c>
      <c r="AP124" t="str">
        <f t="shared" si="25"/>
        <v>{ id_sku: '006003100122', id_articulo: '87', variacion: '7.5x10 cm' },</v>
      </c>
    </row>
    <row r="125" spans="1:42" x14ac:dyDescent="0.25">
      <c r="A125">
        <f>IF(C125="","",MAX($A$2:A124)+1)</f>
        <v>123</v>
      </c>
      <c r="B125" s="3">
        <f>IF(C125="","",IF(COUNTIF($C$2:$C124,$C125)=0,MAX($B$2:$B124)+1,""))</f>
        <v>88</v>
      </c>
      <c r="C125" t="s">
        <v>483</v>
      </c>
      <c r="D125" t="s">
        <v>201</v>
      </c>
      <c r="E125" t="s">
        <v>547</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t="str">
        <f t="shared" si="16"/>
        <v/>
      </c>
      <c r="Q125" t="str">
        <f t="shared" si="17"/>
        <v/>
      </c>
      <c r="R125" t="str">
        <f t="shared" si="18"/>
        <v/>
      </c>
      <c r="S125" t="str">
        <f t="shared" si="19"/>
        <v/>
      </c>
      <c r="T125" t="str">
        <f t="shared" si="20"/>
        <v/>
      </c>
      <c r="U125" t="str">
        <f t="shared" si="21"/>
        <v/>
      </c>
      <c r="V125" t="str">
        <f>IF($T125="","",INDEX(CATEGORIAS!$A:$A,MATCH($T125,CATEGORIAS!$B:$B,0)))</f>
        <v/>
      </c>
      <c r="W125" t="str">
        <f>IF($U125="","",INDEX(SUBCATEGORIAS!$A:$A,MATCH($U125,SUBCATEGORIAS!$B:$B,0)))</f>
        <v/>
      </c>
      <c r="X125" t="str">
        <f t="shared" si="22"/>
        <v/>
      </c>
      <c r="Y125" t="str">
        <f t="shared" si="27"/>
        <v/>
      </c>
      <c r="Z125" t="str">
        <f t="shared" si="28"/>
        <v/>
      </c>
      <c r="AB125">
        <v>123</v>
      </c>
      <c r="AC125" t="str">
        <f t="shared" si="31"/>
        <v/>
      </c>
      <c r="AD125" t="str">
        <f>IFERROR(IF(MATCH($AC124,$P:$P,0)&gt;0,CONCATENATE("id_articulo: ",$AC124,","),0),"")</f>
        <v>id_articulo: 12,</v>
      </c>
      <c r="AI125">
        <f>IF($D125="","",INDEX(CATEGORIAS!$A:$A,MATCH($D125,CATEGORIAS!$B:$B,0)))</f>
        <v>6</v>
      </c>
      <c r="AJ125">
        <f>IF($E125="","",INDEX(SUBCATEGORIAS!$A:$A,MATCH($E125,SUBCATEGORIAS!$B:$B,0)))</f>
        <v>31</v>
      </c>
      <c r="AK125">
        <f t="shared" si="23"/>
        <v>123</v>
      </c>
      <c r="AM125" s="2" t="str">
        <f t="shared" si="29"/>
        <v>006</v>
      </c>
      <c r="AN125" t="str">
        <f t="shared" si="30"/>
        <v>0031</v>
      </c>
      <c r="AO125" t="str">
        <f t="shared" si="24"/>
        <v>00123</v>
      </c>
      <c r="AP125" t="str">
        <f t="shared" si="25"/>
        <v>{ id_sku: '006003100123', id_articulo: '88', variacion: '2 pcs' },</v>
      </c>
    </row>
    <row r="126" spans="1:42" x14ac:dyDescent="0.25">
      <c r="A126">
        <f>IF(C126="","",MAX($A$2:A125)+1)</f>
        <v>124</v>
      </c>
      <c r="B126" s="3">
        <f>IF(C126="","",IF(COUNTIF($C$2:$C125,$C126)=0,MAX($B$2:$B125)+1,""))</f>
        <v>89</v>
      </c>
      <c r="C126" t="s">
        <v>478</v>
      </c>
      <c r="D126" t="s">
        <v>201</v>
      </c>
      <c r="E126" t="s">
        <v>548</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t="str">
        <f t="shared" si="16"/>
        <v/>
      </c>
      <c r="Q126" t="str">
        <f t="shared" si="17"/>
        <v/>
      </c>
      <c r="R126" t="str">
        <f t="shared" si="18"/>
        <v/>
      </c>
      <c r="S126" t="str">
        <f t="shared" si="19"/>
        <v/>
      </c>
      <c r="T126" t="str">
        <f t="shared" si="20"/>
        <v/>
      </c>
      <c r="U126" t="str">
        <f t="shared" si="21"/>
        <v/>
      </c>
      <c r="V126" t="str">
        <f>IF($T126="","",INDEX(CATEGORIAS!$A:$A,MATCH($T126,CATEGORIAS!$B:$B,0)))</f>
        <v/>
      </c>
      <c r="W126" t="str">
        <f>IF($U126="","",INDEX(SUBCATEGORIAS!$A:$A,MATCH($U126,SUBCATEGORIAS!$B:$B,0)))</f>
        <v/>
      </c>
      <c r="X126" t="str">
        <f t="shared" si="22"/>
        <v/>
      </c>
      <c r="Y126" t="str">
        <f t="shared" si="27"/>
        <v/>
      </c>
      <c r="Z126" t="str">
        <f t="shared" si="28"/>
        <v/>
      </c>
      <c r="AB126">
        <v>124</v>
      </c>
      <c r="AC126" t="str">
        <f t="shared" si="31"/>
        <v/>
      </c>
      <c r="AD126" t="str">
        <f>IFERROR(IF(MATCH($AC124,$P:$P,0)&gt;0,CONCATENATE("nombre: '",INDEX($Q:$Q,MATCH($AC124,$P:$P,0)),"',"),0),"")</f>
        <v>nombre: 'Funda para refrigerador ',</v>
      </c>
      <c r="AI126">
        <f>IF($D126="","",INDEX(CATEGORIAS!$A:$A,MATCH($D126,CATEGORIAS!$B:$B,0)))</f>
        <v>6</v>
      </c>
      <c r="AJ126">
        <f>IF($E126="","",INDEX(SUBCATEGORIAS!$A:$A,MATCH($E126,SUBCATEGORIAS!$B:$B,0)))</f>
        <v>29</v>
      </c>
      <c r="AK126">
        <f t="shared" si="23"/>
        <v>124</v>
      </c>
      <c r="AM126" s="2" t="str">
        <f t="shared" si="29"/>
        <v>006</v>
      </c>
      <c r="AN126" t="str">
        <f t="shared" si="30"/>
        <v>0029</v>
      </c>
      <c r="AO126" t="str">
        <f t="shared" si="24"/>
        <v>00124</v>
      </c>
      <c r="AP126" t="str">
        <f t="shared" si="25"/>
        <v>{ id_sku: '006002900124', id_articulo: '89', variacion: '3 pcs 5x5 cm' },</v>
      </c>
    </row>
    <row r="127" spans="1:42" x14ac:dyDescent="0.25">
      <c r="A127">
        <f>IF(C127="","",MAX($A$2:A126)+1)</f>
        <v>125</v>
      </c>
      <c r="B127" s="3">
        <f>IF(C127="","",IF(COUNTIF($C$2:$C126,$C127)=0,MAX($B$2:$B126)+1,""))</f>
        <v>90</v>
      </c>
      <c r="C127" t="s">
        <v>487</v>
      </c>
      <c r="D127" t="s">
        <v>201</v>
      </c>
      <c r="E127" t="s">
        <v>548</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t="str">
        <f t="shared" si="16"/>
        <v/>
      </c>
      <c r="Q127" t="str">
        <f t="shared" si="17"/>
        <v/>
      </c>
      <c r="R127" t="str">
        <f t="shared" si="18"/>
        <v/>
      </c>
      <c r="S127" t="str">
        <f t="shared" si="19"/>
        <v/>
      </c>
      <c r="T127" t="str">
        <f t="shared" si="20"/>
        <v/>
      </c>
      <c r="U127" t="str">
        <f t="shared" si="21"/>
        <v/>
      </c>
      <c r="V127" t="str">
        <f>IF($T127="","",INDEX(CATEGORIAS!$A:$A,MATCH($T127,CATEGORIAS!$B:$B,0)))</f>
        <v/>
      </c>
      <c r="W127" t="str">
        <f>IF($U127="","",INDEX(SUBCATEGORIAS!$A:$A,MATCH($U127,SUBCATEGORIAS!$B:$B,0)))</f>
        <v/>
      </c>
      <c r="X127" t="str">
        <f t="shared" si="22"/>
        <v/>
      </c>
      <c r="Y127" t="str">
        <f t="shared" si="27"/>
        <v/>
      </c>
      <c r="Z127" t="str">
        <f t="shared" si="28"/>
        <v/>
      </c>
      <c r="AB127">
        <v>125</v>
      </c>
      <c r="AC127" t="str">
        <f t="shared" si="31"/>
        <v/>
      </c>
      <c r="AD127" t="str">
        <f>IFERROR(IF(MATCH($AC124,$P:$P,0)&gt;0,CONCATENATE("descripcion: '",INDEX($R:$R,MATCH($AC124,$P:$P,0)),"',"),0),"")</f>
        <v>descripcion: 'Funda para refrigerador tamaño estándar',</v>
      </c>
      <c r="AI127">
        <f>IF($D127="","",INDEX(CATEGORIAS!$A:$A,MATCH($D127,CATEGORIAS!$B:$B,0)))</f>
        <v>6</v>
      </c>
      <c r="AJ127">
        <f>IF($E127="","",INDEX(SUBCATEGORIAS!$A:$A,MATCH($E127,SUBCATEGORIAS!$B:$B,0)))</f>
        <v>29</v>
      </c>
      <c r="AK127">
        <f t="shared" si="23"/>
        <v>125</v>
      </c>
      <c r="AM127" s="2" t="str">
        <f t="shared" si="29"/>
        <v>006</v>
      </c>
      <c r="AN127" t="str">
        <f t="shared" si="30"/>
        <v>0029</v>
      </c>
      <c r="AO127" t="str">
        <f t="shared" si="24"/>
        <v>00125</v>
      </c>
      <c r="AP127" t="str">
        <f t="shared" si="25"/>
        <v>{ id_sku: '006002900125', id_articulo: '90', variacion: '32x60 cm' },</v>
      </c>
    </row>
    <row r="128" spans="1:42" x14ac:dyDescent="0.25">
      <c r="A128">
        <f>IF(C128="","",MAX($A$2:A127)+1)</f>
        <v>126</v>
      </c>
      <c r="B128" s="3">
        <f>IF(C128="","",IF(COUNTIF($C$2:$C127,$C128)=0,MAX($B$2:$B127)+1,""))</f>
        <v>91</v>
      </c>
      <c r="C128" t="s">
        <v>479</v>
      </c>
      <c r="D128" t="s">
        <v>201</v>
      </c>
      <c r="E128" t="s">
        <v>489</v>
      </c>
      <c r="G128" t="s">
        <v>499</v>
      </c>
      <c r="I128">
        <v>1800</v>
      </c>
      <c r="J128" t="s">
        <v>519</v>
      </c>
      <c r="K128" t="s">
        <v>520</v>
      </c>
      <c r="L128" t="s">
        <v>625</v>
      </c>
      <c r="M128" s="3" t="str">
        <f t="shared" si="26"/>
        <v>-</v>
      </c>
      <c r="N128" s="3" t="str">
        <f>IF(C128="","",IF(AND(C128&lt;&gt;"",D128&lt;&gt;"",E128&lt;&gt;"",I128&lt;&gt;"",M128&lt;&gt;"",J128&lt;&gt;"",IFERROR(MATCH(INDEX($B:$B,MATCH($C128,$C:$C,0)),IMAGENES!$B:$B,0),-1)&gt;0),"'si'","'no'"))</f>
        <v>'si'</v>
      </c>
      <c r="P128" t="str">
        <f t="shared" si="16"/>
        <v/>
      </c>
      <c r="Q128" t="str">
        <f t="shared" si="17"/>
        <v/>
      </c>
      <c r="R128" t="str">
        <f t="shared" si="18"/>
        <v/>
      </c>
      <c r="S128" t="str">
        <f t="shared" si="19"/>
        <v/>
      </c>
      <c r="T128" t="str">
        <f t="shared" si="20"/>
        <v/>
      </c>
      <c r="U128" t="str">
        <f t="shared" si="21"/>
        <v/>
      </c>
      <c r="V128" t="str">
        <f>IF($T128="","",INDEX(CATEGORIAS!$A:$A,MATCH($T128,CATEGORIAS!$B:$B,0)))</f>
        <v/>
      </c>
      <c r="W128" t="str">
        <f>IF($U128="","",INDEX(SUBCATEGORIAS!$A:$A,MATCH($U128,SUBCATEGORIAS!$B:$B,0)))</f>
        <v/>
      </c>
      <c r="X128" t="str">
        <f t="shared" si="22"/>
        <v/>
      </c>
      <c r="Y128" t="str">
        <f t="shared" si="27"/>
        <v/>
      </c>
      <c r="Z128" t="str">
        <f t="shared" si="28"/>
        <v/>
      </c>
      <c r="AB128">
        <v>126</v>
      </c>
      <c r="AC128" t="str">
        <f t="shared" si="31"/>
        <v/>
      </c>
      <c r="AD128" t="str">
        <f>IFERROR(IF(MATCH($AC124,$P:$P,0)&gt;0,CONCATENATE("descripcion_larga: '",INDEX($S:$S,MATCH($AC124,$P:$P,0)),"',"),0),"")</f>
        <v>descripcion_larga: '0',</v>
      </c>
      <c r="AI128">
        <f>IF($D128="","",INDEX(CATEGORIAS!$A:$A,MATCH($D128,CATEGORIAS!$B:$B,0)))</f>
        <v>6</v>
      </c>
      <c r="AJ128">
        <f>IF($E128="","",INDEX(SUBCATEGORIAS!$A:$A,MATCH($E128,SUBCATEGORIAS!$B:$B,0)))</f>
        <v>32</v>
      </c>
      <c r="AK128">
        <f t="shared" si="23"/>
        <v>126</v>
      </c>
      <c r="AM128" s="2" t="str">
        <f t="shared" si="29"/>
        <v>006</v>
      </c>
      <c r="AN128" t="str">
        <f t="shared" si="30"/>
        <v>0032</v>
      </c>
      <c r="AO128" t="str">
        <f t="shared" si="24"/>
        <v>00126</v>
      </c>
      <c r="AP128" t="str">
        <f t="shared" si="25"/>
        <v>{ id_sku: '006003200126', id_articulo: '91', variacion: '-' },</v>
      </c>
    </row>
    <row r="129" spans="1:42" x14ac:dyDescent="0.25">
      <c r="A129">
        <f>IF(C129="","",MAX($A$2:A128)+1)</f>
        <v>127</v>
      </c>
      <c r="B129" s="3">
        <f>IF(C129="","",IF(COUNTIF($C$2:$C128,$C129)=0,MAX($B$2:$B128)+1,""))</f>
        <v>92</v>
      </c>
      <c r="C129" t="s">
        <v>480</v>
      </c>
      <c r="D129" t="s">
        <v>201</v>
      </c>
      <c r="E129" t="s">
        <v>489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t="str">
        <f t="shared" si="16"/>
        <v/>
      </c>
      <c r="Q129" t="str">
        <f t="shared" si="17"/>
        <v/>
      </c>
      <c r="R129" t="str">
        <f t="shared" si="18"/>
        <v/>
      </c>
      <c r="S129" t="str">
        <f t="shared" si="19"/>
        <v/>
      </c>
      <c r="T129" t="str">
        <f t="shared" si="20"/>
        <v/>
      </c>
      <c r="U129" t="str">
        <f t="shared" si="21"/>
        <v/>
      </c>
      <c r="V129" t="str">
        <f>IF($T129="","",INDEX(CATEGORIAS!$A:$A,MATCH($T129,CATEGORIAS!$B:$B,0)))</f>
        <v/>
      </c>
      <c r="W129" t="str">
        <f>IF($U129="","",INDEX(SUBCATEGORIAS!$A:$A,MATCH($U129,SUBCATEGORIAS!$B:$B,0)))</f>
        <v/>
      </c>
      <c r="X129" t="str">
        <f t="shared" si="22"/>
        <v/>
      </c>
      <c r="Y129" t="str">
        <f t="shared" si="27"/>
        <v/>
      </c>
      <c r="Z129" t="str">
        <f t="shared" si="28"/>
        <v/>
      </c>
      <c r="AB129">
        <v>127</v>
      </c>
      <c r="AC129" t="str">
        <f t="shared" si="31"/>
        <v/>
      </c>
      <c r="AD129" t="str">
        <f>IFERROR(IF(MATCH($AC124,$P:$P,0)&gt;0,CONCATENATE("id_categoria: '",INDEX($V:$V,MATCH($AC124,$P:$P,0)),"',"),0),"")</f>
        <v>id_categoria: '2',</v>
      </c>
      <c r="AI129">
        <f>IF($D129="","",INDEX(CATEGORIAS!$A:$A,MATCH($D129,CATEGORIAS!$B:$B,0)))</f>
        <v>6</v>
      </c>
      <c r="AJ129">
        <f>IF($E129="","",INDEX(SUBCATEGORIAS!$A:$A,MATCH($E129,SUBCATEGORIAS!$B:$B,0)))</f>
        <v>32</v>
      </c>
      <c r="AK129">
        <f t="shared" si="23"/>
        <v>127</v>
      </c>
      <c r="AM129" s="2" t="str">
        <f t="shared" si="29"/>
        <v>006</v>
      </c>
      <c r="AN129" t="str">
        <f t="shared" si="30"/>
        <v>0032</v>
      </c>
      <c r="AO129" t="str">
        <f t="shared" si="24"/>
        <v>00127</v>
      </c>
      <c r="AP129" t="str">
        <f t="shared" si="25"/>
        <v>{ id_sku: '006003200127', id_articulo: '92', variacion: '18.5x28 cm' },</v>
      </c>
    </row>
    <row r="130" spans="1:42" x14ac:dyDescent="0.25">
      <c r="A130">
        <f>IF(C130="","",MAX($A$2:A129)+1)</f>
        <v>128</v>
      </c>
      <c r="B130" s="3">
        <f>IF(C130="","",IF(COUNTIF($C$2:$C129,$C130)=0,MAX($B$2:$B129)+1,""))</f>
        <v>93</v>
      </c>
      <c r="C130" t="s">
        <v>591</v>
      </c>
      <c r="D130" t="s">
        <v>201</v>
      </c>
      <c r="E130" t="s">
        <v>488</v>
      </c>
      <c r="G130" t="s">
        <v>499</v>
      </c>
      <c r="I130">
        <v>2300</v>
      </c>
      <c r="J130" t="s">
        <v>589</v>
      </c>
      <c r="L130" t="s">
        <v>625</v>
      </c>
      <c r="M130" s="3" t="str">
        <f t="shared" si="26"/>
        <v>-</v>
      </c>
      <c r="N130" s="3" t="str">
        <f>IF(C130="","",IF(AND(C130&lt;&gt;"",D130&lt;&gt;"",E130&lt;&gt;"",I130&lt;&gt;"",M130&lt;&gt;"",J130&lt;&gt;"",IFERROR(MATCH(INDEX($B:$B,MATCH($C130,$C:$C,0)),IMAGENES!$B:$B,0),-1)&gt;0),"'si'","'no'"))</f>
        <v>'si'</v>
      </c>
      <c r="P130" t="str">
        <f t="shared" si="16"/>
        <v/>
      </c>
      <c r="Q130" t="str">
        <f t="shared" si="17"/>
        <v/>
      </c>
      <c r="R130" t="str">
        <f t="shared" si="18"/>
        <v/>
      </c>
      <c r="S130" t="str">
        <f t="shared" si="19"/>
        <v/>
      </c>
      <c r="T130" t="str">
        <f t="shared" si="20"/>
        <v/>
      </c>
      <c r="U130" t="str">
        <f t="shared" si="21"/>
        <v/>
      </c>
      <c r="V130" t="str">
        <f>IF($T130="","",INDEX(CATEGORIAS!$A:$A,MATCH($T130,CATEGORIAS!$B:$B,0)))</f>
        <v/>
      </c>
      <c r="W130" t="str">
        <f>IF($U130="","",INDEX(SUBCATEGORIAS!$A:$A,MATCH($U130,SUBCATEGORIAS!$B:$B,0)))</f>
        <v/>
      </c>
      <c r="X130" t="str">
        <f t="shared" si="22"/>
        <v/>
      </c>
      <c r="Y130" t="str">
        <f t="shared" si="27"/>
        <v/>
      </c>
      <c r="Z130" t="str">
        <f t="shared" si="28"/>
        <v/>
      </c>
      <c r="AB130">
        <v>128</v>
      </c>
      <c r="AC130" t="str">
        <f t="shared" si="31"/>
        <v/>
      </c>
      <c r="AD130" t="str">
        <f>IFERROR(IF(MATCH($AC124,$P:$P,0)&gt;0,CONCATENATE("id_subcategoria: '",INDEX($W:$W,MATCH($AC124,$P:$P,0)),"',"),0),"")</f>
        <v>id_subcategoria: '8',</v>
      </c>
      <c r="AI130">
        <f>IF($D130="","",INDEX(CATEGORIAS!$A:$A,MATCH($D130,CATEGORIAS!$B:$B,0)))</f>
        <v>6</v>
      </c>
      <c r="AJ130">
        <f>IF($E130="","",INDEX(SUBCATEGORIAS!$A:$A,MATCH($E130,SUBCATEGORIAS!$B:$B,0)))</f>
        <v>30</v>
      </c>
      <c r="AK130">
        <f t="shared" si="23"/>
        <v>128</v>
      </c>
      <c r="AM130" s="2" t="str">
        <f t="shared" si="29"/>
        <v>006</v>
      </c>
      <c r="AN130" t="str">
        <f t="shared" si="30"/>
        <v>0030</v>
      </c>
      <c r="AO130" t="str">
        <f t="shared" si="24"/>
        <v>00128</v>
      </c>
      <c r="AP130" t="str">
        <f t="shared" si="25"/>
        <v>{ id_sku: '006003000128', id_articulo: '93', variacion: '-' },</v>
      </c>
    </row>
    <row r="131" spans="1:42" x14ac:dyDescent="0.25">
      <c r="A131">
        <f>IF(C131="","",MAX($A$2:A130)+1)</f>
        <v>129</v>
      </c>
      <c r="B131" s="3">
        <f>IF(C131="","",IF(COUNTIF($C$2:$C130,$C131)=0,MAX($B$2:$B130)+1,""))</f>
        <v>94</v>
      </c>
      <c r="C131" t="s">
        <v>551</v>
      </c>
      <c r="D131" t="s">
        <v>201</v>
      </c>
      <c r="E131" t="s">
        <v>488</v>
      </c>
      <c r="G131" t="s">
        <v>499</v>
      </c>
      <c r="I131">
        <v>9990</v>
      </c>
      <c r="J131" t="s">
        <v>523</v>
      </c>
      <c r="K131" t="s">
        <v>524</v>
      </c>
      <c r="L131" t="s">
        <v>625</v>
      </c>
      <c r="M131" s="3" t="str">
        <f t="shared" si="26"/>
        <v>-</v>
      </c>
      <c r="N131" s="3" t="str">
        <f>IF(C131="","",IF(AND(C131&lt;&gt;"",D131&lt;&gt;"",E131&lt;&gt;"",I131&lt;&gt;"",M131&lt;&gt;"",J131&lt;&gt;"",IFERROR(MATCH(INDEX($B:$B,MATCH($C131,$C:$C,0)),IMAGENES!$B:$B,0),-1)&gt;0),"'si'","'no'"))</f>
        <v>'si'</v>
      </c>
      <c r="P131" t="str">
        <f t="shared" ref="P131:P194" si="32">IFERROR(INDEX($B:$B,MATCH($A131,$B:$B,0)),"")</f>
        <v/>
      </c>
      <c r="Q131" t="str">
        <f t="shared" ref="Q131:Q194" si="33">IF($P131="","",INDEX($C:$C,MATCH($P131,$B:$B,0)))</f>
        <v/>
      </c>
      <c r="R131" t="str">
        <f t="shared" ref="R131:R194" si="34">IF($P131="","",INDEX($J:$J,MATCH($P131,$B:$B,0)))</f>
        <v/>
      </c>
      <c r="S131" t="str">
        <f t="shared" ref="S131:S194" si="35">IF($P131="","",INDEX($K:$K,MATCH($P131,$B:$B,0)))</f>
        <v/>
      </c>
      <c r="T131" t="str">
        <f t="shared" ref="T131:T194" si="36">IF($P131="","",INDEX($D:$D,MATCH($P131,$B:$B,0)))</f>
        <v/>
      </c>
      <c r="U131" t="str">
        <f t="shared" ref="U131:U194" si="37">IF($P131="","",INDEX($E:$E,MATCH($P131,$B:$B,0)))</f>
        <v/>
      </c>
      <c r="V131" t="str">
        <f>IF($T131="","",INDEX(CATEGORIAS!$A:$A,MATCH($T131,CATEGORIAS!$B:$B,0)))</f>
        <v/>
      </c>
      <c r="W131" t="str">
        <f>IF($U131="","",INDEX(SUBCATEGORIAS!$A:$A,MATCH($U131,SUBCATEGORIAS!$B:$B,0)))</f>
        <v/>
      </c>
      <c r="X131" t="str">
        <f t="shared" ref="X131:X194" si="38">IF($P131="","",INDEX($I:$I,MATCH($P131,$B:$B,0)))</f>
        <v/>
      </c>
      <c r="Y131" t="str">
        <f t="shared" si="27"/>
        <v/>
      </c>
      <c r="Z131" t="str">
        <f t="shared" si="28"/>
        <v/>
      </c>
      <c r="AB131">
        <v>129</v>
      </c>
      <c r="AC131" t="str">
        <f t="shared" si="31"/>
        <v/>
      </c>
      <c r="AD131" t="str">
        <f>IFERROR(IF(MATCH($AC124,$P:$P,0)&gt;0,CONCATENATE("precio: ",INDEX($X:$X,MATCH($AC124,$P:$P,0)),","),0),"")</f>
        <v>precio: 2500,</v>
      </c>
      <c r="AI131">
        <f>IF($D131="","",INDEX(CATEGORIAS!$A:$A,MATCH($D131,CATEGORIAS!$B:$B,0)))</f>
        <v>6</v>
      </c>
      <c r="AJ131">
        <f>IF($E131="","",INDEX(SUBCATEGORIAS!$A:$A,MATCH($E131,SUBCATEGORIAS!$B:$B,0)))</f>
        <v>30</v>
      </c>
      <c r="AK131">
        <f t="shared" ref="AK131:AK194" si="39">IF(A131="","",A131)</f>
        <v>129</v>
      </c>
      <c r="AM131" s="2" t="str">
        <f t="shared" si="29"/>
        <v>006</v>
      </c>
      <c r="AN131" t="str">
        <f t="shared" si="30"/>
        <v>0030</v>
      </c>
      <c r="AO131" t="str">
        <f t="shared" ref="AO131:AO194" si="40">IF(A131="","",IF(A131/100&gt;0,IF(A131/10&gt;0,CONCATENATE("00",A131),CONCATENATE("0",A131)),A131))</f>
        <v>00129</v>
      </c>
      <c r="AP131" t="str">
        <f t="shared" ref="AP131:AP194" si="41">IF(A131="","",CONCATENATE("{ id_sku: '",CONCATENATE(AM131,AN131,AO131),"', id_articulo: '",INDEX($B:$B,MATCH($C131,$C:$C,0)),"', variacion: '",M131,"' },"))</f>
        <v>{ id_sku: '006003000129', id_articulo: '94', variacion: '-' },</v>
      </c>
    </row>
    <row r="132" spans="1:42" x14ac:dyDescent="0.25">
      <c r="A132">
        <f>IF(C132="","",MAX($A$2:A131)+1)</f>
        <v>130</v>
      </c>
      <c r="B132" s="3">
        <f>IF(C132="","",IF(COUNTIF($C$2:$C131,$C132)=0,MAX($B$2:$B131)+1,""))</f>
        <v>95</v>
      </c>
      <c r="C132" t="s">
        <v>588</v>
      </c>
      <c r="D132" t="s">
        <v>201</v>
      </c>
      <c r="E132" t="s">
        <v>488</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t="str">
        <f t="shared" si="32"/>
        <v/>
      </c>
      <c r="Q132" t="str">
        <f t="shared" si="33"/>
        <v/>
      </c>
      <c r="R132" t="str">
        <f t="shared" si="34"/>
        <v/>
      </c>
      <c r="S132" t="str">
        <f t="shared" si="35"/>
        <v/>
      </c>
      <c r="T132" t="str">
        <f t="shared" si="36"/>
        <v/>
      </c>
      <c r="U132" t="str">
        <f t="shared" si="37"/>
        <v/>
      </c>
      <c r="V132" t="str">
        <f>IF($T132="","",INDEX(CATEGORIAS!$A:$A,MATCH($T132,CATEGORIAS!$B:$B,0)))</f>
        <v/>
      </c>
      <c r="W132" t="str">
        <f>IF($U132="","",INDEX(SUBCATEGORIAS!$A:$A,MATCH($U132,SUBCATEGORIAS!$B:$B,0)))</f>
        <v/>
      </c>
      <c r="X132" t="str">
        <f t="shared" si="38"/>
        <v/>
      </c>
      <c r="Y132" t="str">
        <f t="shared" ref="Y132:Y195" si="43">IF($P132="","",IF(OR(INDEX($L:$L,MATCH($P132,$B:$B,0))=0,INDEX($L:$L,MATCH($P132,$B:$B,0))=" "),"",INDEX($L:$L,MATCH($P132,$B:$B,0))))</f>
        <v/>
      </c>
      <c r="Z132" t="str">
        <f t="shared" ref="Z132:Z195" si="44">IF($P132="","",INDEX($N:$N,MATCH($P132,$B:$B,0)))</f>
        <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6</v>
      </c>
      <c r="AJ132">
        <f>IF($E132="","",INDEX(SUBCATEGORIAS!$A:$A,MATCH($E132,SUBCATEGORIAS!$B:$B,0)))</f>
        <v>30</v>
      </c>
      <c r="AK132">
        <f t="shared" si="39"/>
        <v>130</v>
      </c>
      <c r="AM132" s="2" t="str">
        <f t="shared" ref="AM132:AM195" si="45">IF(AI132="","",IF(AI132/100&gt;0,IF(AI132/10&gt;0,CONCATENATE("00",AI132),CONCATENATE("0",AI132)),AI132))</f>
        <v>006</v>
      </c>
      <c r="AN132" t="str">
        <f t="shared" ref="AN132:AN195" si="46">IF(AJ132="","",IF(AJ132/100&gt;0,IF(AJ132/10&gt;0,CONCATENATE("00",AJ132),CONCATENATE("0",AJ132)),AJ132))</f>
        <v>0030</v>
      </c>
      <c r="AO132" t="str">
        <f t="shared" si="40"/>
        <v>00130</v>
      </c>
      <c r="AP132" t="str">
        <f t="shared" si="41"/>
        <v>{ id_sku: '006003000130', id_articulo: '95', variacion: '-' },</v>
      </c>
    </row>
    <row r="133" spans="1:42" x14ac:dyDescent="0.25">
      <c r="A133">
        <f>IF(C133="","",MAX($A$2:A132)+1)</f>
        <v>131</v>
      </c>
      <c r="B133" s="3">
        <f>IF(C133="","",IF(COUNTIF($C$2:$C132,$C133)=0,MAX($B$2:$B132)+1,""))</f>
        <v>96</v>
      </c>
      <c r="C133" t="s">
        <v>484</v>
      </c>
      <c r="D133" t="s">
        <v>201</v>
      </c>
      <c r="E133" t="s">
        <v>488</v>
      </c>
      <c r="G133" t="s">
        <v>501</v>
      </c>
      <c r="I133">
        <v>1400</v>
      </c>
      <c r="J133" t="s">
        <v>526</v>
      </c>
      <c r="K133" t="s">
        <v>527</v>
      </c>
      <c r="L133" t="s">
        <v>625</v>
      </c>
      <c r="M133" s="3" t="str">
        <f t="shared" si="42"/>
        <v>2M</v>
      </c>
      <c r="N133" s="3" t="str">
        <f>IF(C133="","",IF(AND(C133&lt;&gt;"",D133&lt;&gt;"",E133&lt;&gt;"",I133&lt;&gt;"",M133&lt;&gt;"",J133&lt;&gt;"",IFERROR(MATCH(INDEX($B:$B,MATCH($C133,$C:$C,0)),IMAGENES!$B:$B,0),-1)&gt;0),"'si'","'no'"))</f>
        <v>'si'</v>
      </c>
      <c r="P133" t="str">
        <f t="shared" si="32"/>
        <v/>
      </c>
      <c r="Q133" t="str">
        <f t="shared" si="33"/>
        <v/>
      </c>
      <c r="R133" t="str">
        <f t="shared" si="34"/>
        <v/>
      </c>
      <c r="S133" t="str">
        <f t="shared" si="35"/>
        <v/>
      </c>
      <c r="T133" t="str">
        <f t="shared" si="36"/>
        <v/>
      </c>
      <c r="U133" t="str">
        <f t="shared" si="37"/>
        <v/>
      </c>
      <c r="V133" t="str">
        <f>IF($T133="","",INDEX(CATEGORIAS!$A:$A,MATCH($T133,CATEGORIAS!$B:$B,0)))</f>
        <v/>
      </c>
      <c r="W133" t="str">
        <f>IF($U133="","",INDEX(SUBCATEGORIAS!$A:$A,MATCH($U133,SUBCATEGORIAS!$B:$B,0)))</f>
        <v/>
      </c>
      <c r="X133" t="str">
        <f t="shared" si="38"/>
        <v/>
      </c>
      <c r="Y133" t="str">
        <f t="shared" si="43"/>
        <v/>
      </c>
      <c r="Z133" t="str">
        <f t="shared" si="44"/>
        <v/>
      </c>
      <c r="AB133">
        <v>131</v>
      </c>
      <c r="AC133" t="str">
        <f t="shared" ref="AC133:AC196" si="47">IF(AB132/11=INT(AB132/11),AB132/11+1,"")</f>
        <v/>
      </c>
      <c r="AD133" t="str">
        <f>IFERROR(IF(MATCH($AC124,$P:$P,0)&gt;0,CONCATENATE("disponible: ",INDEX($Z:$Z,MATCH($AC124,$P:$P,0)),","),0),"")</f>
        <v>disponible: 'si',</v>
      </c>
      <c r="AI133">
        <f>IF($D133="","",INDEX(CATEGORIAS!$A:$A,MATCH($D133,CATEGORIAS!$B:$B,0)))</f>
        <v>6</v>
      </c>
      <c r="AJ133">
        <f>IF($E133="","",INDEX(SUBCATEGORIAS!$A:$A,MATCH($E133,SUBCATEGORIAS!$B:$B,0)))</f>
        <v>30</v>
      </c>
      <c r="AK133">
        <f t="shared" si="39"/>
        <v>131</v>
      </c>
      <c r="AM133" s="2" t="str">
        <f t="shared" si="45"/>
        <v>006</v>
      </c>
      <c r="AN133" t="str">
        <f t="shared" si="46"/>
        <v>0030</v>
      </c>
      <c r="AO133" t="str">
        <f t="shared" si="40"/>
        <v>00131</v>
      </c>
      <c r="AP133" t="str">
        <f t="shared" si="41"/>
        <v>{ id_sku: '006003000131', id_articulo: '96', variacion: '2M' },</v>
      </c>
    </row>
    <row r="134" spans="1:42" x14ac:dyDescent="0.25">
      <c r="A134">
        <f>IF(C134="","",MAX($A$2:A133)+1)</f>
        <v>132</v>
      </c>
      <c r="B134" s="3">
        <f>IF(C134="","",IF(COUNTIF($C$2:$C133,$C134)=0,MAX($B$2:$B133)+1,""))</f>
        <v>97</v>
      </c>
      <c r="C134" t="s">
        <v>485</v>
      </c>
      <c r="D134" t="s">
        <v>201</v>
      </c>
      <c r="E134" t="s">
        <v>488</v>
      </c>
      <c r="G134" t="s">
        <v>501</v>
      </c>
      <c r="I134">
        <v>1400</v>
      </c>
      <c r="J134" t="s">
        <v>528</v>
      </c>
      <c r="K134" t="s">
        <v>527</v>
      </c>
      <c r="L134" t="s">
        <v>625</v>
      </c>
      <c r="M134" s="3" t="str">
        <f t="shared" si="42"/>
        <v>2M</v>
      </c>
      <c r="N134" s="3" t="str">
        <f>IF(C134="","",IF(AND(C134&lt;&gt;"",D134&lt;&gt;"",E134&lt;&gt;"",I134&lt;&gt;"",M134&lt;&gt;"",J134&lt;&gt;"",IFERROR(MATCH(INDEX($B:$B,MATCH($C134,$C:$C,0)),IMAGENES!$B:$B,0),-1)&gt;0),"'si'","'no'"))</f>
        <v>'si'</v>
      </c>
      <c r="P134" t="str">
        <f t="shared" si="32"/>
        <v/>
      </c>
      <c r="Q134" t="str">
        <f t="shared" si="33"/>
        <v/>
      </c>
      <c r="R134" t="str">
        <f t="shared" si="34"/>
        <v/>
      </c>
      <c r="S134" t="str">
        <f t="shared" si="35"/>
        <v/>
      </c>
      <c r="T134" t="str">
        <f t="shared" si="36"/>
        <v/>
      </c>
      <c r="U134" t="str">
        <f t="shared" si="37"/>
        <v/>
      </c>
      <c r="V134" t="str">
        <f>IF($T134="","",INDEX(CATEGORIAS!$A:$A,MATCH($T134,CATEGORIAS!$B:$B,0)))</f>
        <v/>
      </c>
      <c r="W134" t="str">
        <f>IF($U134="","",INDEX(SUBCATEGORIAS!$A:$A,MATCH($U134,SUBCATEGORIAS!$B:$B,0)))</f>
        <v/>
      </c>
      <c r="X134" t="str">
        <f t="shared" si="38"/>
        <v/>
      </c>
      <c r="Y134" t="str">
        <f t="shared" si="43"/>
        <v/>
      </c>
      <c r="Z134" t="str">
        <f t="shared" si="44"/>
        <v/>
      </c>
      <c r="AB134">
        <v>132</v>
      </c>
      <c r="AC134" t="str">
        <f t="shared" si="47"/>
        <v/>
      </c>
      <c r="AD134" t="str">
        <f>IFERROR(IF(MATCH($AC124,$P:$P,0)&gt;0,"},",0),"")</f>
        <v>},</v>
      </c>
      <c r="AI134">
        <f>IF($D134="","",INDEX(CATEGORIAS!$A:$A,MATCH($D134,CATEGORIAS!$B:$B,0)))</f>
        <v>6</v>
      </c>
      <c r="AJ134">
        <f>IF($E134="","",INDEX(SUBCATEGORIAS!$A:$A,MATCH($E134,SUBCATEGORIAS!$B:$B,0)))</f>
        <v>30</v>
      </c>
      <c r="AK134">
        <f t="shared" si="39"/>
        <v>132</v>
      </c>
      <c r="AM134" s="2" t="str">
        <f t="shared" si="45"/>
        <v>006</v>
      </c>
      <c r="AN134" t="str">
        <f t="shared" si="46"/>
        <v>0030</v>
      </c>
      <c r="AO134" t="str">
        <f t="shared" si="40"/>
        <v>00132</v>
      </c>
      <c r="AP134" t="str">
        <f t="shared" si="41"/>
        <v>{ id_sku: '006003000132', id_articulo: '97', variacion: '2M' },</v>
      </c>
    </row>
    <row r="135" spans="1:42" x14ac:dyDescent="0.25">
      <c r="A135">
        <f>IF(C135="","",MAX($A$2:A134)+1)</f>
        <v>133</v>
      </c>
      <c r="B135" s="3">
        <f>IF(C135="","",IF(COUNTIF($C$2:$C134,$C135)=0,MAX($B$2:$B134)+1,""))</f>
        <v>98</v>
      </c>
      <c r="C135" t="s">
        <v>550</v>
      </c>
      <c r="D135" t="s">
        <v>201</v>
      </c>
      <c r="E135" t="s">
        <v>488</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t="str">
        <f t="shared" si="32"/>
        <v/>
      </c>
      <c r="Q135" t="str">
        <f t="shared" si="33"/>
        <v/>
      </c>
      <c r="R135" t="str">
        <f t="shared" si="34"/>
        <v/>
      </c>
      <c r="S135" t="str">
        <f t="shared" si="35"/>
        <v/>
      </c>
      <c r="T135" t="str">
        <f t="shared" si="36"/>
        <v/>
      </c>
      <c r="U135" t="str">
        <f t="shared" si="37"/>
        <v/>
      </c>
      <c r="V135" t="str">
        <f>IF($T135="","",INDEX(CATEGORIAS!$A:$A,MATCH($T135,CATEGORIAS!$B:$B,0)))</f>
        <v/>
      </c>
      <c r="W135" t="str">
        <f>IF($U135="","",INDEX(SUBCATEGORIAS!$A:$A,MATCH($U135,SUBCATEGORIAS!$B:$B,0)))</f>
        <v/>
      </c>
      <c r="X135" t="str">
        <f t="shared" si="38"/>
        <v/>
      </c>
      <c r="Y135" t="str">
        <f t="shared" si="43"/>
        <v/>
      </c>
      <c r="Z135" t="str">
        <f t="shared" si="44"/>
        <v/>
      </c>
      <c r="AB135">
        <v>133</v>
      </c>
      <c r="AC135">
        <f t="shared" si="47"/>
        <v>13</v>
      </c>
      <c r="AD135" t="str">
        <f>IFERROR(IF(MATCH($AC135,$P:$P,0)&gt;0,"{",0),"")</f>
        <v>{</v>
      </c>
      <c r="AI135">
        <f>IF($D135="","",INDEX(CATEGORIAS!$A:$A,MATCH($D135,CATEGORIAS!$B:$B,0)))</f>
        <v>6</v>
      </c>
      <c r="AJ135">
        <f>IF($E135="","",INDEX(SUBCATEGORIAS!$A:$A,MATCH($E135,SUBCATEGORIAS!$B:$B,0)))</f>
        <v>30</v>
      </c>
      <c r="AK135">
        <f t="shared" si="39"/>
        <v>133</v>
      </c>
      <c r="AM135" s="2" t="str">
        <f t="shared" si="45"/>
        <v>006</v>
      </c>
      <c r="AN135" t="str">
        <f t="shared" si="46"/>
        <v>0030</v>
      </c>
      <c r="AO135" t="str">
        <f t="shared" si="40"/>
        <v>00133</v>
      </c>
      <c r="AP135" t="str">
        <f t="shared" si="41"/>
        <v>{ id_sku: '006003000133', id_articulo: '98', variacion: '2*2 cm 24 pcs' },</v>
      </c>
    </row>
    <row r="136" spans="1:42" x14ac:dyDescent="0.25">
      <c r="A136">
        <f>IF(C136="","",MAX($A$2:A135)+1)</f>
        <v>134</v>
      </c>
      <c r="B136" s="3">
        <f>IF(C136="","",IF(COUNTIF($C$2:$C135,$C136)=0,MAX($B$2:$B135)+1,""))</f>
        <v>99</v>
      </c>
      <c r="C136" s="14" t="s">
        <v>595</v>
      </c>
      <c r="D136" t="s">
        <v>201</v>
      </c>
      <c r="E136" t="s">
        <v>489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t="str">
        <f t="shared" si="32"/>
        <v/>
      </c>
      <c r="Q136" t="str">
        <f t="shared" si="33"/>
        <v/>
      </c>
      <c r="R136" t="str">
        <f t="shared" si="34"/>
        <v/>
      </c>
      <c r="S136" t="str">
        <f t="shared" si="35"/>
        <v/>
      </c>
      <c r="T136" t="str">
        <f t="shared" si="36"/>
        <v/>
      </c>
      <c r="U136" t="str">
        <f t="shared" si="37"/>
        <v/>
      </c>
      <c r="V136" t="str">
        <f>IF($T136="","",INDEX(CATEGORIAS!$A:$A,MATCH($T136,CATEGORIAS!$B:$B,0)))</f>
        <v/>
      </c>
      <c r="W136" t="str">
        <f>IF($U136="","",INDEX(SUBCATEGORIAS!$A:$A,MATCH($U136,SUBCATEGORIAS!$B:$B,0)))</f>
        <v/>
      </c>
      <c r="X136" t="str">
        <f t="shared" si="38"/>
        <v/>
      </c>
      <c r="Y136" t="str">
        <f t="shared" si="43"/>
        <v/>
      </c>
      <c r="Z136" t="str">
        <f t="shared" si="44"/>
        <v/>
      </c>
      <c r="AB136">
        <v>134</v>
      </c>
      <c r="AC136" t="str">
        <f t="shared" si="47"/>
        <v/>
      </c>
      <c r="AD136" t="str">
        <f>IFERROR(IF(MATCH($AC135,$P:$P,0)&gt;0,CONCATENATE("id_articulo: ",$AC135,","),0),"")</f>
        <v>id_articulo: 13,</v>
      </c>
      <c r="AI136">
        <f>IF($D136="","",INDEX(CATEGORIAS!$A:$A,MATCH($D136,CATEGORIAS!$B:$B,0)))</f>
        <v>6</v>
      </c>
      <c r="AJ136">
        <f>IF($E136="","",INDEX(SUBCATEGORIAS!$A:$A,MATCH($E136,SUBCATEGORIAS!$B:$B,0)))</f>
        <v>32</v>
      </c>
      <c r="AK136">
        <f t="shared" si="39"/>
        <v>134</v>
      </c>
      <c r="AM136" s="2" t="str">
        <f t="shared" si="45"/>
        <v>006</v>
      </c>
      <c r="AN136" t="str">
        <f t="shared" si="46"/>
        <v>0032</v>
      </c>
      <c r="AO136" t="str">
        <f t="shared" si="40"/>
        <v>00134</v>
      </c>
      <c r="AP136" t="str">
        <f t="shared" si="41"/>
        <v>{ id_sku: '006003200134', id_articulo: '99', variacion: '50 pcs (blancas)' },</v>
      </c>
    </row>
    <row r="137" spans="1:42" x14ac:dyDescent="0.25">
      <c r="A137">
        <f>IF(C137="","",MAX($A$2:A136)+1)</f>
        <v>135</v>
      </c>
      <c r="B137" s="3">
        <f>IF(C137="","",IF(COUNTIF($C$2:$C136,$C137)=0,MAX($B$2:$B136)+1,""))</f>
        <v>100</v>
      </c>
      <c r="C137" s="14" t="s">
        <v>594</v>
      </c>
      <c r="D137" t="s">
        <v>201</v>
      </c>
      <c r="E137" t="s">
        <v>489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t="str">
        <f t="shared" si="32"/>
        <v/>
      </c>
      <c r="Q137" t="str">
        <f t="shared" si="33"/>
        <v/>
      </c>
      <c r="R137" t="str">
        <f t="shared" si="34"/>
        <v/>
      </c>
      <c r="S137" t="str">
        <f t="shared" si="35"/>
        <v/>
      </c>
      <c r="T137" t="str">
        <f t="shared" si="36"/>
        <v/>
      </c>
      <c r="U137" t="str">
        <f t="shared" si="37"/>
        <v/>
      </c>
      <c r="V137" t="str">
        <f>IF($T137="","",INDEX(CATEGORIAS!$A:$A,MATCH($T137,CATEGORIAS!$B:$B,0)))</f>
        <v/>
      </c>
      <c r="W137" t="str">
        <f>IF($U137="","",INDEX(SUBCATEGORIAS!$A:$A,MATCH($U137,SUBCATEGORIAS!$B:$B,0)))</f>
        <v/>
      </c>
      <c r="X137" t="str">
        <f t="shared" si="38"/>
        <v/>
      </c>
      <c r="Y137" t="str">
        <f t="shared" si="43"/>
        <v/>
      </c>
      <c r="Z137" t="str">
        <f t="shared" si="44"/>
        <v/>
      </c>
      <c r="AB137">
        <v>135</v>
      </c>
      <c r="AC137" t="str">
        <f t="shared" si="47"/>
        <v/>
      </c>
      <c r="AD137" t="str">
        <f>IFERROR(IF(MATCH($AC135,$P:$P,0)&gt;0,CONCATENATE("nombre: '",INDEX($Q:$Q,MATCH($AC135,$P:$P,0)),"',"),0),"")</f>
        <v>nombre: 'Gorro para ducha',</v>
      </c>
      <c r="AI137">
        <f>IF($D137="","",INDEX(CATEGORIAS!$A:$A,MATCH($D137,CATEGORIAS!$B:$B,0)))</f>
        <v>6</v>
      </c>
      <c r="AJ137">
        <f>IF($E137="","",INDEX(SUBCATEGORIAS!$A:$A,MATCH($E137,SUBCATEGORIAS!$B:$B,0)))</f>
        <v>32</v>
      </c>
      <c r="AK137">
        <f t="shared" si="39"/>
        <v>135</v>
      </c>
      <c r="AM137" s="2" t="str">
        <f t="shared" si="45"/>
        <v>006</v>
      </c>
      <c r="AN137" t="str">
        <f t="shared" si="46"/>
        <v>0032</v>
      </c>
      <c r="AO137" t="str">
        <f t="shared" si="40"/>
        <v>00135</v>
      </c>
      <c r="AP137" t="str">
        <f t="shared" si="41"/>
        <v>{ id_sku: '006003200135', id_articulo: '100', variacion: '12x19 cm' },</v>
      </c>
    </row>
    <row r="138" spans="1:42" x14ac:dyDescent="0.25">
      <c r="A138">
        <f>IF(C138="","",MAX($A$2:A137)+1)</f>
        <v>136</v>
      </c>
      <c r="B138" s="3">
        <f>IF(C138="","",IF(COUNTIF($C$2:$C137,$C138)=0,MAX($B$2:$B137)+1,""))</f>
        <v>101</v>
      </c>
      <c r="C138" t="s">
        <v>593</v>
      </c>
      <c r="D138" t="s">
        <v>201</v>
      </c>
      <c r="E138" t="s">
        <v>488</v>
      </c>
      <c r="G138" t="s">
        <v>556</v>
      </c>
      <c r="I138">
        <v>3900</v>
      </c>
      <c r="J138" t="s">
        <v>557</v>
      </c>
      <c r="L138" t="s">
        <v>625</v>
      </c>
      <c r="M138" s="3" t="str">
        <f t="shared" si="42"/>
        <v>40x21 cm</v>
      </c>
      <c r="N138" s="3" t="str">
        <f>IF(C138="","",IF(AND(C138&lt;&gt;"",D138&lt;&gt;"",E138&lt;&gt;"",I138&lt;&gt;"",M138&lt;&gt;"",J138&lt;&gt;"",IFERROR(MATCH(INDEX($B:$B,MATCH($C138,$C:$C,0)),IMAGENES!$B:$B,0),-1)&gt;0),"'si'","'no'"))</f>
        <v>'si'</v>
      </c>
      <c r="P138" t="str">
        <f t="shared" si="32"/>
        <v/>
      </c>
      <c r="Q138" t="str">
        <f t="shared" si="33"/>
        <v/>
      </c>
      <c r="R138" t="str">
        <f t="shared" si="34"/>
        <v/>
      </c>
      <c r="S138" t="str">
        <f t="shared" si="35"/>
        <v/>
      </c>
      <c r="T138" t="str">
        <f t="shared" si="36"/>
        <v/>
      </c>
      <c r="U138" t="str">
        <f t="shared" si="37"/>
        <v/>
      </c>
      <c r="V138" t="str">
        <f>IF($T138="","",INDEX(CATEGORIAS!$A:$A,MATCH($T138,CATEGORIAS!$B:$B,0)))</f>
        <v/>
      </c>
      <c r="W138" t="str">
        <f>IF($U138="","",INDEX(SUBCATEGORIAS!$A:$A,MATCH($U138,SUBCATEGORIAS!$B:$B,0)))</f>
        <v/>
      </c>
      <c r="X138" t="str">
        <f t="shared" si="38"/>
        <v/>
      </c>
      <c r="Y138" t="str">
        <f t="shared" si="43"/>
        <v/>
      </c>
      <c r="Z138" t="str">
        <f t="shared" si="44"/>
        <v/>
      </c>
      <c r="AB138">
        <v>136</v>
      </c>
      <c r="AC138" t="str">
        <f t="shared" si="47"/>
        <v/>
      </c>
      <c r="AD138" t="str">
        <f>IFERROR(IF(MATCH($AC135,$P:$P,0)&gt;0,CONCATENATE("descripcion: '",INDEX($R:$R,MATCH($AC135,$P:$P,0)),"',"),0),"")</f>
        <v>descripcion: 'Gorro para ducha One Size Blanco con diseño',</v>
      </c>
      <c r="AI138">
        <f>IF($D138="","",INDEX(CATEGORIAS!$A:$A,MATCH($D138,CATEGORIAS!$B:$B,0)))</f>
        <v>6</v>
      </c>
      <c r="AJ138">
        <f>IF($E138="","",INDEX(SUBCATEGORIAS!$A:$A,MATCH($E138,SUBCATEGORIAS!$B:$B,0)))</f>
        <v>30</v>
      </c>
      <c r="AK138">
        <f t="shared" si="39"/>
        <v>136</v>
      </c>
      <c r="AM138" s="2" t="str">
        <f t="shared" si="45"/>
        <v>006</v>
      </c>
      <c r="AN138" t="str">
        <f t="shared" si="46"/>
        <v>0030</v>
      </c>
      <c r="AO138" t="str">
        <f t="shared" si="40"/>
        <v>00136</v>
      </c>
      <c r="AP138" t="str">
        <f t="shared" si="41"/>
        <v>{ id_sku: '006003000136', id_articulo: '101', variacion: '40x21 cm' },</v>
      </c>
    </row>
    <row r="139" spans="1:42" x14ac:dyDescent="0.25">
      <c r="A139">
        <f>IF(C139="","",MAX($A$2:A138)+1)</f>
        <v>137</v>
      </c>
      <c r="B139" s="3">
        <f>IF(C139="","",IF(COUNTIF($C$2:$C138,$C139)=0,MAX($B$2:$B138)+1,""))</f>
        <v>102</v>
      </c>
      <c r="C139" t="s">
        <v>563</v>
      </c>
      <c r="D139" t="s">
        <v>201</v>
      </c>
      <c r="E139" t="s">
        <v>489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6</v>
      </c>
      <c r="AJ139">
        <f>IF($E139="","",INDEX(SUBCATEGORIAS!$A:$A,MATCH($E139,SUBCATEGORIAS!$B:$B,0)))</f>
        <v>32</v>
      </c>
      <c r="AK139">
        <f t="shared" si="39"/>
        <v>137</v>
      </c>
      <c r="AM139" s="2" t="str">
        <f t="shared" si="45"/>
        <v>006</v>
      </c>
      <c r="AN139" t="str">
        <f t="shared" si="46"/>
        <v>0032</v>
      </c>
      <c r="AO139" t="str">
        <f t="shared" si="40"/>
        <v>00137</v>
      </c>
      <c r="AP139" t="str">
        <f t="shared" si="41"/>
        <v>{ id_sku: '006003200137', id_articulo: '102', variacion: 'Estándar' },</v>
      </c>
    </row>
    <row r="140" spans="1:42" x14ac:dyDescent="0.25">
      <c r="A140">
        <f>IF(C140="","",MAX($A$2:A139)+1)</f>
        <v>138</v>
      </c>
      <c r="B140" s="3">
        <f>IF(C140="","",IF(COUNTIF($C$2:$C139,$C140)=0,MAX($B$2:$B139)+1,""))</f>
        <v>103</v>
      </c>
      <c r="C140" t="s">
        <v>575</v>
      </c>
      <c r="D140" t="s">
        <v>201</v>
      </c>
      <c r="E140" t="s">
        <v>489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6</v>
      </c>
      <c r="AJ140">
        <f>IF($E140="","",INDEX(SUBCATEGORIAS!$A:$A,MATCH($E140,SUBCATEGORIAS!$B:$B,0)))</f>
        <v>32</v>
      </c>
      <c r="AK140">
        <f t="shared" si="39"/>
        <v>138</v>
      </c>
      <c r="AM140" s="2" t="str">
        <f t="shared" si="45"/>
        <v>006</v>
      </c>
      <c r="AN140" t="str">
        <f t="shared" si="46"/>
        <v>0032</v>
      </c>
      <c r="AO140" t="str">
        <f t="shared" si="40"/>
        <v>00138</v>
      </c>
      <c r="AP140" t="str">
        <f t="shared" si="41"/>
        <v>{ id_sku: '006003200138', id_articulo: '103', variacion: 'Estándar' },</v>
      </c>
    </row>
    <row r="141" spans="1:42" x14ac:dyDescent="0.25">
      <c r="A141">
        <f>IF(C141="","",MAX($A$2:A140)+1)</f>
        <v>139</v>
      </c>
      <c r="B141" s="3">
        <f>IF(C141="","",IF(COUNTIF($C$2:$C140,$C141)=0,MAX($B$2:$B140)+1,""))</f>
        <v>104</v>
      </c>
      <c r="C141" t="s">
        <v>583</v>
      </c>
      <c r="D141" t="s">
        <v>201</v>
      </c>
      <c r="E141" t="s">
        <v>489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6</v>
      </c>
      <c r="AJ141">
        <f>IF($E141="","",INDEX(SUBCATEGORIAS!$A:$A,MATCH($E141,SUBCATEGORIAS!$B:$B,0)))</f>
        <v>32</v>
      </c>
      <c r="AK141">
        <f t="shared" si="39"/>
        <v>139</v>
      </c>
      <c r="AM141" s="2" t="str">
        <f t="shared" si="45"/>
        <v>006</v>
      </c>
      <c r="AN141" t="str">
        <f t="shared" si="46"/>
        <v>0032</v>
      </c>
      <c r="AO141" t="str">
        <f t="shared" si="40"/>
        <v>00139</v>
      </c>
      <c r="AP141" t="str">
        <f t="shared" si="41"/>
        <v>{ id_sku: '006003200139',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201</v>
      </c>
      <c r="E144" t="s">
        <v>488</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6</v>
      </c>
      <c r="AJ144">
        <f>IF($E144="","",INDEX(SUBCATEGORIAS!$A:$A,MATCH($E144,SUBCATEGORIAS!$B:$B,0)))</f>
        <v>30</v>
      </c>
      <c r="AK144">
        <f t="shared" si="39"/>
        <v>142</v>
      </c>
      <c r="AM144" s="2" t="str">
        <f t="shared" si="45"/>
        <v>006</v>
      </c>
      <c r="AN144" t="str">
        <f t="shared" si="46"/>
        <v>0030</v>
      </c>
      <c r="AO144" t="str">
        <f t="shared" si="40"/>
        <v>00142</v>
      </c>
      <c r="AP144" t="str">
        <f t="shared" si="41"/>
        <v>{ id_sku: '006003000142', id_articulo: '107', variacion: '-' },</v>
      </c>
    </row>
    <row r="145" spans="1:42" x14ac:dyDescent="0.25">
      <c r="A145">
        <f>IF(C145="","",MAX($A$2:A144)+1)</f>
        <v>143</v>
      </c>
      <c r="B145" s="3">
        <f>IF(C145="","",IF(COUNTIF($C$2:$C144,$C145)=0,MAX($B$2:$B144)+1,""))</f>
        <v>108</v>
      </c>
      <c r="C145" t="s">
        <v>580</v>
      </c>
      <c r="D145" t="s">
        <v>201</v>
      </c>
      <c r="E145" t="s">
        <v>489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6</v>
      </c>
      <c r="AJ145">
        <f>IF($E145="","",INDEX(SUBCATEGORIAS!$A:$A,MATCH($E145,SUBCATEGORIAS!$B:$B,0)))</f>
        <v>32</v>
      </c>
      <c r="AK145">
        <f t="shared" si="39"/>
        <v>143</v>
      </c>
      <c r="AM145" s="2" t="str">
        <f t="shared" si="45"/>
        <v>006</v>
      </c>
      <c r="AN145" t="str">
        <f t="shared" si="46"/>
        <v>0032</v>
      </c>
      <c r="AO145" t="str">
        <f t="shared" si="40"/>
        <v>00143</v>
      </c>
      <c r="AP145" t="str">
        <f t="shared" si="41"/>
        <v>{ id_sku: '006003200143',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201</v>
      </c>
      <c r="E149" t="s">
        <v>488</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6</v>
      </c>
      <c r="AJ149">
        <f>IF($E149="","",INDEX(SUBCATEGORIAS!$A:$A,MATCH($E149,SUBCATEGORIAS!$B:$B,0)))</f>
        <v>30</v>
      </c>
      <c r="AK149">
        <f t="shared" si="39"/>
        <v>147</v>
      </c>
      <c r="AM149" s="2" t="str">
        <f t="shared" si="45"/>
        <v>006</v>
      </c>
      <c r="AN149" t="str">
        <f t="shared" si="46"/>
        <v>0030</v>
      </c>
      <c r="AO149" t="str">
        <f t="shared" si="40"/>
        <v>00147</v>
      </c>
      <c r="AP149" t="str">
        <f t="shared" si="41"/>
        <v>{ id_sku: '006003000147', id_articulo: '112', variacion: 'Bruja-Fantasma' },</v>
      </c>
    </row>
    <row r="150" spans="1:42" x14ac:dyDescent="0.25">
      <c r="A150">
        <f>IF(C150="","",MAX($A$2:A149)+1)</f>
        <v>148</v>
      </c>
      <c r="B150" s="3">
        <f>IF(C150="","",IF(COUNTIF($C$2:$C149,$C150)=0,MAX($B$2:$B149)+1,""))</f>
        <v>113</v>
      </c>
      <c r="C150" t="s">
        <v>612</v>
      </c>
      <c r="D150" t="s">
        <v>201</v>
      </c>
      <c r="E150" t="s">
        <v>488</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6</v>
      </c>
      <c r="AJ150">
        <f>IF($E150="","",INDEX(SUBCATEGORIAS!$A:$A,MATCH($E150,SUBCATEGORIAS!$B:$B,0)))</f>
        <v>30</v>
      </c>
      <c r="AK150">
        <f t="shared" si="39"/>
        <v>148</v>
      </c>
      <c r="AM150" s="2" t="str">
        <f t="shared" si="45"/>
        <v>006</v>
      </c>
      <c r="AN150" t="str">
        <f t="shared" si="46"/>
        <v>0030</v>
      </c>
      <c r="AO150" t="str">
        <f t="shared" si="40"/>
        <v>00148</v>
      </c>
      <c r="AP150" t="str">
        <f t="shared" si="41"/>
        <v>{ id_sku: '006003000148', id_articulo: '113', variacion: 'Bruja-Murciélago' },</v>
      </c>
    </row>
    <row r="151" spans="1:42" x14ac:dyDescent="0.25">
      <c r="A151">
        <f>IF(C151="","",MAX($A$2:A150)+1)</f>
        <v>149</v>
      </c>
      <c r="B151" s="3">
        <f>IF(C151="","",IF(COUNTIF($C$2:$C150,$C151)=0,MAX($B$2:$B150)+1,""))</f>
        <v>114</v>
      </c>
      <c r="C151" t="s">
        <v>613</v>
      </c>
      <c r="D151" t="s">
        <v>201</v>
      </c>
      <c r="E151" t="s">
        <v>488</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6</v>
      </c>
      <c r="AJ151">
        <f>IF($E151="","",INDEX(SUBCATEGORIAS!$A:$A,MATCH($E151,SUBCATEGORIAS!$B:$B,0)))</f>
        <v>30</v>
      </c>
      <c r="AK151">
        <f t="shared" si="39"/>
        <v>149</v>
      </c>
      <c r="AM151" s="2" t="str">
        <f t="shared" si="45"/>
        <v>006</v>
      </c>
      <c r="AN151" t="str">
        <f t="shared" si="46"/>
        <v>0030</v>
      </c>
      <c r="AO151" t="str">
        <f t="shared" si="40"/>
        <v>00149</v>
      </c>
      <c r="AP151" t="str">
        <f t="shared" si="41"/>
        <v>{ id_sku: '006003000149', id_articulo: '114', variacion: 'Bruja-Calabaza' },</v>
      </c>
    </row>
    <row r="152" spans="1:42" x14ac:dyDescent="0.25">
      <c r="A152" t="str">
        <f>IF(C152="","",MAX($A$2:A151)+1)</f>
        <v/>
      </c>
      <c r="B152" s="3" t="str">
        <f>IF(C152="","",IF(COUNTIF($C$2:$C151,$C152)=0,MAX($B$2:$B151)+1,""))</f>
        <v/>
      </c>
      <c r="L152" t="s">
        <v>625</v>
      </c>
      <c r="M152" s="3" t="str">
        <f t="shared" si="42"/>
        <v/>
      </c>
      <c r="N152" s="3" t="str">
        <f>IF(C152="","",IF(AND(C152&lt;&gt;"",D152&lt;&gt;"",E152&lt;&gt;"",I152&lt;&gt;"",M152&lt;&gt;"",J152&lt;&gt;"",IFERROR(MATCH(INDEX($B:$B,MATCH($C152,$C:$C,0)),IMAGENES!$B:$B,0),-1)&gt;0),"'si'","'no'"))</f>
        <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t="str">
        <f>IF($D152="","",INDEX(CATEGORIAS!$A:$A,MATCH($D152,CATEGORIAS!$B:$B,0)))</f>
        <v/>
      </c>
      <c r="AJ152" t="str">
        <f>IF($E152="","",INDEX(SUBCATEGORIAS!$A:$A,MATCH($E152,SUBCATEGORIAS!$B:$B,0)))</f>
        <v/>
      </c>
      <c r="AK152" t="str">
        <f t="shared" si="39"/>
        <v/>
      </c>
      <c r="AM152" s="2" t="str">
        <f t="shared" si="45"/>
        <v/>
      </c>
      <c r="AN152" t="str">
        <f t="shared" si="46"/>
        <v/>
      </c>
      <c r="AO152" t="str">
        <f t="shared" si="40"/>
        <v/>
      </c>
      <c r="AP152" t="str">
        <f t="shared" si="41"/>
        <v/>
      </c>
    </row>
    <row r="153" spans="1:42" x14ac:dyDescent="0.25">
      <c r="A153" t="str">
        <f>IF(C153="","",MAX($A$2:A152)+1)</f>
        <v/>
      </c>
      <c r="B153" s="3" t="str">
        <f>IF(C153="","",IF(COUNTIF($C$2:$C152,$C153)=0,MAX($B$2:$B152)+1,""))</f>
        <v/>
      </c>
      <c r="L153" t="s">
        <v>625</v>
      </c>
      <c r="M153" s="3" t="str">
        <f t="shared" si="42"/>
        <v/>
      </c>
      <c r="N153" s="3" t="str">
        <f>IF(C153="","",IF(AND(C153&lt;&gt;"",D153&lt;&gt;"",E153&lt;&gt;"",I153&lt;&gt;"",M153&lt;&gt;"",J153&lt;&gt;"",IFERROR(MATCH(INDEX($B:$B,MATCH($C153,$C:$C,0)),IMAGENES!$B:$B,0),-1)&gt;0),"'si'","'no'"))</f>
        <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t="str">
        <f>IF($D153="","",INDEX(CATEGORIAS!$A:$A,MATCH($D153,CATEGORIAS!$B:$B,0)))</f>
        <v/>
      </c>
      <c r="AJ153" t="str">
        <f>IF($E153="","",INDEX(SUBCATEGORIAS!$A:$A,MATCH($E153,SUBCATEGORIAS!$B:$B,0)))</f>
        <v/>
      </c>
      <c r="AK153" t="str">
        <f t="shared" si="39"/>
        <v/>
      </c>
      <c r="AM153" s="2" t="str">
        <f t="shared" si="45"/>
        <v/>
      </c>
      <c r="AN153" t="str">
        <f t="shared" si="46"/>
        <v/>
      </c>
      <c r="AO153" t="str">
        <f t="shared" si="40"/>
        <v/>
      </c>
      <c r="AP153" t="str">
        <f t="shared" si="41"/>
        <v/>
      </c>
    </row>
    <row r="154" spans="1:42" x14ac:dyDescent="0.25">
      <c r="A154" t="str">
        <f>IF(C154="","",MAX($A$2:A153)+1)</f>
        <v/>
      </c>
      <c r="B154" s="3" t="str">
        <f>IF(C154="","",IF(COUNTIF($C$2:$C153,$C154)=0,MAX($B$2:$B153)+1,""))</f>
        <v/>
      </c>
      <c r="L154" t="s">
        <v>625</v>
      </c>
      <c r="M154" s="3" t="str">
        <f t="shared" si="42"/>
        <v/>
      </c>
      <c r="N154" s="3" t="str">
        <f>IF(C154="","",IF(AND(C154&lt;&gt;"",D154&lt;&gt;"",E154&lt;&gt;"",I154&lt;&gt;"",M154&lt;&gt;"",J154&lt;&gt;"",IFERROR(MATCH(INDEX($B:$B,MATCH($C154,$C:$C,0)),IMAGENES!$B:$B,0),-1)&gt;0),"'si'","'no'"))</f>
        <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t="str">
        <f>IF($D154="","",INDEX(CATEGORIAS!$A:$A,MATCH($D154,CATEGORIAS!$B:$B,0)))</f>
        <v/>
      </c>
      <c r="AJ154" t="str">
        <f>IF($E154="","",INDEX(SUBCATEGORIAS!$A:$A,MATCH($E154,SUBCATEGORIAS!$B:$B,0)))</f>
        <v/>
      </c>
      <c r="AK154" t="str">
        <f t="shared" si="39"/>
        <v/>
      </c>
      <c r="AM154" s="2" t="str">
        <f t="shared" si="45"/>
        <v/>
      </c>
      <c r="AN154" t="str">
        <f t="shared" si="46"/>
        <v/>
      </c>
      <c r="AO154" t="str">
        <f t="shared" si="40"/>
        <v/>
      </c>
      <c r="AP154" t="str">
        <f t="shared" si="41"/>
        <v/>
      </c>
    </row>
    <row r="155" spans="1:42" x14ac:dyDescent="0.25">
      <c r="A155" t="str">
        <f>IF(C155="","",MAX($A$2:A154)+1)</f>
        <v/>
      </c>
      <c r="B155" s="3" t="str">
        <f>IF(C155="","",IF(COUNTIF($C$2:$C154,$C155)=0,MAX($B$2:$B154)+1,""))</f>
        <v/>
      </c>
      <c r="L155" t="s">
        <v>625</v>
      </c>
      <c r="M155" s="3" t="str">
        <f t="shared" si="42"/>
        <v/>
      </c>
      <c r="N155" s="3" t="str">
        <f>IF(C155="","",IF(AND(C155&lt;&gt;"",D155&lt;&gt;"",E155&lt;&gt;"",I155&lt;&gt;"",M155&lt;&gt;"",J155&lt;&gt;"",IFERROR(MATCH(INDEX($B:$B,MATCH($C155,$C:$C,0)),IMAGENES!$B:$B,0),-1)&gt;0),"'si'","'no'"))</f>
        <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t="str">
        <f>IF($D155="","",INDEX(CATEGORIAS!$A:$A,MATCH($D155,CATEGORIAS!$B:$B,0)))</f>
        <v/>
      </c>
      <c r="AJ155" t="str">
        <f>IF($E155="","",INDEX(SUBCATEGORIAS!$A:$A,MATCH($E155,SUBCATEGORIAS!$B:$B,0)))</f>
        <v/>
      </c>
      <c r="AK155" t="str">
        <f t="shared" si="39"/>
        <v/>
      </c>
      <c r="AM155" s="2" t="str">
        <f t="shared" si="45"/>
        <v/>
      </c>
      <c r="AN155" t="str">
        <f t="shared" si="46"/>
        <v/>
      </c>
      <c r="AO155" t="str">
        <f t="shared" si="40"/>
        <v/>
      </c>
      <c r="AP155" t="str">
        <f t="shared" si="41"/>
        <v/>
      </c>
    </row>
    <row r="156" spans="1:42" x14ac:dyDescent="0.25">
      <c r="A156" t="str">
        <f>IF(C156="","",MAX($A$2:A155)+1)</f>
        <v/>
      </c>
      <c r="B156" s="3" t="str">
        <f>IF(C156="","",IF(COUNTIF($C$2:$C155,$C156)=0,MAX($B$2:$B155)+1,""))</f>
        <v/>
      </c>
      <c r="L156" t="s">
        <v>625</v>
      </c>
      <c r="M156" s="3" t="str">
        <f t="shared" si="42"/>
        <v/>
      </c>
      <c r="N156" s="3" t="str">
        <f>IF(C156="","",IF(AND(C156&lt;&gt;"",D156&lt;&gt;"",E156&lt;&gt;"",I156&lt;&gt;"",M156&lt;&gt;"",J156&lt;&gt;"",IFERROR(MATCH(INDEX($B:$B,MATCH($C156,$C:$C,0)),IMAGENES!$B:$B,0),-1)&gt;0),"'si'","'no'"))</f>
        <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t="str">
        <f>IF($D156="","",INDEX(CATEGORIAS!$A:$A,MATCH($D156,CATEGORIAS!$B:$B,0)))</f>
        <v/>
      </c>
      <c r="AJ156" t="str">
        <f>IF($E156="","",INDEX(SUBCATEGORIAS!$A:$A,MATCH($E156,SUBCATEGORIAS!$B:$B,0)))</f>
        <v/>
      </c>
      <c r="AK156" t="str">
        <f t="shared" si="39"/>
        <v/>
      </c>
      <c r="AM156" s="2" t="str">
        <f t="shared" si="45"/>
        <v/>
      </c>
      <c r="AN156" t="str">
        <f t="shared" si="46"/>
        <v/>
      </c>
      <c r="AO156" t="str">
        <f t="shared" si="40"/>
        <v/>
      </c>
      <c r="AP156" t="str">
        <f t="shared" si="41"/>
        <v/>
      </c>
    </row>
    <row r="157" spans="1:42" x14ac:dyDescent="0.25">
      <c r="A157" t="str">
        <f>IF(C157="","",MAX($A$2:A156)+1)</f>
        <v/>
      </c>
      <c r="B157" s="3" t="str">
        <f>IF(C157="","",IF(COUNTIF($C$2:$C156,$C157)=0,MAX($B$2:$B156)+1,""))</f>
        <v/>
      </c>
      <c r="L157" t="s">
        <v>625</v>
      </c>
      <c r="M157" s="3" t="str">
        <f t="shared" si="42"/>
        <v/>
      </c>
      <c r="N157" s="3" t="str">
        <f>IF(C157="","",IF(AND(C157&lt;&gt;"",D157&lt;&gt;"",E157&lt;&gt;"",I157&lt;&gt;"",M157&lt;&gt;"",J157&lt;&gt;"",IFERROR(MATCH(INDEX($B:$B,MATCH($C157,$C:$C,0)),IMAGENES!$B:$B,0),-1)&gt;0),"'si'","'no'"))</f>
        <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t="str">
        <f>IF($D157="","",INDEX(CATEGORIAS!$A:$A,MATCH($D157,CATEGORIAS!$B:$B,0)))</f>
        <v/>
      </c>
      <c r="AJ157" t="str">
        <f>IF($E157="","",INDEX(SUBCATEGORIAS!$A:$A,MATCH($E157,SUBCATEGORIAS!$B:$B,0)))</f>
        <v/>
      </c>
      <c r="AK157" t="str">
        <f t="shared" si="39"/>
        <v/>
      </c>
      <c r="AM157" s="2" t="str">
        <f t="shared" si="45"/>
        <v/>
      </c>
      <c r="AN157" t="str">
        <f t="shared" si="46"/>
        <v/>
      </c>
      <c r="AO157" t="str">
        <f t="shared" si="40"/>
        <v/>
      </c>
      <c r="AP157" t="str">
        <f t="shared" si="41"/>
        <v/>
      </c>
    </row>
    <row r="158" spans="1:42" x14ac:dyDescent="0.25">
      <c r="A158" t="str">
        <f>IF(C158="","",MAX($A$2:A157)+1)</f>
        <v/>
      </c>
      <c r="B158" s="3" t="str">
        <f>IF(C158="","",IF(COUNTIF($C$2:$C157,$C158)=0,MAX($B$2:$B157)+1,""))</f>
        <v/>
      </c>
      <c r="L158" t="s">
        <v>625</v>
      </c>
      <c r="M158" s="3" t="str">
        <f t="shared" si="42"/>
        <v/>
      </c>
      <c r="N158" s="3" t="str">
        <f>IF(C158="","",IF(AND(C158&lt;&gt;"",D158&lt;&gt;"",E158&lt;&gt;"",I158&lt;&gt;"",M158&lt;&gt;"",J158&lt;&gt;"",IFERROR(MATCH(INDEX($B:$B,MATCH($C158,$C:$C,0)),IMAGENES!$B:$B,0),-1)&gt;0),"'si'","'no'"))</f>
        <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t="str">
        <f>IF($D158="","",INDEX(CATEGORIAS!$A:$A,MATCH($D158,CATEGORIAS!$B:$B,0)))</f>
        <v/>
      </c>
      <c r="AJ158" t="str">
        <f>IF($E158="","",INDEX(SUBCATEGORIAS!$A:$A,MATCH($E158,SUBCATEGORIAS!$B:$B,0)))</f>
        <v/>
      </c>
      <c r="AK158" t="str">
        <f t="shared" si="39"/>
        <v/>
      </c>
      <c r="AM158" s="2" t="str">
        <f t="shared" si="45"/>
        <v/>
      </c>
      <c r="AN158" t="str">
        <f t="shared" si="46"/>
        <v/>
      </c>
      <c r="AO158" t="str">
        <f t="shared" si="40"/>
        <v/>
      </c>
      <c r="AP158" t="str">
        <f t="shared" si="41"/>
        <v/>
      </c>
    </row>
    <row r="159" spans="1:42" x14ac:dyDescent="0.25">
      <c r="A159" t="str">
        <f>IF(C159="","",MAX($A$2:A158)+1)</f>
        <v/>
      </c>
      <c r="B159" s="3" t="str">
        <f>IF(C159="","",IF(COUNTIF($C$2:$C158,$C159)=0,MAX($B$2:$B158)+1,""))</f>
        <v/>
      </c>
      <c r="L159" t="s">
        <v>625</v>
      </c>
      <c r="M159" s="3" t="str">
        <f t="shared" si="42"/>
        <v/>
      </c>
      <c r="N159" s="3" t="str">
        <f>IF(C159="","",IF(AND(C159&lt;&gt;"",D159&lt;&gt;"",E159&lt;&gt;"",I159&lt;&gt;"",M159&lt;&gt;"",J159&lt;&gt;"",IFERROR(MATCH(INDEX($B:$B,MATCH($C159,$C:$C,0)),IMAGENES!$B:$B,0),-1)&gt;0),"'si'","'no'"))</f>
        <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t="str">
        <f>IF($D159="","",INDEX(CATEGORIAS!$A:$A,MATCH($D159,CATEGORIAS!$B:$B,0)))</f>
        <v/>
      </c>
      <c r="AJ159" t="str">
        <f>IF($E159="","",INDEX(SUBCATEGORIAS!$A:$A,MATCH($E159,SUBCATEGORIAS!$B:$B,0)))</f>
        <v/>
      </c>
      <c r="AK159" t="str">
        <f t="shared" si="39"/>
        <v/>
      </c>
      <c r="AM159" s="2" t="str">
        <f t="shared" si="45"/>
        <v/>
      </c>
      <c r="AN159" t="str">
        <f t="shared" si="46"/>
        <v/>
      </c>
      <c r="AO159" t="str">
        <f t="shared" si="40"/>
        <v/>
      </c>
      <c r="AP159" t="str">
        <f t="shared" si="41"/>
        <v/>
      </c>
    </row>
    <row r="160" spans="1:42" x14ac:dyDescent="0.25">
      <c r="A160" t="str">
        <f>IF(C160="","",MAX($A$2:A159)+1)</f>
        <v/>
      </c>
      <c r="B160" s="3" t="str">
        <f>IF(C160="","",IF(COUNTIF($C$2:$C159,$C160)=0,MAX($B$2:$B159)+1,""))</f>
        <v/>
      </c>
      <c r="L160" t="s">
        <v>625</v>
      </c>
      <c r="M160" s="3" t="str">
        <f t="shared" si="42"/>
        <v/>
      </c>
      <c r="N160" s="3" t="str">
        <f>IF(C160="","",IF(AND(C160&lt;&gt;"",D160&lt;&gt;"",E160&lt;&gt;"",I160&lt;&gt;"",M160&lt;&gt;"",J160&lt;&gt;"",IFERROR(MATCH(INDEX($B:$B,MATCH($C160,$C:$C,0)),IMAGENES!$B:$B,0),-1)&gt;0),"'si'","'no'"))</f>
        <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t="str">
        <f>IF($D160="","",INDEX(CATEGORIAS!$A:$A,MATCH($D160,CATEGORIAS!$B:$B,0)))</f>
        <v/>
      </c>
      <c r="AJ160" t="str">
        <f>IF($E160="","",INDEX(SUBCATEGORIAS!$A:$A,MATCH($E160,SUBCATEGORIAS!$B:$B,0)))</f>
        <v/>
      </c>
      <c r="AK160" t="str">
        <f t="shared" si="39"/>
        <v/>
      </c>
      <c r="AM160" s="2" t="str">
        <f t="shared" si="45"/>
        <v/>
      </c>
      <c r="AN160" t="str">
        <f t="shared" si="46"/>
        <v/>
      </c>
      <c r="AO160" t="str">
        <f t="shared" si="40"/>
        <v/>
      </c>
      <c r="AP160" t="str">
        <f t="shared" si="41"/>
        <v/>
      </c>
    </row>
    <row r="161" spans="1:42" x14ac:dyDescent="0.25">
      <c r="A161" t="str">
        <f>IF(C161="","",MAX($A$2:A160)+1)</f>
        <v/>
      </c>
      <c r="B161" s="3" t="str">
        <f>IF(C161="","",IF(COUNTIF($C$2:$C160,$C161)=0,MAX($B$2:$B160)+1,""))</f>
        <v/>
      </c>
      <c r="L161" t="s">
        <v>625</v>
      </c>
      <c r="M161" s="3" t="str">
        <f t="shared" si="42"/>
        <v/>
      </c>
      <c r="N161" s="3" t="str">
        <f>IF(C161="","",IF(AND(C161&lt;&gt;"",D161&lt;&gt;"",E161&lt;&gt;"",I161&lt;&gt;"",M161&lt;&gt;"",J161&lt;&gt;"",IFERROR(MATCH(INDEX($B:$B,MATCH($C161,$C:$C,0)),IMAGENES!$B:$B,0),-1)&gt;0),"'si'","'no'"))</f>
        <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t="str">
        <f>IF($D161="","",INDEX(CATEGORIAS!$A:$A,MATCH($D161,CATEGORIAS!$B:$B,0)))</f>
        <v/>
      </c>
      <c r="AJ161" t="str">
        <f>IF($E161="","",INDEX(SUBCATEGORIAS!$A:$A,MATCH($E161,SUBCATEGORIAS!$B:$B,0)))</f>
        <v/>
      </c>
      <c r="AK161" t="str">
        <f t="shared" si="39"/>
        <v/>
      </c>
      <c r="AM161" s="2" t="str">
        <f t="shared" si="45"/>
        <v/>
      </c>
      <c r="AN161" t="str">
        <f t="shared" si="46"/>
        <v/>
      </c>
      <c r="AO161" t="str">
        <f t="shared" si="40"/>
        <v/>
      </c>
      <c r="AP161" t="str">
        <f t="shared" si="41"/>
        <v/>
      </c>
    </row>
    <row r="162" spans="1:42" x14ac:dyDescent="0.25">
      <c r="A162" t="str">
        <f>IF(C162="","",MAX($A$2:A161)+1)</f>
        <v/>
      </c>
      <c r="B162" s="3" t="str">
        <f>IF(C162="","",IF(COUNTIF($C$2:$C161,$C162)=0,MAX($B$2:$B161)+1,""))</f>
        <v/>
      </c>
      <c r="L162" t="s">
        <v>625</v>
      </c>
      <c r="M162" s="3" t="str">
        <f t="shared" si="42"/>
        <v/>
      </c>
      <c r="N162" s="3" t="str">
        <f>IF(C162="","",IF(AND(C162&lt;&gt;"",D162&lt;&gt;"",E162&lt;&gt;"",I162&lt;&gt;"",M162&lt;&gt;"",J162&lt;&gt;"",IFERROR(MATCH(INDEX($B:$B,MATCH($C162,$C:$C,0)),IMAGENES!$B:$B,0),-1)&gt;0),"'si'","'no'"))</f>
        <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t="str">
        <f>IF($D162="","",INDEX(CATEGORIAS!$A:$A,MATCH($D162,CATEGORIAS!$B:$B,0)))</f>
        <v/>
      </c>
      <c r="AJ162" t="str">
        <f>IF($E162="","",INDEX(SUBCATEGORIAS!$A:$A,MATCH($E162,SUBCATEGORIAS!$B:$B,0)))</f>
        <v/>
      </c>
      <c r="AK162" t="str">
        <f t="shared" si="39"/>
        <v/>
      </c>
      <c r="AM162" s="2" t="str">
        <f t="shared" si="45"/>
        <v/>
      </c>
      <c r="AN162" t="str">
        <f t="shared" si="46"/>
        <v/>
      </c>
      <c r="AO162" t="str">
        <f t="shared" si="40"/>
        <v/>
      </c>
      <c r="AP162" t="str">
        <f t="shared" si="41"/>
        <v/>
      </c>
    </row>
    <row r="163" spans="1:42" x14ac:dyDescent="0.25">
      <c r="A163" t="str">
        <f>IF(C163="","",MAX($A$2:A162)+1)</f>
        <v/>
      </c>
      <c r="B163" s="3" t="str">
        <f>IF(C163="","",IF(COUNTIF($C$2:$C162,$C163)=0,MAX($B$2:$B162)+1,""))</f>
        <v/>
      </c>
      <c r="L163" t="s">
        <v>625</v>
      </c>
      <c r="M163" s="3" t="str">
        <f t="shared" si="42"/>
        <v/>
      </c>
      <c r="N163" s="3" t="str">
        <f>IF(C163="","",IF(AND(C163&lt;&gt;"",D163&lt;&gt;"",E163&lt;&gt;"",I163&lt;&gt;"",M163&lt;&gt;"",J163&lt;&gt;"",IFERROR(MATCH(INDEX($B:$B,MATCH($C163,$C:$C,0)),IMAGENES!$B:$B,0),-1)&gt;0),"'si'","'no'"))</f>
        <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t="str">
        <f>IF($D163="","",INDEX(CATEGORIAS!$A:$A,MATCH($D163,CATEGORIAS!$B:$B,0)))</f>
        <v/>
      </c>
      <c r="AJ163" t="str">
        <f>IF($E163="","",INDEX(SUBCATEGORIAS!$A:$A,MATCH($E163,SUBCATEGORIAS!$B:$B,0)))</f>
        <v/>
      </c>
      <c r="AK163" t="str">
        <f t="shared" si="39"/>
        <v/>
      </c>
      <c r="AM163" s="2" t="str">
        <f t="shared" si="45"/>
        <v/>
      </c>
      <c r="AN163" t="str">
        <f t="shared" si="46"/>
        <v/>
      </c>
      <c r="AO163" t="str">
        <f t="shared" si="40"/>
        <v/>
      </c>
      <c r="AP163" t="str">
        <f t="shared" si="41"/>
        <v/>
      </c>
    </row>
    <row r="164" spans="1:42" x14ac:dyDescent="0.25">
      <c r="A164" t="str">
        <f>IF(C164="","",MAX($A$2:A163)+1)</f>
        <v/>
      </c>
      <c r="B164" s="3" t="str">
        <f>IF(C164="","",IF(COUNTIF($C$2:$C163,$C164)=0,MAX($B$2:$B163)+1,""))</f>
        <v/>
      </c>
      <c r="L164" t="s">
        <v>625</v>
      </c>
      <c r="M164" s="3" t="str">
        <f t="shared" si="42"/>
        <v/>
      </c>
      <c r="N164" s="3" t="str">
        <f>IF(C164="","",IF(AND(C164&lt;&gt;"",D164&lt;&gt;"",E164&lt;&gt;"",I164&lt;&gt;"",M164&lt;&gt;"",J164&lt;&gt;"",IFERROR(MATCH(INDEX($B:$B,MATCH($C164,$C:$C,0)),IMAGENES!$B:$B,0),-1)&gt;0),"'si'","'no'"))</f>
        <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t="str">
        <f>IF($D164="","",INDEX(CATEGORIAS!$A:$A,MATCH($D164,CATEGORIAS!$B:$B,0)))</f>
        <v/>
      </c>
      <c r="AJ164" t="str">
        <f>IF($E164="","",INDEX(SUBCATEGORIAS!$A:$A,MATCH($E164,SUBCATEGORIAS!$B:$B,0)))</f>
        <v/>
      </c>
      <c r="AK164" t="str">
        <f t="shared" si="39"/>
        <v/>
      </c>
      <c r="AM164" s="2" t="str">
        <f t="shared" si="45"/>
        <v/>
      </c>
      <c r="AN164" t="str">
        <f t="shared" si="46"/>
        <v/>
      </c>
      <c r="AO164" t="str">
        <f t="shared" si="40"/>
        <v/>
      </c>
      <c r="AP164" t="str">
        <f t="shared" si="41"/>
        <v/>
      </c>
    </row>
    <row r="165" spans="1:42" x14ac:dyDescent="0.25">
      <c r="A165" t="str">
        <f>IF(C165="","",MAX($A$2:A164)+1)</f>
        <v/>
      </c>
      <c r="B165" s="3" t="str">
        <f>IF(C165="","",IF(COUNTIF($C$2:$C164,$C165)=0,MAX($B$2:$B164)+1,""))</f>
        <v/>
      </c>
      <c r="L165" t="s">
        <v>625</v>
      </c>
      <c r="M165" s="3" t="str">
        <f t="shared" si="42"/>
        <v/>
      </c>
      <c r="N165" s="3" t="str">
        <f>IF(C165="","",IF(AND(C165&lt;&gt;"",D165&lt;&gt;"",E165&lt;&gt;"",I165&lt;&gt;"",M165&lt;&gt;"",J165&lt;&gt;"",IFERROR(MATCH(INDEX($B:$B,MATCH($C165,$C:$C,0)),IMAGENES!$B:$B,0),-1)&gt;0),"'si'","'no'"))</f>
        <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t="str">
        <f>IF($D165="","",INDEX(CATEGORIAS!$A:$A,MATCH($D165,CATEGORIAS!$B:$B,0)))</f>
        <v/>
      </c>
      <c r="AJ165" t="str">
        <f>IF($E165="","",INDEX(SUBCATEGORIAS!$A:$A,MATCH($E165,SUBCATEGORIAS!$B:$B,0)))</f>
        <v/>
      </c>
      <c r="AK165" t="str">
        <f t="shared" si="39"/>
        <v/>
      </c>
      <c r="AM165" s="2" t="str">
        <f t="shared" si="45"/>
        <v/>
      </c>
      <c r="AN165" t="str">
        <f t="shared" si="46"/>
        <v/>
      </c>
      <c r="AO165" t="str">
        <f t="shared" si="40"/>
        <v/>
      </c>
      <c r="AP165" t="str">
        <f t="shared" si="41"/>
        <v/>
      </c>
    </row>
    <row r="166" spans="1:42" x14ac:dyDescent="0.25">
      <c r="A166" t="str">
        <f>IF(C166="","",MAX($A$2:A165)+1)</f>
        <v/>
      </c>
      <c r="B166" s="3" t="str">
        <f>IF(C166="","",IF(COUNTIF($C$2:$C165,$C166)=0,MAX($B$2:$B165)+1,""))</f>
        <v/>
      </c>
      <c r="L166" t="s">
        <v>625</v>
      </c>
      <c r="M166" s="3" t="str">
        <f t="shared" si="42"/>
        <v/>
      </c>
      <c r="N166" s="3" t="str">
        <f>IF(C166="","",IF(AND(C166&lt;&gt;"",D166&lt;&gt;"",E166&lt;&gt;"",I166&lt;&gt;"",M166&lt;&gt;"",J166&lt;&gt;"",IFERROR(MATCH(INDEX($B:$B,MATCH($C166,$C:$C,0)),IMAGENES!$B:$B,0),-1)&gt;0),"'si'","'no'"))</f>
        <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t="str">
        <f>IF($D166="","",INDEX(CATEGORIAS!$A:$A,MATCH($D166,CATEGORIAS!$B:$B,0)))</f>
        <v/>
      </c>
      <c r="AJ166" t="str">
        <f>IF($E166="","",INDEX(SUBCATEGORIAS!$A:$A,MATCH($E166,SUBCATEGORIAS!$B:$B,0)))</f>
        <v/>
      </c>
      <c r="AK166" t="str">
        <f t="shared" si="39"/>
        <v/>
      </c>
      <c r="AM166" s="2" t="str">
        <f t="shared" si="45"/>
        <v/>
      </c>
      <c r="AN166" t="str">
        <f t="shared" si="46"/>
        <v/>
      </c>
      <c r="AO166" t="str">
        <f t="shared" si="40"/>
        <v/>
      </c>
      <c r="AP166" t="str">
        <f t="shared" si="41"/>
        <v/>
      </c>
    </row>
    <row r="167" spans="1:42" x14ac:dyDescent="0.25">
      <c r="A167" t="str">
        <f>IF(C167="","",MAX($A$2:A166)+1)</f>
        <v/>
      </c>
      <c r="B167" s="3" t="str">
        <f>IF(C167="","",IF(COUNTIF($C$2:$C166,$C167)=0,MAX($B$2:$B166)+1,""))</f>
        <v/>
      </c>
      <c r="L167" t="s">
        <v>625</v>
      </c>
      <c r="M167" s="3" t="str">
        <f t="shared" si="42"/>
        <v/>
      </c>
      <c r="N167" s="3" t="str">
        <f>IF(C167="","",IF(AND(C167&lt;&gt;"",D167&lt;&gt;"",E167&lt;&gt;"",I167&lt;&gt;"",M167&lt;&gt;"",J167&lt;&gt;"",IFERROR(MATCH(INDEX($B:$B,MATCH($C167,$C:$C,0)),IMAGENES!$B:$B,0),-1)&gt;0),"'si'","'no'"))</f>
        <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t="str">
        <f>IF($D167="","",INDEX(CATEGORIAS!$A:$A,MATCH($D167,CATEGORIAS!$B:$B,0)))</f>
        <v/>
      </c>
      <c r="AJ167" t="str">
        <f>IF($E167="","",INDEX(SUBCATEGORIAS!$A:$A,MATCH($E167,SUBCATEGORIAS!$B:$B,0)))</f>
        <v/>
      </c>
      <c r="AK167" t="str">
        <f t="shared" si="39"/>
        <v/>
      </c>
      <c r="AM167" s="2" t="str">
        <f t="shared" si="45"/>
        <v/>
      </c>
      <c r="AN167" t="str">
        <f t="shared" si="46"/>
        <v/>
      </c>
      <c r="AO167" t="str">
        <f t="shared" si="40"/>
        <v/>
      </c>
      <c r="AP167" t="str">
        <f t="shared" si="41"/>
        <v/>
      </c>
    </row>
    <row r="168" spans="1:42" x14ac:dyDescent="0.25">
      <c r="A168" t="str">
        <f>IF(C168="","",MAX($A$2:A167)+1)</f>
        <v/>
      </c>
      <c r="B168" s="3" t="str">
        <f>IF(C168="","",IF(COUNTIF($C$2:$C167,$C168)=0,MAX($B$2:$B167)+1,""))</f>
        <v/>
      </c>
      <c r="L168" t="s">
        <v>625</v>
      </c>
      <c r="M168" s="3" t="str">
        <f t="shared" si="42"/>
        <v/>
      </c>
      <c r="N168" s="3" t="str">
        <f>IF(C168="","",IF(AND(C168&lt;&gt;"",D168&lt;&gt;"",E168&lt;&gt;"",I168&lt;&gt;"",M168&lt;&gt;"",J168&lt;&gt;"",IFERROR(MATCH(INDEX($B:$B,MATCH($C168,$C:$C,0)),IMAGENES!$B:$B,0),-1)&gt;0),"'si'","'no'"))</f>
        <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t="str">
        <f>IF($D168="","",INDEX(CATEGORIAS!$A:$A,MATCH($D168,CATEGORIAS!$B:$B,0)))</f>
        <v/>
      </c>
      <c r="AJ168" t="str">
        <f>IF($E168="","",INDEX(SUBCATEGORIAS!$A:$A,MATCH($E168,SUBCATEGORIAS!$B:$B,0)))</f>
        <v/>
      </c>
      <c r="AK168" t="str">
        <f t="shared" si="39"/>
        <v/>
      </c>
      <c r="AM168" s="2" t="str">
        <f t="shared" si="45"/>
        <v/>
      </c>
      <c r="AN168" t="str">
        <f t="shared" si="46"/>
        <v/>
      </c>
      <c r="AO168" t="str">
        <f t="shared" si="40"/>
        <v/>
      </c>
      <c r="AP168" t="str">
        <f t="shared" si="41"/>
        <v/>
      </c>
    </row>
    <row r="169" spans="1:42" x14ac:dyDescent="0.25">
      <c r="A169" t="str">
        <f>IF(C169="","",MAX($A$2:A168)+1)</f>
        <v/>
      </c>
      <c r="B169" s="3" t="str">
        <f>IF(C169="","",IF(COUNTIF($C$2:$C168,$C169)=0,MAX($B$2:$B168)+1,""))</f>
        <v/>
      </c>
      <c r="L169" t="s">
        <v>625</v>
      </c>
      <c r="M169" s="3" t="str">
        <f t="shared" si="42"/>
        <v/>
      </c>
      <c r="N169" s="3" t="str">
        <f>IF(C169="","",IF(AND(C169&lt;&gt;"",D169&lt;&gt;"",E169&lt;&gt;"",I169&lt;&gt;"",M169&lt;&gt;"",J169&lt;&gt;"",IFERROR(MATCH(INDEX($B:$B,MATCH($C169,$C:$C,0)),IMAGENES!$B:$B,0),-1)&gt;0),"'si'","'no'"))</f>
        <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t="str">
        <f>IF($D169="","",INDEX(CATEGORIAS!$A:$A,MATCH($D169,CATEGORIAS!$B:$B,0)))</f>
        <v/>
      </c>
      <c r="AJ169" t="str">
        <f>IF($E169="","",INDEX(SUBCATEGORIAS!$A:$A,MATCH($E169,SUBCATEGORIAS!$B:$B,0)))</f>
        <v/>
      </c>
      <c r="AK169" t="str">
        <f t="shared" si="39"/>
        <v/>
      </c>
      <c r="AM169" s="2" t="str">
        <f t="shared" si="45"/>
        <v/>
      </c>
      <c r="AN169" t="str">
        <f t="shared" si="46"/>
        <v/>
      </c>
      <c r="AO169" t="str">
        <f t="shared" si="40"/>
        <v/>
      </c>
      <c r="AP169" t="str">
        <f t="shared" si="41"/>
        <v/>
      </c>
    </row>
    <row r="170" spans="1:42" x14ac:dyDescent="0.25">
      <c r="A170" t="str">
        <f>IF(C170="","",MAX($A$2:A169)+1)</f>
        <v/>
      </c>
      <c r="B170" s="3" t="str">
        <f>IF(C170="","",IF(COUNTIF($C$2:$C169,$C170)=0,MAX($B$2:$B169)+1,""))</f>
        <v/>
      </c>
      <c r="L170" t="s">
        <v>625</v>
      </c>
      <c r="M170" s="3" t="str">
        <f t="shared" si="42"/>
        <v/>
      </c>
      <c r="N170" s="3" t="str">
        <f>IF(C170="","",IF(AND(C170&lt;&gt;"",D170&lt;&gt;"",E170&lt;&gt;"",I170&lt;&gt;"",M170&lt;&gt;"",J170&lt;&gt;"",IFERROR(MATCH(INDEX($B:$B,MATCH($C170,$C:$C,0)),IMAGENES!$B:$B,0),-1)&gt;0),"'si'","'no'"))</f>
        <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t="str">
        <f>IF($D170="","",INDEX(CATEGORIAS!$A:$A,MATCH($D170,CATEGORIAS!$B:$B,0)))</f>
        <v/>
      </c>
      <c r="AJ170" t="str">
        <f>IF($E170="","",INDEX(SUBCATEGORIAS!$A:$A,MATCH($E170,SUBCATEGORIAS!$B:$B,0)))</f>
        <v/>
      </c>
      <c r="AK170" t="str">
        <f t="shared" si="39"/>
        <v/>
      </c>
      <c r="AM170" s="2" t="str">
        <f t="shared" si="45"/>
        <v/>
      </c>
      <c r="AN170" t="str">
        <f t="shared" si="46"/>
        <v/>
      </c>
      <c r="AO170" t="str">
        <f t="shared" si="40"/>
        <v/>
      </c>
      <c r="AP170" t="str">
        <f t="shared" si="41"/>
        <v/>
      </c>
    </row>
    <row r="171" spans="1:42" x14ac:dyDescent="0.25">
      <c r="A171" t="str">
        <f>IF(C171="","",MAX($A$2:A170)+1)</f>
        <v/>
      </c>
      <c r="B171" s="3" t="str">
        <f>IF(C171="","",IF(COUNTIF($C$2:$C170,$C171)=0,MAX($B$2:$B170)+1,""))</f>
        <v/>
      </c>
      <c r="L171" t="s">
        <v>625</v>
      </c>
      <c r="M171" s="3" t="str">
        <f t="shared" si="42"/>
        <v/>
      </c>
      <c r="N171" s="3" t="str">
        <f>IF(C171="","",IF(AND(C171&lt;&gt;"",D171&lt;&gt;"",E171&lt;&gt;"",I171&lt;&gt;"",M171&lt;&gt;"",J171&lt;&gt;"",IFERROR(MATCH(INDEX($B:$B,MATCH($C171,$C:$C,0)),IMAGENES!$B:$B,0),-1)&gt;0),"'si'","'no'"))</f>
        <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t="str">
        <f>IF($D171="","",INDEX(CATEGORIAS!$A:$A,MATCH($D171,CATEGORIAS!$B:$B,0)))</f>
        <v/>
      </c>
      <c r="AJ171" t="str">
        <f>IF($E171="","",INDEX(SUBCATEGORIAS!$A:$A,MATCH($E171,SUBCATEGORIAS!$B:$B,0)))</f>
        <v/>
      </c>
      <c r="AK171" t="str">
        <f t="shared" si="39"/>
        <v/>
      </c>
      <c r="AM171" s="2" t="str">
        <f t="shared" si="45"/>
        <v/>
      </c>
      <c r="AN171" t="str">
        <f t="shared" si="46"/>
        <v/>
      </c>
      <c r="AO171" t="str">
        <f t="shared" si="40"/>
        <v/>
      </c>
      <c r="AP171" t="str">
        <f t="shared" si="41"/>
        <v/>
      </c>
    </row>
    <row r="172" spans="1:42" x14ac:dyDescent="0.25">
      <c r="A172" t="str">
        <f>IF(C172="","",MAX($A$2:A171)+1)</f>
        <v/>
      </c>
      <c r="B172" s="3" t="str">
        <f>IF(C172="","",IF(COUNTIF($C$2:$C171,$C172)=0,MAX($B$2:$B171)+1,""))</f>
        <v/>
      </c>
      <c r="L172" t="s">
        <v>625</v>
      </c>
      <c r="M172" s="3" t="str">
        <f t="shared" si="42"/>
        <v/>
      </c>
      <c r="N172" s="3" t="str">
        <f>IF(C172="","",IF(AND(C172&lt;&gt;"",D172&lt;&gt;"",E172&lt;&gt;"",I172&lt;&gt;"",M172&lt;&gt;"",J172&lt;&gt;"",IFERROR(MATCH(INDEX($B:$B,MATCH($C172,$C:$C,0)),IMAGENES!$B:$B,0),-1)&gt;0),"'si'","'no'"))</f>
        <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t="str">
        <f>IF($D172="","",INDEX(CATEGORIAS!$A:$A,MATCH($D172,CATEGORIAS!$B:$B,0)))</f>
        <v/>
      </c>
      <c r="AJ172" t="str">
        <f>IF($E172="","",INDEX(SUBCATEGORIAS!$A:$A,MATCH($E172,SUBCATEGORIAS!$B:$B,0)))</f>
        <v/>
      </c>
      <c r="AK172" t="str">
        <f t="shared" si="39"/>
        <v/>
      </c>
      <c r="AM172" s="2" t="str">
        <f t="shared" si="45"/>
        <v/>
      </c>
      <c r="AN172" t="str">
        <f t="shared" si="46"/>
        <v/>
      </c>
      <c r="AO172" t="str">
        <f t="shared" si="40"/>
        <v/>
      </c>
      <c r="AP172" t="str">
        <f t="shared" si="41"/>
        <v/>
      </c>
    </row>
    <row r="173" spans="1:42" x14ac:dyDescent="0.25">
      <c r="A173" t="str">
        <f>IF(C173="","",MAX($A$2:A172)+1)</f>
        <v/>
      </c>
      <c r="B173" s="3" t="str">
        <f>IF(C173="","",IF(COUNTIF($C$2:$C172,$C173)=0,MAX($B$2:$B172)+1,""))</f>
        <v/>
      </c>
      <c r="L173" t="s">
        <v>625</v>
      </c>
      <c r="M173" s="3" t="str">
        <f t="shared" si="42"/>
        <v/>
      </c>
      <c r="N173" s="3" t="str">
        <f>IF(C173="","",IF(AND(C173&lt;&gt;"",D173&lt;&gt;"",E173&lt;&gt;"",I173&lt;&gt;"",M173&lt;&gt;"",J173&lt;&gt;"",IFERROR(MATCH(INDEX($B:$B,MATCH($C173,$C:$C,0)),IMAGENES!$B:$B,0),-1)&gt;0),"'si'","'no'"))</f>
        <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t="str">
        <f>IF($D173="","",INDEX(CATEGORIAS!$A:$A,MATCH($D173,CATEGORIAS!$B:$B,0)))</f>
        <v/>
      </c>
      <c r="AJ173" t="str">
        <f>IF($E173="","",INDEX(SUBCATEGORIAS!$A:$A,MATCH($E173,SUBCATEGORIAS!$B:$B,0)))</f>
        <v/>
      </c>
      <c r="AK173" t="str">
        <f t="shared" si="39"/>
        <v/>
      </c>
      <c r="AM173" s="2" t="str">
        <f t="shared" si="45"/>
        <v/>
      </c>
      <c r="AN173" t="str">
        <f t="shared" si="46"/>
        <v/>
      </c>
      <c r="AO173" t="str">
        <f t="shared" si="40"/>
        <v/>
      </c>
      <c r="AP173" t="str">
        <f t="shared" si="41"/>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'6',</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'17',</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'6',</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'17',</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'6',</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'17',</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'6',</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'20',</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'6',</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'17',</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'6',</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'17',</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'6',</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'23',</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'6',</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'23',</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'6',</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'24',</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'6',</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'24',</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'6',</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'24',</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'6',</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'17',</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'6',</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'17',</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'6',</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'30',</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'6',</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'30',</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'6',</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'30',</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'6',</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'31',</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'6',</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'31',</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'6',</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'31',</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'6',</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'29',</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'6',</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'29',</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'6',</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'32',</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'6',</v>
      </c>
    </row>
    <row r="1010" spans="28:30" x14ac:dyDescent="0.25">
      <c r="AB1010">
        <v>1008</v>
      </c>
      <c r="AC1010" t="str">
        <f t="shared" si="255"/>
        <v/>
      </c>
      <c r="AD1010" t="str">
        <f>IFERROR(IF(MATCH($AC1004,$P:$P,0)&gt;0,CONCATENATE("id_subcategoria: '",INDEX($W:$W,MATCH($AC1004,$P:$P,0)),"',"),0),"")</f>
        <v>id_subcategoria: '32',</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'6',</v>
      </c>
    </row>
    <row r="1021" spans="28:30" x14ac:dyDescent="0.25">
      <c r="AB1021">
        <v>1019</v>
      </c>
      <c r="AC1021" t="str">
        <f t="shared" si="255"/>
        <v/>
      </c>
      <c r="AD1021" t="str">
        <f>IFERROR(IF(MATCH($AC1015,$P:$P,0)&gt;0,CONCATENATE("id_subcategoria: '",INDEX($W:$W,MATCH($AC1015,$P:$P,0)),"',"),0),"")</f>
        <v>id_subcategoria: '30',</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'6',</v>
      </c>
    </row>
    <row r="1032" spans="28:30" x14ac:dyDescent="0.25">
      <c r="AB1032">
        <v>1030</v>
      </c>
      <c r="AC1032" t="str">
        <f t="shared" si="256"/>
        <v/>
      </c>
      <c r="AD1032" t="str">
        <f>IFERROR(IF(MATCH($AC1026,$P:$P,0)&gt;0,CONCATENATE("id_subcategoria: '",INDEX($W:$W,MATCH($AC1026,$P:$P,0)),"',"),0),"")</f>
        <v>id_subcategoria: '30',</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'6',</v>
      </c>
    </row>
    <row r="1043" spans="28:30" x14ac:dyDescent="0.25">
      <c r="AB1043">
        <v>1041</v>
      </c>
      <c r="AC1043" t="str">
        <f t="shared" si="256"/>
        <v/>
      </c>
      <c r="AD1043" t="str">
        <f>IFERROR(IF(MATCH($AC1037,$P:$P,0)&gt;0,CONCATENATE("id_subcategoria: '",INDEX($W:$W,MATCH($AC1037,$P:$P,0)),"',"),0),"")</f>
        <v>id_subcategoria: '30',</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'6',</v>
      </c>
    </row>
    <row r="1054" spans="28:30" x14ac:dyDescent="0.25">
      <c r="AB1054">
        <v>1052</v>
      </c>
      <c r="AC1054" t="str">
        <f t="shared" si="256"/>
        <v/>
      </c>
      <c r="AD1054" t="str">
        <f>IFERROR(IF(MATCH($AC1048,$P:$P,0)&gt;0,CONCATENATE("id_subcategoria: '",INDEX($W:$W,MATCH($AC1048,$P:$P,0)),"',"),0),"")</f>
        <v>id_subcategoria: '30',</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'6',</v>
      </c>
    </row>
    <row r="1065" spans="28:30" x14ac:dyDescent="0.25">
      <c r="AB1065">
        <v>1063</v>
      </c>
      <c r="AC1065" t="str">
        <f t="shared" si="256"/>
        <v/>
      </c>
      <c r="AD1065" t="str">
        <f>IFERROR(IF(MATCH($AC1059,$P:$P,0)&gt;0,CONCATENATE("id_subcategoria: '",INDEX($W:$W,MATCH($AC1059,$P:$P,0)),"',"),0),"")</f>
        <v>id_subcategoria: '30',</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'6',</v>
      </c>
    </row>
    <row r="1076" spans="28:30" x14ac:dyDescent="0.25">
      <c r="AB1076">
        <v>1074</v>
      </c>
      <c r="AC1076" t="str">
        <f t="shared" si="256"/>
        <v/>
      </c>
      <c r="AD1076" t="str">
        <f>IFERROR(IF(MATCH($AC1070,$P:$P,0)&gt;0,CONCATENATE("id_subcategoria: '",INDEX($W:$W,MATCH($AC1070,$P:$P,0)),"',"),0),"")</f>
        <v>id_subcategoria: '30',</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'6',</v>
      </c>
    </row>
    <row r="1087" spans="28:30" x14ac:dyDescent="0.25">
      <c r="AB1087">
        <v>1085</v>
      </c>
      <c r="AC1087" t="str">
        <f t="shared" si="256"/>
        <v/>
      </c>
      <c r="AD1087" t="str">
        <f>IFERROR(IF(MATCH($AC1081,$P:$P,0)&gt;0,CONCATENATE("id_subcategoria: '",INDEX($W:$W,MATCH($AC1081,$P:$P,0)),"',"),0),"")</f>
        <v>id_subcategoria: '32',</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'6',</v>
      </c>
    </row>
    <row r="1098" spans="28:30" x14ac:dyDescent="0.25">
      <c r="AB1098">
        <v>1096</v>
      </c>
      <c r="AC1098" t="str">
        <f t="shared" si="257"/>
        <v/>
      </c>
      <c r="AD1098" t="str">
        <f>IFERROR(IF(MATCH($AC1092,$P:$P,0)&gt;0,CONCATENATE("id_subcategoria: '",INDEX($W:$W,MATCH($AC1092,$P:$P,0)),"',"),0),"")</f>
        <v>id_subcategoria: '32',</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'6',</v>
      </c>
    </row>
    <row r="1109" spans="28:30" x14ac:dyDescent="0.25">
      <c r="AB1109">
        <v>1107</v>
      </c>
      <c r="AC1109" t="str">
        <f t="shared" si="257"/>
        <v/>
      </c>
      <c r="AD1109" t="str">
        <f>IFERROR(IF(MATCH($AC1103,$P:$P,0)&gt;0,CONCATENATE("id_subcategoria: '",INDEX($W:$W,MATCH($AC1103,$P:$P,0)),"',"),0),"")</f>
        <v>id_subcategoria: '30',</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'6',</v>
      </c>
    </row>
    <row r="1120" spans="28:30" x14ac:dyDescent="0.25">
      <c r="AB1120">
        <v>1118</v>
      </c>
      <c r="AC1120" t="str">
        <f t="shared" si="257"/>
        <v/>
      </c>
      <c r="AD1120" t="str">
        <f>IFERROR(IF(MATCH($AC1114,$P:$P,0)&gt;0,CONCATENATE("id_subcategoria: '",INDEX($W:$W,MATCH($AC1114,$P:$P,0)),"',"),0),"")</f>
        <v>id_subcategoria: '32',</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'6',</v>
      </c>
    </row>
    <row r="1131" spans="28:30" x14ac:dyDescent="0.25">
      <c r="AB1131">
        <v>1129</v>
      </c>
      <c r="AC1131" t="str">
        <f t="shared" si="257"/>
        <v/>
      </c>
      <c r="AD1131" t="str">
        <f>IFERROR(IF(MATCH($AC1125,$P:$P,0)&gt;0,CONCATENATE("id_subcategoria: '",INDEX($W:$W,MATCH($AC1125,$P:$P,0)),"',"),0),"")</f>
        <v>id_subcategoria: '32',</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'6',</v>
      </c>
    </row>
    <row r="1142" spans="28:30" x14ac:dyDescent="0.25">
      <c r="AB1142">
        <v>1140</v>
      </c>
      <c r="AC1142" t="str">
        <f t="shared" si="257"/>
        <v/>
      </c>
      <c r="AD1142" t="str">
        <f>IFERROR(IF(MATCH($AC1136,$P:$P,0)&gt;0,CONCATENATE("id_subcategoria: '",INDEX($W:$W,MATCH($AC1136,$P:$P,0)),"',"),0),"")</f>
        <v>id_subcategoria: '32',</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'6',</v>
      </c>
    </row>
    <row r="1175" spans="28:30" x14ac:dyDescent="0.25">
      <c r="AB1175">
        <v>1173</v>
      </c>
      <c r="AC1175" t="str">
        <f t="shared" si="258"/>
        <v/>
      </c>
      <c r="AD1175" t="str">
        <f>IFERROR(IF(MATCH($AC1169,$P:$P,0)&gt;0,CONCATENATE("id_subcategoria: '",INDEX($W:$W,MATCH($AC1169,$P:$P,0)),"',"),0),"")</f>
        <v>id_subcategoria: '30',</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'6',</v>
      </c>
    </row>
    <row r="1186" spans="28:30" x14ac:dyDescent="0.25">
      <c r="AB1186">
        <v>1184</v>
      </c>
      <c r="AC1186" t="str">
        <f t="shared" si="258"/>
        <v/>
      </c>
      <c r="AD1186" t="str">
        <f>IFERROR(IF(MATCH($AC1180,$P:$P,0)&gt;0,CONCATENATE("id_subcategoria: '",INDEX($W:$W,MATCH($AC1180,$P:$P,0)),"',"),0),"")</f>
        <v>id_subcategoria: '32',</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'6',</v>
      </c>
    </row>
    <row r="1230" spans="28:30" x14ac:dyDescent="0.25">
      <c r="AB1230">
        <v>1228</v>
      </c>
      <c r="AC1230" t="str">
        <f t="shared" si="259"/>
        <v/>
      </c>
      <c r="AD1230" t="str">
        <f>IFERROR(IF(MATCH($AC1224,$P:$P,0)&gt;0,CONCATENATE("id_subcategoria: '",INDEX($W:$W,MATCH($AC1224,$P:$P,0)),"',"),0),"")</f>
        <v>id_subcategoria: '30',</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'6',</v>
      </c>
    </row>
    <row r="1241" spans="28:30" x14ac:dyDescent="0.25">
      <c r="AB1241">
        <v>1239</v>
      </c>
      <c r="AC1241" t="str">
        <f t="shared" si="259"/>
        <v/>
      </c>
      <c r="AD1241" t="str">
        <f>IFERROR(IF(MATCH($AC1235,$P:$P,0)&gt;0,CONCATENATE("id_subcategoria: '",INDEX($W:$W,MATCH($AC1235,$P:$P,0)),"',"),0),"")</f>
        <v>id_subcategoria: '30',</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'6',</v>
      </c>
    </row>
    <row r="1252" spans="28:30" x14ac:dyDescent="0.25">
      <c r="AB1252">
        <v>1250</v>
      </c>
      <c r="AC1252" t="str">
        <f t="shared" si="259"/>
        <v/>
      </c>
      <c r="AD1252" t="str">
        <f>IFERROR(IF(MATCH($AC1246,$P:$P,0)&gt;0,CONCATENATE("id_subcategoria: '",INDEX($W:$W,MATCH($AC1246,$P:$P,0)),"',"),0),"")</f>
        <v>id_subcategoria: '30',</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
      </c>
    </row>
    <row r="1258" spans="28:30" x14ac:dyDescent="0.25">
      <c r="AB1258">
        <v>1256</v>
      </c>
      <c r="AC1258" t="str">
        <f t="shared" si="259"/>
        <v/>
      </c>
      <c r="AD1258" t="str">
        <f>IFERROR(IF(MATCH($AC1257,$P:$P,0)&gt;0,CONCATENATE("id_articulo: ",$AC1257,","),0),"")</f>
        <v/>
      </c>
    </row>
    <row r="1259" spans="28:30" x14ac:dyDescent="0.25">
      <c r="AB1259">
        <v>1257</v>
      </c>
      <c r="AC1259" t="str">
        <f t="shared" si="259"/>
        <v/>
      </c>
      <c r="AD1259" t="str">
        <f>IFERROR(IF(MATCH($AC1257,$P:$P,0)&gt;0,CONCATENATE("nombre: '",INDEX($Q:$Q,MATCH($AC1257,$P:$P,0)),"',"),0),"")</f>
        <v/>
      </c>
    </row>
    <row r="1260" spans="28:30" x14ac:dyDescent="0.25">
      <c r="AB1260">
        <v>1258</v>
      </c>
      <c r="AC1260" t="str">
        <f t="shared" si="259"/>
        <v/>
      </c>
      <c r="AD1260" t="str">
        <f>IFERROR(IF(MATCH($AC1257,$P:$P,0)&gt;0,CONCATENATE("descripcion: '",INDEX($R:$R,MATCH($AC1257,$P:$P,0)),"',"),0),"")</f>
        <v/>
      </c>
    </row>
    <row r="1261" spans="28:30" x14ac:dyDescent="0.25">
      <c r="AB1261">
        <v>1259</v>
      </c>
      <c r="AC1261" t="str">
        <f t="shared" si="259"/>
        <v/>
      </c>
      <c r="AD1261" t="str">
        <f>IFERROR(IF(MATCH($AC1257,$P:$P,0)&gt;0,CONCATENATE("descripcion_larga: '",INDEX($S:$S,MATCH($AC1257,$P:$P,0)),"',"),0),"")</f>
        <v/>
      </c>
    </row>
    <row r="1262" spans="28:30" x14ac:dyDescent="0.25">
      <c r="AB1262">
        <v>1260</v>
      </c>
      <c r="AC1262" t="str">
        <f t="shared" si="259"/>
        <v/>
      </c>
      <c r="AD1262" t="str">
        <f>IFERROR(IF(MATCH($AC1257,$P:$P,0)&gt;0,CONCATENATE("id_categoria: '",INDEX($V:$V,MATCH($AC1257,$P:$P,0)),"',"),0),"")</f>
        <v/>
      </c>
    </row>
    <row r="1263" spans="28:30" x14ac:dyDescent="0.25">
      <c r="AB1263">
        <v>1261</v>
      </c>
      <c r="AC1263" t="str">
        <f t="shared" si="259"/>
        <v/>
      </c>
      <c r="AD1263" t="str">
        <f>IFERROR(IF(MATCH($AC1257,$P:$P,0)&gt;0,CONCATENATE("id_subcategoria: '",INDEX($W:$W,MATCH($AC1257,$P:$P,0)),"',"),0),"")</f>
        <v/>
      </c>
    </row>
    <row r="1264" spans="28:30" x14ac:dyDescent="0.25">
      <c r="AB1264">
        <v>1262</v>
      </c>
      <c r="AC1264" t="str">
        <f t="shared" si="259"/>
        <v/>
      </c>
      <c r="AD1264" t="str">
        <f>IFERROR(IF(MATCH($AC1257,$P:$P,0)&gt;0,CONCATENATE("precio: ",INDEX($X:$X,MATCH($AC1257,$P:$P,0)),","),0),"")</f>
        <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
      </c>
    </row>
    <row r="1266" spans="28:30" x14ac:dyDescent="0.25">
      <c r="AB1266">
        <v>1264</v>
      </c>
      <c r="AC1266" t="str">
        <f t="shared" si="259"/>
        <v/>
      </c>
      <c r="AD1266" t="str">
        <f>IFERROR(IF(MATCH($AC1257,$P:$P,0)&gt;0,CONCATENATE("disponible: ",INDEX($Z:$Z,MATCH($AC1257,$P:$P,0)),","),0),"")</f>
        <v/>
      </c>
    </row>
    <row r="1267" spans="28:30" x14ac:dyDescent="0.25">
      <c r="AB1267">
        <v>1265</v>
      </c>
      <c r="AC1267" t="str">
        <f t="shared" si="259"/>
        <v/>
      </c>
      <c r="AD1267" t="str">
        <f>IFERROR(IF(MATCH($AC1257,$P:$P,0)&gt;0,"},",0),"")</f>
        <v/>
      </c>
    </row>
    <row r="1268" spans="28:30" x14ac:dyDescent="0.25">
      <c r="AB1268">
        <v>1266</v>
      </c>
      <c r="AC1268">
        <f t="shared" si="259"/>
        <v>116</v>
      </c>
      <c r="AD1268" t="str">
        <f>IFERROR(IF(MATCH($AC1268,$P:$P,0)&gt;0,"{",0),"")</f>
        <v/>
      </c>
    </row>
    <row r="1269" spans="28:30" x14ac:dyDescent="0.25">
      <c r="AB1269">
        <v>1267</v>
      </c>
      <c r="AC1269" t="str">
        <f t="shared" si="259"/>
        <v/>
      </c>
      <c r="AD1269" t="str">
        <f>IFERROR(IF(MATCH($AC1268,$P:$P,0)&gt;0,CONCATENATE("id_articulo: ",$AC1268,","),0),"")</f>
        <v/>
      </c>
    </row>
    <row r="1270" spans="28:30" x14ac:dyDescent="0.25">
      <c r="AB1270">
        <v>1268</v>
      </c>
      <c r="AC1270" t="str">
        <f t="shared" si="259"/>
        <v/>
      </c>
      <c r="AD1270" t="str">
        <f>IFERROR(IF(MATCH($AC1268,$P:$P,0)&gt;0,CONCATENATE("nombre: '",INDEX($Q:$Q,MATCH($AC1268,$P:$P,0)),"',"),0),"")</f>
        <v/>
      </c>
    </row>
    <row r="1271" spans="28:30" x14ac:dyDescent="0.25">
      <c r="AB1271">
        <v>1269</v>
      </c>
      <c r="AC1271" t="str">
        <f t="shared" si="259"/>
        <v/>
      </c>
      <c r="AD1271" t="str">
        <f>IFERROR(IF(MATCH($AC1268,$P:$P,0)&gt;0,CONCATENATE("descripcion: '",INDEX($R:$R,MATCH($AC1268,$P:$P,0)),"',"),0),"")</f>
        <v/>
      </c>
    </row>
    <row r="1272" spans="28:30" x14ac:dyDescent="0.25">
      <c r="AB1272">
        <v>1270</v>
      </c>
      <c r="AC1272" t="str">
        <f t="shared" si="259"/>
        <v/>
      </c>
      <c r="AD1272" t="str">
        <f>IFERROR(IF(MATCH($AC1268,$P:$P,0)&gt;0,CONCATENATE("descripcion_larga: '",INDEX($S:$S,MATCH($AC1268,$P:$P,0)),"',"),0),"")</f>
        <v/>
      </c>
    </row>
    <row r="1273" spans="28:30" x14ac:dyDescent="0.25">
      <c r="AB1273">
        <v>1271</v>
      </c>
      <c r="AC1273" t="str">
        <f t="shared" si="259"/>
        <v/>
      </c>
      <c r="AD1273" t="str">
        <f>IFERROR(IF(MATCH($AC1268,$P:$P,0)&gt;0,CONCATENATE("id_categoria: '",INDEX($V:$V,MATCH($AC1268,$P:$P,0)),"',"),0),"")</f>
        <v/>
      </c>
    </row>
    <row r="1274" spans="28:30" x14ac:dyDescent="0.25">
      <c r="AB1274">
        <v>1272</v>
      </c>
      <c r="AC1274" t="str">
        <f t="shared" si="259"/>
        <v/>
      </c>
      <c r="AD1274" t="str">
        <f>IFERROR(IF(MATCH($AC1268,$P:$P,0)&gt;0,CONCATENATE("id_subcategoria: '",INDEX($W:$W,MATCH($AC1268,$P:$P,0)),"',"),0),"")</f>
        <v/>
      </c>
    </row>
    <row r="1275" spans="28:30" x14ac:dyDescent="0.25">
      <c r="AB1275">
        <v>1273</v>
      </c>
      <c r="AC1275" t="str">
        <f t="shared" si="259"/>
        <v/>
      </c>
      <c r="AD1275" t="str">
        <f>IFERROR(IF(MATCH($AC1268,$P:$P,0)&gt;0,CONCATENATE("precio: ",INDEX($X:$X,MATCH($AC1268,$P:$P,0)),","),0),"")</f>
        <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
      </c>
    </row>
    <row r="1277" spans="28:30" x14ac:dyDescent="0.25">
      <c r="AB1277">
        <v>1275</v>
      </c>
      <c r="AC1277" t="str">
        <f t="shared" si="259"/>
        <v/>
      </c>
      <c r="AD1277" t="str">
        <f>IFERROR(IF(MATCH($AC1268,$P:$P,0)&gt;0,CONCATENATE("disponible: ",INDEX($Z:$Z,MATCH($AC1268,$P:$P,0)),","),0),"")</f>
        <v/>
      </c>
    </row>
    <row r="1278" spans="28:30" x14ac:dyDescent="0.25">
      <c r="AB1278">
        <v>1276</v>
      </c>
      <c r="AC1278" t="str">
        <f t="shared" si="259"/>
        <v/>
      </c>
      <c r="AD1278" t="str">
        <f>IFERROR(IF(MATCH($AC1268,$P:$P,0)&gt;0,"},",0),"")</f>
        <v/>
      </c>
    </row>
    <row r="1279" spans="28:30" x14ac:dyDescent="0.25">
      <c r="AB1279">
        <v>1277</v>
      </c>
      <c r="AC1279">
        <f t="shared" si="259"/>
        <v>117</v>
      </c>
      <c r="AD1279" t="str">
        <f>IFERROR(IF(MATCH($AC1279,$P:$P,0)&gt;0,"{",0),"")</f>
        <v/>
      </c>
    </row>
    <row r="1280" spans="28:30" x14ac:dyDescent="0.25">
      <c r="AB1280">
        <v>1278</v>
      </c>
      <c r="AC1280" t="str">
        <f t="shared" si="259"/>
        <v/>
      </c>
      <c r="AD1280" t="str">
        <f>IFERROR(IF(MATCH($AC1279,$P:$P,0)&gt;0,CONCATENATE("id_articulo: ",$AC1279,","),0),"")</f>
        <v/>
      </c>
    </row>
    <row r="1281" spans="28:30" x14ac:dyDescent="0.25">
      <c r="AB1281">
        <v>1279</v>
      </c>
      <c r="AC1281" t="str">
        <f t="shared" si="259"/>
        <v/>
      </c>
      <c r="AD1281" t="str">
        <f>IFERROR(IF(MATCH($AC1279,$P:$P,0)&gt;0,CONCATENATE("nombre: '",INDEX($Q:$Q,MATCH($AC1279,$P:$P,0)),"',"),0),"")</f>
        <v/>
      </c>
    </row>
    <row r="1282" spans="28:30" x14ac:dyDescent="0.25">
      <c r="AB1282">
        <v>1280</v>
      </c>
      <c r="AC1282" t="str">
        <f t="shared" si="259"/>
        <v/>
      </c>
      <c r="AD1282" t="str">
        <f>IFERROR(IF(MATCH($AC1279,$P:$P,0)&gt;0,CONCATENATE("descripcion: '",INDEX($R:$R,MATCH($AC1279,$P:$P,0)),"',"),0),"")</f>
        <v/>
      </c>
    </row>
    <row r="1283" spans="28:30" x14ac:dyDescent="0.25">
      <c r="AB1283">
        <v>1281</v>
      </c>
      <c r="AC1283" t="str">
        <f t="shared" si="259"/>
        <v/>
      </c>
      <c r="AD1283" t="str">
        <f>IFERROR(IF(MATCH($AC1279,$P:$P,0)&gt;0,CONCATENATE("descripcion_larga: '",INDEX($S:$S,MATCH($AC1279,$P:$P,0)),"',"),0),"")</f>
        <v/>
      </c>
    </row>
    <row r="1284" spans="28:30" x14ac:dyDescent="0.25">
      <c r="AB1284">
        <v>1282</v>
      </c>
      <c r="AC1284" t="str">
        <f t="shared" si="259"/>
        <v/>
      </c>
      <c r="AD1284" t="str">
        <f>IFERROR(IF(MATCH($AC1279,$P:$P,0)&gt;0,CONCATENATE("id_categoria: '",INDEX($V:$V,MATCH($AC1279,$P:$P,0)),"',"),0),"")</f>
        <v/>
      </c>
    </row>
    <row r="1285" spans="28:30" x14ac:dyDescent="0.25">
      <c r="AB1285">
        <v>1283</v>
      </c>
      <c r="AC1285" t="str">
        <f t="shared" ref="AC1285:AC1348" si="260">IF(AB1284/11=INT(AB1284/11),AB1284/11+1,"")</f>
        <v/>
      </c>
      <c r="AD1285" t="str">
        <f>IFERROR(IF(MATCH($AC1279,$P:$P,0)&gt;0,CONCATENATE("id_subcategoria: '",INDEX($W:$W,MATCH($AC1279,$P:$P,0)),"',"),0),"")</f>
        <v/>
      </c>
    </row>
    <row r="1286" spans="28:30" x14ac:dyDescent="0.25">
      <c r="AB1286">
        <v>1284</v>
      </c>
      <c r="AC1286" t="str">
        <f t="shared" si="260"/>
        <v/>
      </c>
      <c r="AD1286" t="str">
        <f>IFERROR(IF(MATCH($AC1279,$P:$P,0)&gt;0,CONCATENATE("precio: ",INDEX($X:$X,MATCH($AC1279,$P:$P,0)),","),0),"")</f>
        <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
      </c>
    </row>
    <row r="1288" spans="28:30" x14ac:dyDescent="0.25">
      <c r="AB1288">
        <v>1286</v>
      </c>
      <c r="AC1288" t="str">
        <f t="shared" si="260"/>
        <v/>
      </c>
      <c r="AD1288" t="str">
        <f>IFERROR(IF(MATCH($AC1279,$P:$P,0)&gt;0,CONCATENATE("disponible: ",INDEX($Z:$Z,MATCH($AC1279,$P:$P,0)),","),0),"")</f>
        <v/>
      </c>
    </row>
    <row r="1289" spans="28:30" x14ac:dyDescent="0.25">
      <c r="AB1289">
        <v>1287</v>
      </c>
      <c r="AC1289" t="str">
        <f t="shared" si="260"/>
        <v/>
      </c>
      <c r="AD1289" t="str">
        <f>IFERROR(IF(MATCH($AC1279,$P:$P,0)&gt;0,"},",0),"")</f>
        <v/>
      </c>
    </row>
    <row r="1290" spans="28:30" x14ac:dyDescent="0.25">
      <c r="AB1290">
        <v>1288</v>
      </c>
      <c r="AC1290">
        <f t="shared" si="260"/>
        <v>118</v>
      </c>
      <c r="AD1290" t="str">
        <f>IFERROR(IF(MATCH($AC1290,$P:$P,0)&gt;0,"{",0),"")</f>
        <v/>
      </c>
    </row>
    <row r="1291" spans="28:30" x14ac:dyDescent="0.25">
      <c r="AB1291">
        <v>1289</v>
      </c>
      <c r="AC1291" t="str">
        <f t="shared" si="260"/>
        <v/>
      </c>
      <c r="AD1291" t="str">
        <f>IFERROR(IF(MATCH($AC1290,$P:$P,0)&gt;0,CONCATENATE("id_articulo: ",$AC1290,","),0),"")</f>
        <v/>
      </c>
    </row>
    <row r="1292" spans="28:30" x14ac:dyDescent="0.25">
      <c r="AB1292">
        <v>1290</v>
      </c>
      <c r="AC1292" t="str">
        <f t="shared" si="260"/>
        <v/>
      </c>
      <c r="AD1292" t="str">
        <f>IFERROR(IF(MATCH($AC1290,$P:$P,0)&gt;0,CONCATENATE("nombre: '",INDEX($Q:$Q,MATCH($AC1290,$P:$P,0)),"',"),0),"")</f>
        <v/>
      </c>
    </row>
    <row r="1293" spans="28:30" x14ac:dyDescent="0.25">
      <c r="AB1293">
        <v>1291</v>
      </c>
      <c r="AC1293" t="str">
        <f t="shared" si="260"/>
        <v/>
      </c>
      <c r="AD1293" t="str">
        <f>IFERROR(IF(MATCH($AC1290,$P:$P,0)&gt;0,CONCATENATE("descripcion: '",INDEX($R:$R,MATCH($AC1290,$P:$P,0)),"',"),0),"")</f>
        <v/>
      </c>
    </row>
    <row r="1294" spans="28:30" x14ac:dyDescent="0.25">
      <c r="AB1294">
        <v>1292</v>
      </c>
      <c r="AC1294" t="str">
        <f t="shared" si="260"/>
        <v/>
      </c>
      <c r="AD1294" t="str">
        <f>IFERROR(IF(MATCH($AC1290,$P:$P,0)&gt;0,CONCATENATE("descripcion_larga: '",INDEX($S:$S,MATCH($AC1290,$P:$P,0)),"',"),0),"")</f>
        <v/>
      </c>
    </row>
    <row r="1295" spans="28:30" x14ac:dyDescent="0.25">
      <c r="AB1295">
        <v>1293</v>
      </c>
      <c r="AC1295" t="str">
        <f t="shared" si="260"/>
        <v/>
      </c>
      <c r="AD1295" t="str">
        <f>IFERROR(IF(MATCH($AC1290,$P:$P,0)&gt;0,CONCATENATE("id_categoria: '",INDEX($V:$V,MATCH($AC1290,$P:$P,0)),"',"),0),"")</f>
        <v/>
      </c>
    </row>
    <row r="1296" spans="28:30" x14ac:dyDescent="0.25">
      <c r="AB1296">
        <v>1294</v>
      </c>
      <c r="AC1296" t="str">
        <f t="shared" si="260"/>
        <v/>
      </c>
      <c r="AD1296" t="str">
        <f>IFERROR(IF(MATCH($AC1290,$P:$P,0)&gt;0,CONCATENATE("id_subcategoria: '",INDEX($W:$W,MATCH($AC1290,$P:$P,0)),"',"),0),"")</f>
        <v/>
      </c>
    </row>
    <row r="1297" spans="28:30" x14ac:dyDescent="0.25">
      <c r="AB1297">
        <v>1295</v>
      </c>
      <c r="AC1297" t="str">
        <f t="shared" si="260"/>
        <v/>
      </c>
      <c r="AD1297" t="str">
        <f>IFERROR(IF(MATCH($AC1290,$P:$P,0)&gt;0,CONCATENATE("precio: ",INDEX($X:$X,MATCH($AC1290,$P:$P,0)),","),0),"")</f>
        <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
      </c>
    </row>
    <row r="1299" spans="28:30" x14ac:dyDescent="0.25">
      <c r="AB1299">
        <v>1297</v>
      </c>
      <c r="AC1299" t="str">
        <f t="shared" si="260"/>
        <v/>
      </c>
      <c r="AD1299" t="str">
        <f>IFERROR(IF(MATCH($AC1290,$P:$P,0)&gt;0,CONCATENATE("disponible: ",INDEX($Z:$Z,MATCH($AC1290,$P:$P,0)),","),0),"")</f>
        <v/>
      </c>
    </row>
    <row r="1300" spans="28:30" x14ac:dyDescent="0.25">
      <c r="AB1300">
        <v>1298</v>
      </c>
      <c r="AC1300" t="str">
        <f t="shared" si="260"/>
        <v/>
      </c>
      <c r="AD1300" t="str">
        <f>IFERROR(IF(MATCH($AC1290,$P:$P,0)&gt;0,"},",0),"")</f>
        <v/>
      </c>
    </row>
    <row r="1301" spans="28:30" x14ac:dyDescent="0.25">
      <c r="AB1301">
        <v>1299</v>
      </c>
      <c r="AC1301">
        <f t="shared" si="260"/>
        <v>119</v>
      </c>
      <c r="AD1301" t="str">
        <f>IFERROR(IF(MATCH($AC1301,$P:$P,0)&gt;0,"{",0),"")</f>
        <v/>
      </c>
    </row>
    <row r="1302" spans="28:30" x14ac:dyDescent="0.25">
      <c r="AB1302">
        <v>1300</v>
      </c>
      <c r="AC1302" t="str">
        <f t="shared" si="260"/>
        <v/>
      </c>
      <c r="AD1302" t="str">
        <f>IFERROR(IF(MATCH($AC1301,$P:$P,0)&gt;0,CONCATENATE("id_articulo: ",$AC1301,","),0),"")</f>
        <v/>
      </c>
    </row>
    <row r="1303" spans="28:30" x14ac:dyDescent="0.25">
      <c r="AB1303">
        <v>1301</v>
      </c>
      <c r="AC1303" t="str">
        <f t="shared" si="260"/>
        <v/>
      </c>
      <c r="AD1303" t="str">
        <f>IFERROR(IF(MATCH($AC1301,$P:$P,0)&gt;0,CONCATENATE("nombre: '",INDEX($Q:$Q,MATCH($AC1301,$P:$P,0)),"',"),0),"")</f>
        <v/>
      </c>
    </row>
    <row r="1304" spans="28:30" x14ac:dyDescent="0.25">
      <c r="AB1304">
        <v>1302</v>
      </c>
      <c r="AC1304" t="str">
        <f t="shared" si="260"/>
        <v/>
      </c>
      <c r="AD1304" t="str">
        <f>IFERROR(IF(MATCH($AC1301,$P:$P,0)&gt;0,CONCATENATE("descripcion: '",INDEX($R:$R,MATCH($AC1301,$P:$P,0)),"',"),0),"")</f>
        <v/>
      </c>
    </row>
    <row r="1305" spans="28:30" x14ac:dyDescent="0.25">
      <c r="AB1305">
        <v>1303</v>
      </c>
      <c r="AC1305" t="str">
        <f t="shared" si="260"/>
        <v/>
      </c>
      <c r="AD1305" t="str">
        <f>IFERROR(IF(MATCH($AC1301,$P:$P,0)&gt;0,CONCATENATE("descripcion_larga: '",INDEX($S:$S,MATCH($AC1301,$P:$P,0)),"',"),0),"")</f>
        <v/>
      </c>
    </row>
    <row r="1306" spans="28:30" x14ac:dyDescent="0.25">
      <c r="AB1306">
        <v>1304</v>
      </c>
      <c r="AC1306" t="str">
        <f t="shared" si="260"/>
        <v/>
      </c>
      <c r="AD1306" t="str">
        <f>IFERROR(IF(MATCH($AC1301,$P:$P,0)&gt;0,CONCATENATE("id_categoria: '",INDEX($V:$V,MATCH($AC1301,$P:$P,0)),"',"),0),"")</f>
        <v/>
      </c>
    </row>
    <row r="1307" spans="28:30" x14ac:dyDescent="0.25">
      <c r="AB1307">
        <v>1305</v>
      </c>
      <c r="AC1307" t="str">
        <f t="shared" si="260"/>
        <v/>
      </c>
      <c r="AD1307" t="str">
        <f>IFERROR(IF(MATCH($AC1301,$P:$P,0)&gt;0,CONCATENATE("id_subcategoria: '",INDEX($W:$W,MATCH($AC1301,$P:$P,0)),"',"),0),"")</f>
        <v/>
      </c>
    </row>
    <row r="1308" spans="28:30" x14ac:dyDescent="0.25">
      <c r="AB1308">
        <v>1306</v>
      </c>
      <c r="AC1308" t="str">
        <f t="shared" si="260"/>
        <v/>
      </c>
      <c r="AD1308" t="str">
        <f>IFERROR(IF(MATCH($AC1301,$P:$P,0)&gt;0,CONCATENATE("precio: ",INDEX($X:$X,MATCH($AC1301,$P:$P,0)),","),0),"")</f>
        <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
      </c>
    </row>
    <row r="1310" spans="28:30" x14ac:dyDescent="0.25">
      <c r="AB1310">
        <v>1308</v>
      </c>
      <c r="AC1310" t="str">
        <f t="shared" si="260"/>
        <v/>
      </c>
      <c r="AD1310" t="str">
        <f>IFERROR(IF(MATCH($AC1301,$P:$P,0)&gt;0,CONCATENATE("disponible: ",INDEX($Z:$Z,MATCH($AC1301,$P:$P,0)),","),0),"")</f>
        <v/>
      </c>
    </row>
    <row r="1311" spans="28:30" x14ac:dyDescent="0.25">
      <c r="AB1311">
        <v>1309</v>
      </c>
      <c r="AC1311" t="str">
        <f t="shared" si="260"/>
        <v/>
      </c>
      <c r="AD1311" t="str">
        <f>IFERROR(IF(MATCH($AC1301,$P:$P,0)&gt;0,"},",0),"")</f>
        <v/>
      </c>
    </row>
    <row r="1312" spans="28:30" x14ac:dyDescent="0.25">
      <c r="AB1312">
        <v>1310</v>
      </c>
      <c r="AC1312">
        <f t="shared" si="260"/>
        <v>120</v>
      </c>
      <c r="AD1312" t="str">
        <f>IFERROR(IF(MATCH($AC1312,$P:$P,0)&gt;0,"{",0),"")</f>
        <v/>
      </c>
    </row>
    <row r="1313" spans="28:30" x14ac:dyDescent="0.25">
      <c r="AB1313">
        <v>1311</v>
      </c>
      <c r="AC1313" t="str">
        <f t="shared" si="260"/>
        <v/>
      </c>
      <c r="AD1313" t="str">
        <f>IFERROR(IF(MATCH($AC1312,$P:$P,0)&gt;0,CONCATENATE("id_articulo: ",$AC1312,","),0),"")</f>
        <v/>
      </c>
    </row>
    <row r="1314" spans="28:30" x14ac:dyDescent="0.25">
      <c r="AB1314">
        <v>1312</v>
      </c>
      <c r="AC1314" t="str">
        <f t="shared" si="260"/>
        <v/>
      </c>
      <c r="AD1314" t="str">
        <f>IFERROR(IF(MATCH($AC1312,$P:$P,0)&gt;0,CONCATENATE("nombre: '",INDEX($Q:$Q,MATCH($AC1312,$P:$P,0)),"',"),0),"")</f>
        <v/>
      </c>
    </row>
    <row r="1315" spans="28:30" x14ac:dyDescent="0.25">
      <c r="AB1315">
        <v>1313</v>
      </c>
      <c r="AC1315" t="str">
        <f t="shared" si="260"/>
        <v/>
      </c>
      <c r="AD1315" t="str">
        <f>IFERROR(IF(MATCH($AC1312,$P:$P,0)&gt;0,CONCATENATE("descripcion: '",INDEX($R:$R,MATCH($AC1312,$P:$P,0)),"',"),0),"")</f>
        <v/>
      </c>
    </row>
    <row r="1316" spans="28:30" x14ac:dyDescent="0.25">
      <c r="AB1316">
        <v>1314</v>
      </c>
      <c r="AC1316" t="str">
        <f t="shared" si="260"/>
        <v/>
      </c>
      <c r="AD1316" t="str">
        <f>IFERROR(IF(MATCH($AC1312,$P:$P,0)&gt;0,CONCATENATE("descripcion_larga: '",INDEX($S:$S,MATCH($AC1312,$P:$P,0)),"',"),0),"")</f>
        <v/>
      </c>
    </row>
    <row r="1317" spans="28:30" x14ac:dyDescent="0.25">
      <c r="AB1317">
        <v>1315</v>
      </c>
      <c r="AC1317" t="str">
        <f t="shared" si="260"/>
        <v/>
      </c>
      <c r="AD1317" t="str">
        <f>IFERROR(IF(MATCH($AC1312,$P:$P,0)&gt;0,CONCATENATE("id_categoria: '",INDEX($V:$V,MATCH($AC1312,$P:$P,0)),"',"),0),"")</f>
        <v/>
      </c>
    </row>
    <row r="1318" spans="28:30" x14ac:dyDescent="0.25">
      <c r="AB1318">
        <v>1316</v>
      </c>
      <c r="AC1318" t="str">
        <f t="shared" si="260"/>
        <v/>
      </c>
      <c r="AD1318" t="str">
        <f>IFERROR(IF(MATCH($AC1312,$P:$P,0)&gt;0,CONCATENATE("id_subcategoria: '",INDEX($W:$W,MATCH($AC1312,$P:$P,0)),"',"),0),"")</f>
        <v/>
      </c>
    </row>
    <row r="1319" spans="28:30" x14ac:dyDescent="0.25">
      <c r="AB1319">
        <v>1317</v>
      </c>
      <c r="AC1319" t="str">
        <f t="shared" si="260"/>
        <v/>
      </c>
      <c r="AD1319" t="str">
        <f>IFERROR(IF(MATCH($AC1312,$P:$P,0)&gt;0,CONCATENATE("precio: ",INDEX($X:$X,MATCH($AC1312,$P:$P,0)),","),0),"")</f>
        <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
      </c>
    </row>
    <row r="1321" spans="28:30" x14ac:dyDescent="0.25">
      <c r="AB1321">
        <v>1319</v>
      </c>
      <c r="AC1321" t="str">
        <f t="shared" si="260"/>
        <v/>
      </c>
      <c r="AD1321" t="str">
        <f>IFERROR(IF(MATCH($AC1312,$P:$P,0)&gt;0,CONCATENATE("disponible: ",INDEX($Z:$Z,MATCH($AC1312,$P:$P,0)),","),0),"")</f>
        <v/>
      </c>
    </row>
    <row r="1322" spans="28:30" x14ac:dyDescent="0.25">
      <c r="AB1322">
        <v>1320</v>
      </c>
      <c r="AC1322" t="str">
        <f t="shared" si="260"/>
        <v/>
      </c>
      <c r="AD1322" t="str">
        <f>IFERROR(IF(MATCH($AC1312,$P:$P,0)&gt;0,"},",0),"")</f>
        <v/>
      </c>
    </row>
    <row r="1323" spans="28:30" x14ac:dyDescent="0.25">
      <c r="AB1323">
        <v>1321</v>
      </c>
      <c r="AC1323">
        <f t="shared" si="260"/>
        <v>121</v>
      </c>
      <c r="AD1323" t="str">
        <f>IFERROR(IF(MATCH($AC1323,$P:$P,0)&gt;0,"{",0),"")</f>
        <v/>
      </c>
    </row>
    <row r="1324" spans="28:30" x14ac:dyDescent="0.25">
      <c r="AB1324">
        <v>1322</v>
      </c>
      <c r="AC1324" t="str">
        <f t="shared" si="260"/>
        <v/>
      </c>
      <c r="AD1324" t="str">
        <f>IFERROR(IF(MATCH($AC1323,$P:$P,0)&gt;0,CONCATENATE("id_articulo: ",$AC1323,","),0),"")</f>
        <v/>
      </c>
    </row>
    <row r="1325" spans="28:30" x14ac:dyDescent="0.25">
      <c r="AB1325">
        <v>1323</v>
      </c>
      <c r="AC1325" t="str">
        <f t="shared" si="260"/>
        <v/>
      </c>
      <c r="AD1325" t="str">
        <f>IFERROR(IF(MATCH($AC1323,$P:$P,0)&gt;0,CONCATENATE("nombre: '",INDEX($Q:$Q,MATCH($AC1323,$P:$P,0)),"',"),0),"")</f>
        <v/>
      </c>
    </row>
    <row r="1326" spans="28:30" x14ac:dyDescent="0.25">
      <c r="AB1326">
        <v>1324</v>
      </c>
      <c r="AC1326" t="str">
        <f t="shared" si="260"/>
        <v/>
      </c>
      <c r="AD1326" t="str">
        <f>IFERROR(IF(MATCH($AC1323,$P:$P,0)&gt;0,CONCATENATE("descripcion: '",INDEX($R:$R,MATCH($AC1323,$P:$P,0)),"',"),0),"")</f>
        <v/>
      </c>
    </row>
    <row r="1327" spans="28:30" x14ac:dyDescent="0.25">
      <c r="AB1327">
        <v>1325</v>
      </c>
      <c r="AC1327" t="str">
        <f t="shared" si="260"/>
        <v/>
      </c>
      <c r="AD1327" t="str">
        <f>IFERROR(IF(MATCH($AC1323,$P:$P,0)&gt;0,CONCATENATE("descripcion_larga: '",INDEX($S:$S,MATCH($AC1323,$P:$P,0)),"',"),0),"")</f>
        <v/>
      </c>
    </row>
    <row r="1328" spans="28:30" x14ac:dyDescent="0.25">
      <c r="AB1328">
        <v>1326</v>
      </c>
      <c r="AC1328" t="str">
        <f t="shared" si="260"/>
        <v/>
      </c>
      <c r="AD1328" t="str">
        <f>IFERROR(IF(MATCH($AC1323,$P:$P,0)&gt;0,CONCATENATE("id_categoria: '",INDEX($V:$V,MATCH($AC1323,$P:$P,0)),"',"),0),"")</f>
        <v/>
      </c>
    </row>
    <row r="1329" spans="28:30" x14ac:dyDescent="0.25">
      <c r="AB1329">
        <v>1327</v>
      </c>
      <c r="AC1329" t="str">
        <f t="shared" si="260"/>
        <v/>
      </c>
      <c r="AD1329" t="str">
        <f>IFERROR(IF(MATCH($AC1323,$P:$P,0)&gt;0,CONCATENATE("id_subcategoria: '",INDEX($W:$W,MATCH($AC1323,$P:$P,0)),"',"),0),"")</f>
        <v/>
      </c>
    </row>
    <row r="1330" spans="28:30" x14ac:dyDescent="0.25">
      <c r="AB1330">
        <v>1328</v>
      </c>
      <c r="AC1330" t="str">
        <f t="shared" si="260"/>
        <v/>
      </c>
      <c r="AD1330" t="str">
        <f>IFERROR(IF(MATCH($AC1323,$P:$P,0)&gt;0,CONCATENATE("precio: ",INDEX($X:$X,MATCH($AC1323,$P:$P,0)),","),0),"")</f>
        <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
      </c>
    </row>
    <row r="1332" spans="28:30" x14ac:dyDescent="0.25">
      <c r="AB1332">
        <v>1330</v>
      </c>
      <c r="AC1332" t="str">
        <f t="shared" si="260"/>
        <v/>
      </c>
      <c r="AD1332" t="str">
        <f>IFERROR(IF(MATCH($AC1323,$P:$P,0)&gt;0,CONCATENATE("disponible: ",INDEX($Z:$Z,MATCH($AC1323,$P:$P,0)),","),0),"")</f>
        <v/>
      </c>
    </row>
    <row r="1333" spans="28:30" x14ac:dyDescent="0.25">
      <c r="AB1333">
        <v>1331</v>
      </c>
      <c r="AC1333" t="str">
        <f t="shared" si="260"/>
        <v/>
      </c>
      <c r="AD1333" t="str">
        <f>IFERROR(IF(MATCH($AC1323,$P:$P,0)&gt;0,"},",0),"")</f>
        <v/>
      </c>
    </row>
    <row r="1334" spans="28:30" x14ac:dyDescent="0.25">
      <c r="AB1334">
        <v>1332</v>
      </c>
      <c r="AC1334">
        <f t="shared" si="260"/>
        <v>122</v>
      </c>
      <c r="AD1334" t="str">
        <f>IFERROR(IF(MATCH($AC1334,$P:$P,0)&gt;0,"{",0),"")</f>
        <v/>
      </c>
    </row>
    <row r="1335" spans="28:30" x14ac:dyDescent="0.25">
      <c r="AB1335">
        <v>1333</v>
      </c>
      <c r="AC1335" t="str">
        <f t="shared" si="260"/>
        <v/>
      </c>
      <c r="AD1335" t="str">
        <f>IFERROR(IF(MATCH($AC1334,$P:$P,0)&gt;0,CONCATENATE("id_articulo: ",$AC1334,","),0),"")</f>
        <v/>
      </c>
    </row>
    <row r="1336" spans="28:30" x14ac:dyDescent="0.25">
      <c r="AB1336">
        <v>1334</v>
      </c>
      <c r="AC1336" t="str">
        <f t="shared" si="260"/>
        <v/>
      </c>
      <c r="AD1336" t="str">
        <f>IFERROR(IF(MATCH($AC1334,$P:$P,0)&gt;0,CONCATENATE("nombre: '",INDEX($Q:$Q,MATCH($AC1334,$P:$P,0)),"',"),0),"")</f>
        <v/>
      </c>
    </row>
    <row r="1337" spans="28:30" x14ac:dyDescent="0.25">
      <c r="AB1337">
        <v>1335</v>
      </c>
      <c r="AC1337" t="str">
        <f t="shared" si="260"/>
        <v/>
      </c>
      <c r="AD1337" t="str">
        <f>IFERROR(IF(MATCH($AC1334,$P:$P,0)&gt;0,CONCATENATE("descripcion: '",INDEX($R:$R,MATCH($AC1334,$P:$P,0)),"',"),0),"")</f>
        <v/>
      </c>
    </row>
    <row r="1338" spans="28:30" x14ac:dyDescent="0.25">
      <c r="AB1338">
        <v>1336</v>
      </c>
      <c r="AC1338" t="str">
        <f t="shared" si="260"/>
        <v/>
      </c>
      <c r="AD1338" t="str">
        <f>IFERROR(IF(MATCH($AC1334,$P:$P,0)&gt;0,CONCATENATE("descripcion_larga: '",INDEX($S:$S,MATCH($AC1334,$P:$P,0)),"',"),0),"")</f>
        <v/>
      </c>
    </row>
    <row r="1339" spans="28:30" x14ac:dyDescent="0.25">
      <c r="AB1339">
        <v>1337</v>
      </c>
      <c r="AC1339" t="str">
        <f t="shared" si="260"/>
        <v/>
      </c>
      <c r="AD1339" t="str">
        <f>IFERROR(IF(MATCH($AC1334,$P:$P,0)&gt;0,CONCATENATE("id_categoria: '",INDEX($V:$V,MATCH($AC1334,$P:$P,0)),"',"),0),"")</f>
        <v/>
      </c>
    </row>
    <row r="1340" spans="28:30" x14ac:dyDescent="0.25">
      <c r="AB1340">
        <v>1338</v>
      </c>
      <c r="AC1340" t="str">
        <f t="shared" si="260"/>
        <v/>
      </c>
      <c r="AD1340" t="str">
        <f>IFERROR(IF(MATCH($AC1334,$P:$P,0)&gt;0,CONCATENATE("id_subcategoria: '",INDEX($W:$W,MATCH($AC1334,$P:$P,0)),"',"),0),"")</f>
        <v/>
      </c>
    </row>
    <row r="1341" spans="28:30" x14ac:dyDescent="0.25">
      <c r="AB1341">
        <v>1339</v>
      </c>
      <c r="AC1341" t="str">
        <f t="shared" si="260"/>
        <v/>
      </c>
      <c r="AD1341" t="str">
        <f>IFERROR(IF(MATCH($AC1334,$P:$P,0)&gt;0,CONCATENATE("precio: ",INDEX($X:$X,MATCH($AC1334,$P:$P,0)),","),0),"")</f>
        <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
      </c>
    </row>
    <row r="1343" spans="28:30" x14ac:dyDescent="0.25">
      <c r="AB1343">
        <v>1341</v>
      </c>
      <c r="AC1343" t="str">
        <f t="shared" si="260"/>
        <v/>
      </c>
      <c r="AD1343" t="str">
        <f>IFERROR(IF(MATCH($AC1334,$P:$P,0)&gt;0,CONCATENATE("disponible: ",INDEX($Z:$Z,MATCH($AC1334,$P:$P,0)),","),0),"")</f>
        <v/>
      </c>
    </row>
    <row r="1344" spans="28:30" x14ac:dyDescent="0.25">
      <c r="AB1344">
        <v>1342</v>
      </c>
      <c r="AC1344" t="str">
        <f t="shared" si="260"/>
        <v/>
      </c>
      <c r="AD1344" t="str">
        <f>IFERROR(IF(MATCH($AC1334,$P:$P,0)&gt;0,"},",0),"")</f>
        <v/>
      </c>
    </row>
    <row r="1345" spans="28:30" x14ac:dyDescent="0.25">
      <c r="AB1345">
        <v>1343</v>
      </c>
      <c r="AC1345">
        <f t="shared" si="260"/>
        <v>123</v>
      </c>
      <c r="AD1345" t="str">
        <f>IFERROR(IF(MATCH($AC1345,$P:$P,0)&gt;0,"{",0),"")</f>
        <v/>
      </c>
    </row>
    <row r="1346" spans="28:30" x14ac:dyDescent="0.25">
      <c r="AB1346">
        <v>1344</v>
      </c>
      <c r="AC1346" t="str">
        <f t="shared" si="260"/>
        <v/>
      </c>
      <c r="AD1346" t="str">
        <f>IFERROR(IF(MATCH($AC1345,$P:$P,0)&gt;0,CONCATENATE("id_articulo: ",$AC1345,","),0),"")</f>
        <v/>
      </c>
    </row>
    <row r="1347" spans="28:30" x14ac:dyDescent="0.25">
      <c r="AB1347">
        <v>1345</v>
      </c>
      <c r="AC1347" t="str">
        <f t="shared" si="260"/>
        <v/>
      </c>
      <c r="AD1347" t="str">
        <f>IFERROR(IF(MATCH($AC1345,$P:$P,0)&gt;0,CONCATENATE("nombre: '",INDEX($Q:$Q,MATCH($AC1345,$P:$P,0)),"',"),0),"")</f>
        <v/>
      </c>
    </row>
    <row r="1348" spans="28:30" x14ac:dyDescent="0.25">
      <c r="AB1348">
        <v>1346</v>
      </c>
      <c r="AC1348" t="str">
        <f t="shared" si="260"/>
        <v/>
      </c>
      <c r="AD1348" t="str">
        <f>IFERROR(IF(MATCH($AC1345,$P:$P,0)&gt;0,CONCATENATE("descripcion: '",INDEX($R:$R,MATCH($AC1345,$P:$P,0)),"',"),0),"")</f>
        <v/>
      </c>
    </row>
    <row r="1349" spans="28:30" x14ac:dyDescent="0.25">
      <c r="AB1349">
        <v>1347</v>
      </c>
      <c r="AC1349" t="str">
        <f t="shared" ref="AC1349:AC1412" si="261">IF(AB1348/11=INT(AB1348/11),AB1348/11+1,"")</f>
        <v/>
      </c>
      <c r="AD1349" t="str">
        <f>IFERROR(IF(MATCH($AC1345,$P:$P,0)&gt;0,CONCATENATE("descripcion_larga: '",INDEX($S:$S,MATCH($AC1345,$P:$P,0)),"',"),0),"")</f>
        <v/>
      </c>
    </row>
    <row r="1350" spans="28:30" x14ac:dyDescent="0.25">
      <c r="AB1350">
        <v>1348</v>
      </c>
      <c r="AC1350" t="str">
        <f t="shared" si="261"/>
        <v/>
      </c>
      <c r="AD1350" t="str">
        <f>IFERROR(IF(MATCH($AC1345,$P:$P,0)&gt;0,CONCATENATE("id_categoria: '",INDEX($V:$V,MATCH($AC1345,$P:$P,0)),"',"),0),"")</f>
        <v/>
      </c>
    </row>
    <row r="1351" spans="28:30" x14ac:dyDescent="0.25">
      <c r="AB1351">
        <v>1349</v>
      </c>
      <c r="AC1351" t="str">
        <f t="shared" si="261"/>
        <v/>
      </c>
      <c r="AD1351" t="str">
        <f>IFERROR(IF(MATCH($AC1345,$P:$P,0)&gt;0,CONCATENATE("id_subcategoria: '",INDEX($W:$W,MATCH($AC1345,$P:$P,0)),"',"),0),"")</f>
        <v/>
      </c>
    </row>
    <row r="1352" spans="28:30" x14ac:dyDescent="0.25">
      <c r="AB1352">
        <v>1350</v>
      </c>
      <c r="AC1352" t="str">
        <f t="shared" si="261"/>
        <v/>
      </c>
      <c r="AD1352" t="str">
        <f>IFERROR(IF(MATCH($AC1345,$P:$P,0)&gt;0,CONCATENATE("precio: ",INDEX($X:$X,MATCH($AC1345,$P:$P,0)),","),0),"")</f>
        <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
      </c>
    </row>
    <row r="1354" spans="28:30" x14ac:dyDescent="0.25">
      <c r="AB1354">
        <v>1352</v>
      </c>
      <c r="AC1354" t="str">
        <f t="shared" si="261"/>
        <v/>
      </c>
      <c r="AD1354" t="str">
        <f>IFERROR(IF(MATCH($AC1345,$P:$P,0)&gt;0,CONCATENATE("disponible: ",INDEX($Z:$Z,MATCH($AC1345,$P:$P,0)),","),0),"")</f>
        <v/>
      </c>
    </row>
    <row r="1355" spans="28:30" x14ac:dyDescent="0.25">
      <c r="AB1355">
        <v>1353</v>
      </c>
      <c r="AC1355" t="str">
        <f t="shared" si="261"/>
        <v/>
      </c>
      <c r="AD1355" t="str">
        <f>IFERROR(IF(MATCH($AC1345,$P:$P,0)&gt;0,"},",0),"")</f>
        <v/>
      </c>
    </row>
    <row r="1356" spans="28:30" x14ac:dyDescent="0.25">
      <c r="AB1356">
        <v>1354</v>
      </c>
      <c r="AC1356">
        <f t="shared" si="261"/>
        <v>124</v>
      </c>
      <c r="AD1356" t="str">
        <f>IFERROR(IF(MATCH($AC1356,$P:$P,0)&gt;0,"{",0),"")</f>
        <v/>
      </c>
    </row>
    <row r="1357" spans="28:30" x14ac:dyDescent="0.25">
      <c r="AB1357">
        <v>1355</v>
      </c>
      <c r="AC1357" t="str">
        <f t="shared" si="261"/>
        <v/>
      </c>
      <c r="AD1357" t="str">
        <f>IFERROR(IF(MATCH($AC1356,$P:$P,0)&gt;0,CONCATENATE("id_articulo: ",$AC1356,","),0),"")</f>
        <v/>
      </c>
    </row>
    <row r="1358" spans="28:30" x14ac:dyDescent="0.25">
      <c r="AB1358">
        <v>1356</v>
      </c>
      <c r="AC1358" t="str">
        <f t="shared" si="261"/>
        <v/>
      </c>
      <c r="AD1358" t="str">
        <f>IFERROR(IF(MATCH($AC1356,$P:$P,0)&gt;0,CONCATENATE("nombre: '",INDEX($Q:$Q,MATCH($AC1356,$P:$P,0)),"',"),0),"")</f>
        <v/>
      </c>
    </row>
    <row r="1359" spans="28:30" x14ac:dyDescent="0.25">
      <c r="AB1359">
        <v>1357</v>
      </c>
      <c r="AC1359" t="str">
        <f t="shared" si="261"/>
        <v/>
      </c>
      <c r="AD1359" t="str">
        <f>IFERROR(IF(MATCH($AC1356,$P:$P,0)&gt;0,CONCATENATE("descripcion: '",INDEX($R:$R,MATCH($AC1356,$P:$P,0)),"',"),0),"")</f>
        <v/>
      </c>
    </row>
    <row r="1360" spans="28:30" x14ac:dyDescent="0.25">
      <c r="AB1360">
        <v>1358</v>
      </c>
      <c r="AC1360" t="str">
        <f t="shared" si="261"/>
        <v/>
      </c>
      <c r="AD1360" t="str">
        <f>IFERROR(IF(MATCH($AC1356,$P:$P,0)&gt;0,CONCATENATE("descripcion_larga: '",INDEX($S:$S,MATCH($AC1356,$P:$P,0)),"',"),0),"")</f>
        <v/>
      </c>
    </row>
    <row r="1361" spans="28:30" x14ac:dyDescent="0.25">
      <c r="AB1361">
        <v>1359</v>
      </c>
      <c r="AC1361" t="str">
        <f t="shared" si="261"/>
        <v/>
      </c>
      <c r="AD1361" t="str">
        <f>IFERROR(IF(MATCH($AC1356,$P:$P,0)&gt;0,CONCATENATE("id_categoria: '",INDEX($V:$V,MATCH($AC1356,$P:$P,0)),"',"),0),"")</f>
        <v/>
      </c>
    </row>
    <row r="1362" spans="28:30" x14ac:dyDescent="0.25">
      <c r="AB1362">
        <v>1360</v>
      </c>
      <c r="AC1362" t="str">
        <f t="shared" si="261"/>
        <v/>
      </c>
      <c r="AD1362" t="str">
        <f>IFERROR(IF(MATCH($AC1356,$P:$P,0)&gt;0,CONCATENATE("id_subcategoria: '",INDEX($W:$W,MATCH($AC1356,$P:$P,0)),"',"),0),"")</f>
        <v/>
      </c>
    </row>
    <row r="1363" spans="28:30" x14ac:dyDescent="0.25">
      <c r="AB1363">
        <v>1361</v>
      </c>
      <c r="AC1363" t="str">
        <f t="shared" si="261"/>
        <v/>
      </c>
      <c r="AD1363" t="str">
        <f>IFERROR(IF(MATCH($AC1356,$P:$P,0)&gt;0,CONCATENATE("precio: ",INDEX($X:$X,MATCH($AC1356,$P:$P,0)),","),0),"")</f>
        <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
      </c>
    </row>
    <row r="1365" spans="28:30" x14ac:dyDescent="0.25">
      <c r="AB1365">
        <v>1363</v>
      </c>
      <c r="AC1365" t="str">
        <f t="shared" si="261"/>
        <v/>
      </c>
      <c r="AD1365" t="str">
        <f>IFERROR(IF(MATCH($AC1356,$P:$P,0)&gt;0,CONCATENATE("disponible: ",INDEX($Z:$Z,MATCH($AC1356,$P:$P,0)),","),0),"")</f>
        <v/>
      </c>
    </row>
    <row r="1366" spans="28:30" x14ac:dyDescent="0.25">
      <c r="AB1366">
        <v>1364</v>
      </c>
      <c r="AC1366" t="str">
        <f t="shared" si="261"/>
        <v/>
      </c>
      <c r="AD1366" t="str">
        <f>IFERROR(IF(MATCH($AC1356,$P:$P,0)&gt;0,"},",0),"")</f>
        <v/>
      </c>
    </row>
    <row r="1367" spans="28:30" x14ac:dyDescent="0.25">
      <c r="AB1367">
        <v>1365</v>
      </c>
      <c r="AC1367">
        <f t="shared" si="261"/>
        <v>125</v>
      </c>
      <c r="AD1367" t="str">
        <f>IFERROR(IF(MATCH($AC1367,$P:$P,0)&gt;0,"{",0),"")</f>
        <v/>
      </c>
    </row>
    <row r="1368" spans="28:30" x14ac:dyDescent="0.25">
      <c r="AB1368">
        <v>1366</v>
      </c>
      <c r="AC1368" t="str">
        <f t="shared" si="261"/>
        <v/>
      </c>
      <c r="AD1368" t="str">
        <f>IFERROR(IF(MATCH($AC1367,$P:$P,0)&gt;0,CONCATENATE("id_articulo: ",$AC1367,","),0),"")</f>
        <v/>
      </c>
    </row>
    <row r="1369" spans="28:30" x14ac:dyDescent="0.25">
      <c r="AB1369">
        <v>1367</v>
      </c>
      <c r="AC1369" t="str">
        <f t="shared" si="261"/>
        <v/>
      </c>
      <c r="AD1369" t="str">
        <f>IFERROR(IF(MATCH($AC1367,$P:$P,0)&gt;0,CONCATENATE("nombre: '",INDEX($Q:$Q,MATCH($AC1367,$P:$P,0)),"',"),0),"")</f>
        <v/>
      </c>
    </row>
    <row r="1370" spans="28:30" x14ac:dyDescent="0.25">
      <c r="AB1370">
        <v>1368</v>
      </c>
      <c r="AC1370" t="str">
        <f t="shared" si="261"/>
        <v/>
      </c>
      <c r="AD1370" t="str">
        <f>IFERROR(IF(MATCH($AC1367,$P:$P,0)&gt;0,CONCATENATE("descripcion: '",INDEX($R:$R,MATCH($AC1367,$P:$P,0)),"',"),0),"")</f>
        <v/>
      </c>
    </row>
    <row r="1371" spans="28:30" x14ac:dyDescent="0.25">
      <c r="AB1371">
        <v>1369</v>
      </c>
      <c r="AC1371" t="str">
        <f t="shared" si="261"/>
        <v/>
      </c>
      <c r="AD1371" t="str">
        <f>IFERROR(IF(MATCH($AC1367,$P:$P,0)&gt;0,CONCATENATE("descripcion_larga: '",INDEX($S:$S,MATCH($AC1367,$P:$P,0)),"',"),0),"")</f>
        <v/>
      </c>
    </row>
    <row r="1372" spans="28:30" x14ac:dyDescent="0.25">
      <c r="AB1372">
        <v>1370</v>
      </c>
      <c r="AC1372" t="str">
        <f t="shared" si="261"/>
        <v/>
      </c>
      <c r="AD1372" t="str">
        <f>IFERROR(IF(MATCH($AC1367,$P:$P,0)&gt;0,CONCATENATE("id_categoria: '",INDEX($V:$V,MATCH($AC1367,$P:$P,0)),"',"),0),"")</f>
        <v/>
      </c>
    </row>
    <row r="1373" spans="28:30" x14ac:dyDescent="0.25">
      <c r="AB1373">
        <v>1371</v>
      </c>
      <c r="AC1373" t="str">
        <f t="shared" si="261"/>
        <v/>
      </c>
      <c r="AD1373" t="str">
        <f>IFERROR(IF(MATCH($AC1367,$P:$P,0)&gt;0,CONCATENATE("id_subcategoria: '",INDEX($W:$W,MATCH($AC1367,$P:$P,0)),"',"),0),"")</f>
        <v/>
      </c>
    </row>
    <row r="1374" spans="28:30" x14ac:dyDescent="0.25">
      <c r="AB1374">
        <v>1372</v>
      </c>
      <c r="AC1374" t="str">
        <f t="shared" si="261"/>
        <v/>
      </c>
      <c r="AD1374" t="str">
        <f>IFERROR(IF(MATCH($AC1367,$P:$P,0)&gt;0,CONCATENATE("precio: ",INDEX($X:$X,MATCH($AC1367,$P:$P,0)),","),0),"")</f>
        <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
      </c>
    </row>
    <row r="1376" spans="28:30" x14ac:dyDescent="0.25">
      <c r="AB1376">
        <v>1374</v>
      </c>
      <c r="AC1376" t="str">
        <f t="shared" si="261"/>
        <v/>
      </c>
      <c r="AD1376" t="str">
        <f>IFERROR(IF(MATCH($AC1367,$P:$P,0)&gt;0,CONCATENATE("disponible: ",INDEX($Z:$Z,MATCH($AC1367,$P:$P,0)),","),0),"")</f>
        <v/>
      </c>
    </row>
    <row r="1377" spans="28:30" x14ac:dyDescent="0.25">
      <c r="AB1377">
        <v>1375</v>
      </c>
      <c r="AC1377" t="str">
        <f t="shared" si="261"/>
        <v/>
      </c>
      <c r="AD1377" t="str">
        <f>IFERROR(IF(MATCH($AC1367,$P:$P,0)&gt;0,"},",0),"")</f>
        <v/>
      </c>
    </row>
    <row r="1378" spans="28:30" x14ac:dyDescent="0.25">
      <c r="AB1378">
        <v>1376</v>
      </c>
      <c r="AC1378">
        <f t="shared" si="261"/>
        <v>126</v>
      </c>
      <c r="AD1378" t="str">
        <f>IFERROR(IF(MATCH($AC1378,$P:$P,0)&gt;0,"{",0),"")</f>
        <v/>
      </c>
    </row>
    <row r="1379" spans="28:30" x14ac:dyDescent="0.25">
      <c r="AB1379">
        <v>1377</v>
      </c>
      <c r="AC1379" t="str">
        <f t="shared" si="261"/>
        <v/>
      </c>
      <c r="AD1379" t="str">
        <f>IFERROR(IF(MATCH($AC1378,$P:$P,0)&gt;0,CONCATENATE("id_articulo: ",$AC1378,","),0),"")</f>
        <v/>
      </c>
    </row>
    <row r="1380" spans="28:30" x14ac:dyDescent="0.25">
      <c r="AB1380">
        <v>1378</v>
      </c>
      <c r="AC1380" t="str">
        <f t="shared" si="261"/>
        <v/>
      </c>
      <c r="AD1380" t="str">
        <f>IFERROR(IF(MATCH($AC1378,$P:$P,0)&gt;0,CONCATENATE("nombre: '",INDEX($Q:$Q,MATCH($AC1378,$P:$P,0)),"',"),0),"")</f>
        <v/>
      </c>
    </row>
    <row r="1381" spans="28:30" x14ac:dyDescent="0.25">
      <c r="AB1381">
        <v>1379</v>
      </c>
      <c r="AC1381" t="str">
        <f t="shared" si="261"/>
        <v/>
      </c>
      <c r="AD1381" t="str">
        <f>IFERROR(IF(MATCH($AC1378,$P:$P,0)&gt;0,CONCATENATE("descripcion: '",INDEX($R:$R,MATCH($AC1378,$P:$P,0)),"',"),0),"")</f>
        <v/>
      </c>
    </row>
    <row r="1382" spans="28:30" x14ac:dyDescent="0.25">
      <c r="AB1382">
        <v>1380</v>
      </c>
      <c r="AC1382" t="str">
        <f t="shared" si="261"/>
        <v/>
      </c>
      <c r="AD1382" t="str">
        <f>IFERROR(IF(MATCH($AC1378,$P:$P,0)&gt;0,CONCATENATE("descripcion_larga: '",INDEX($S:$S,MATCH($AC1378,$P:$P,0)),"',"),0),"")</f>
        <v/>
      </c>
    </row>
    <row r="1383" spans="28:30" x14ac:dyDescent="0.25">
      <c r="AB1383">
        <v>1381</v>
      </c>
      <c r="AC1383" t="str">
        <f t="shared" si="261"/>
        <v/>
      </c>
      <c r="AD1383" t="str">
        <f>IFERROR(IF(MATCH($AC1378,$P:$P,0)&gt;0,CONCATENATE("id_categoria: '",INDEX($V:$V,MATCH($AC1378,$P:$P,0)),"',"),0),"")</f>
        <v/>
      </c>
    </row>
    <row r="1384" spans="28:30" x14ac:dyDescent="0.25">
      <c r="AB1384">
        <v>1382</v>
      </c>
      <c r="AC1384" t="str">
        <f t="shared" si="261"/>
        <v/>
      </c>
      <c r="AD1384" t="str">
        <f>IFERROR(IF(MATCH($AC1378,$P:$P,0)&gt;0,CONCATENATE("id_subcategoria: '",INDEX($W:$W,MATCH($AC1378,$P:$P,0)),"',"),0),"")</f>
        <v/>
      </c>
    </row>
    <row r="1385" spans="28:30" x14ac:dyDescent="0.25">
      <c r="AB1385">
        <v>1383</v>
      </c>
      <c r="AC1385" t="str">
        <f t="shared" si="261"/>
        <v/>
      </c>
      <c r="AD1385" t="str">
        <f>IFERROR(IF(MATCH($AC1378,$P:$P,0)&gt;0,CONCATENATE("precio: ",INDEX($X:$X,MATCH($AC1378,$P:$P,0)),","),0),"")</f>
        <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
      </c>
    </row>
    <row r="1387" spans="28:30" x14ac:dyDescent="0.25">
      <c r="AB1387">
        <v>1385</v>
      </c>
      <c r="AC1387" t="str">
        <f t="shared" si="261"/>
        <v/>
      </c>
      <c r="AD1387" t="str">
        <f>IFERROR(IF(MATCH($AC1378,$P:$P,0)&gt;0,CONCATENATE("disponible: ",INDEX($Z:$Z,MATCH($AC1378,$P:$P,0)),","),0),"")</f>
        <v/>
      </c>
    </row>
    <row r="1388" spans="28:30" x14ac:dyDescent="0.25">
      <c r="AB1388">
        <v>1386</v>
      </c>
      <c r="AC1388" t="str">
        <f t="shared" si="261"/>
        <v/>
      </c>
      <c r="AD1388" t="str">
        <f>IFERROR(IF(MATCH($AC1378,$P:$P,0)&gt;0,"},",0),"")</f>
        <v/>
      </c>
    </row>
    <row r="1389" spans="28:30" x14ac:dyDescent="0.25">
      <c r="AB1389">
        <v>1387</v>
      </c>
      <c r="AC1389">
        <f t="shared" si="261"/>
        <v>127</v>
      </c>
      <c r="AD1389" t="str">
        <f>IFERROR(IF(MATCH($AC1389,$P:$P,0)&gt;0,"{",0),"")</f>
        <v/>
      </c>
    </row>
    <row r="1390" spans="28:30" x14ac:dyDescent="0.25">
      <c r="AB1390">
        <v>1388</v>
      </c>
      <c r="AC1390" t="str">
        <f t="shared" si="261"/>
        <v/>
      </c>
      <c r="AD1390" t="str">
        <f>IFERROR(IF(MATCH($AC1389,$P:$P,0)&gt;0,CONCATENATE("id_articulo: ",$AC1389,","),0),"")</f>
        <v/>
      </c>
    </row>
    <row r="1391" spans="28:30" x14ac:dyDescent="0.25">
      <c r="AB1391">
        <v>1389</v>
      </c>
      <c r="AC1391" t="str">
        <f t="shared" si="261"/>
        <v/>
      </c>
      <c r="AD1391" t="str">
        <f>IFERROR(IF(MATCH($AC1389,$P:$P,0)&gt;0,CONCATENATE("nombre: '",INDEX($Q:$Q,MATCH($AC1389,$P:$P,0)),"',"),0),"")</f>
        <v/>
      </c>
    </row>
    <row r="1392" spans="28:30" x14ac:dyDescent="0.25">
      <c r="AB1392">
        <v>1390</v>
      </c>
      <c r="AC1392" t="str">
        <f t="shared" si="261"/>
        <v/>
      </c>
      <c r="AD1392" t="str">
        <f>IFERROR(IF(MATCH($AC1389,$P:$P,0)&gt;0,CONCATENATE("descripcion: '",INDEX($R:$R,MATCH($AC1389,$P:$P,0)),"',"),0),"")</f>
        <v/>
      </c>
    </row>
    <row r="1393" spans="28:30" x14ac:dyDescent="0.25">
      <c r="AB1393">
        <v>1391</v>
      </c>
      <c r="AC1393" t="str">
        <f t="shared" si="261"/>
        <v/>
      </c>
      <c r="AD1393" t="str">
        <f>IFERROR(IF(MATCH($AC1389,$P:$P,0)&gt;0,CONCATENATE("descripcion_larga: '",INDEX($S:$S,MATCH($AC1389,$P:$P,0)),"',"),0),"")</f>
        <v/>
      </c>
    </row>
    <row r="1394" spans="28:30" x14ac:dyDescent="0.25">
      <c r="AB1394">
        <v>1392</v>
      </c>
      <c r="AC1394" t="str">
        <f t="shared" si="261"/>
        <v/>
      </c>
      <c r="AD1394" t="str">
        <f>IFERROR(IF(MATCH($AC1389,$P:$P,0)&gt;0,CONCATENATE("id_categoria: '",INDEX($V:$V,MATCH($AC1389,$P:$P,0)),"',"),0),"")</f>
        <v/>
      </c>
    </row>
    <row r="1395" spans="28:30" x14ac:dyDescent="0.25">
      <c r="AB1395">
        <v>1393</v>
      </c>
      <c r="AC1395" t="str">
        <f t="shared" si="261"/>
        <v/>
      </c>
      <c r="AD1395" t="str">
        <f>IFERROR(IF(MATCH($AC1389,$P:$P,0)&gt;0,CONCATENATE("id_subcategoria: '",INDEX($W:$W,MATCH($AC1389,$P:$P,0)),"',"),0),"")</f>
        <v/>
      </c>
    </row>
    <row r="1396" spans="28:30" x14ac:dyDescent="0.25">
      <c r="AB1396">
        <v>1394</v>
      </c>
      <c r="AC1396" t="str">
        <f t="shared" si="261"/>
        <v/>
      </c>
      <c r="AD1396" t="str">
        <f>IFERROR(IF(MATCH($AC1389,$P:$P,0)&gt;0,CONCATENATE("precio: ",INDEX($X:$X,MATCH($AC1389,$P:$P,0)),","),0),"")</f>
        <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
      </c>
    </row>
    <row r="1398" spans="28:30" x14ac:dyDescent="0.25">
      <c r="AB1398">
        <v>1396</v>
      </c>
      <c r="AC1398" t="str">
        <f t="shared" si="261"/>
        <v/>
      </c>
      <c r="AD1398" t="str">
        <f>IFERROR(IF(MATCH($AC1389,$P:$P,0)&gt;0,CONCATENATE("disponible: ",INDEX($Z:$Z,MATCH($AC1389,$P:$P,0)),","),0),"")</f>
        <v/>
      </c>
    </row>
    <row r="1399" spans="28:30" x14ac:dyDescent="0.25">
      <c r="AB1399">
        <v>1397</v>
      </c>
      <c r="AC1399" t="str">
        <f t="shared" si="261"/>
        <v/>
      </c>
      <c r="AD1399" t="str">
        <f>IFERROR(IF(MATCH($AC1389,$P:$P,0)&gt;0,"},",0),"")</f>
        <v/>
      </c>
    </row>
    <row r="1400" spans="28:30" x14ac:dyDescent="0.25">
      <c r="AB1400">
        <v>1398</v>
      </c>
      <c r="AC1400">
        <f t="shared" si="261"/>
        <v>128</v>
      </c>
      <c r="AD1400" t="str">
        <f>IFERROR(IF(MATCH($AC1400,$P:$P,0)&gt;0,"{",0),"")</f>
        <v/>
      </c>
    </row>
    <row r="1401" spans="28:30" x14ac:dyDescent="0.25">
      <c r="AB1401">
        <v>1399</v>
      </c>
      <c r="AC1401" t="str">
        <f t="shared" si="261"/>
        <v/>
      </c>
      <c r="AD1401" t="str">
        <f>IFERROR(IF(MATCH($AC1400,$P:$P,0)&gt;0,CONCATENATE("id_articulo: ",$AC1400,","),0),"")</f>
        <v/>
      </c>
    </row>
    <row r="1402" spans="28:30" x14ac:dyDescent="0.25">
      <c r="AB1402">
        <v>1400</v>
      </c>
      <c r="AC1402" t="str">
        <f t="shared" si="261"/>
        <v/>
      </c>
      <c r="AD1402" t="str">
        <f>IFERROR(IF(MATCH($AC1400,$P:$P,0)&gt;0,CONCATENATE("nombre: '",INDEX($Q:$Q,MATCH($AC1400,$P:$P,0)),"',"),0),"")</f>
        <v/>
      </c>
    </row>
    <row r="1403" spans="28:30" x14ac:dyDescent="0.25">
      <c r="AB1403">
        <v>1401</v>
      </c>
      <c r="AC1403" t="str">
        <f t="shared" si="261"/>
        <v/>
      </c>
      <c r="AD1403" t="str">
        <f>IFERROR(IF(MATCH($AC1400,$P:$P,0)&gt;0,CONCATENATE("descripcion: '",INDEX($R:$R,MATCH($AC1400,$P:$P,0)),"',"),0),"")</f>
        <v/>
      </c>
    </row>
    <row r="1404" spans="28:30" x14ac:dyDescent="0.25">
      <c r="AB1404">
        <v>1402</v>
      </c>
      <c r="AC1404" t="str">
        <f t="shared" si="261"/>
        <v/>
      </c>
      <c r="AD1404" t="str">
        <f>IFERROR(IF(MATCH($AC1400,$P:$P,0)&gt;0,CONCATENATE("descripcion_larga: '",INDEX($S:$S,MATCH($AC1400,$P:$P,0)),"',"),0),"")</f>
        <v/>
      </c>
    </row>
    <row r="1405" spans="28:30" x14ac:dyDescent="0.25">
      <c r="AB1405">
        <v>1403</v>
      </c>
      <c r="AC1405" t="str">
        <f t="shared" si="261"/>
        <v/>
      </c>
      <c r="AD1405" t="str">
        <f>IFERROR(IF(MATCH($AC1400,$P:$P,0)&gt;0,CONCATENATE("id_categoria: '",INDEX($V:$V,MATCH($AC1400,$P:$P,0)),"',"),0),"")</f>
        <v/>
      </c>
    </row>
    <row r="1406" spans="28:30" x14ac:dyDescent="0.25">
      <c r="AB1406">
        <v>1404</v>
      </c>
      <c r="AC1406" t="str">
        <f t="shared" si="261"/>
        <v/>
      </c>
      <c r="AD1406" t="str">
        <f>IFERROR(IF(MATCH($AC1400,$P:$P,0)&gt;0,CONCATENATE("id_subcategoria: '",INDEX($W:$W,MATCH($AC1400,$P:$P,0)),"',"),0),"")</f>
        <v/>
      </c>
    </row>
    <row r="1407" spans="28:30" x14ac:dyDescent="0.25">
      <c r="AB1407">
        <v>1405</v>
      </c>
      <c r="AC1407" t="str">
        <f t="shared" si="261"/>
        <v/>
      </c>
      <c r="AD1407" t="str">
        <f>IFERROR(IF(MATCH($AC1400,$P:$P,0)&gt;0,CONCATENATE("precio: ",INDEX($X:$X,MATCH($AC1400,$P:$P,0)),","),0),"")</f>
        <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
      </c>
    </row>
    <row r="1409" spans="28:30" x14ac:dyDescent="0.25">
      <c r="AB1409">
        <v>1407</v>
      </c>
      <c r="AC1409" t="str">
        <f t="shared" si="261"/>
        <v/>
      </c>
      <c r="AD1409" t="str">
        <f>IFERROR(IF(MATCH($AC1400,$P:$P,0)&gt;0,CONCATENATE("disponible: ",INDEX($Z:$Z,MATCH($AC1400,$P:$P,0)),","),0),"")</f>
        <v/>
      </c>
    </row>
    <row r="1410" spans="28:30" x14ac:dyDescent="0.25">
      <c r="AB1410">
        <v>1408</v>
      </c>
      <c r="AC1410" t="str">
        <f t="shared" si="261"/>
        <v/>
      </c>
      <c r="AD1410" t="str">
        <f>IFERROR(IF(MATCH($AC1400,$P:$P,0)&gt;0,"},",0),"")</f>
        <v/>
      </c>
    </row>
    <row r="1411" spans="28:30" x14ac:dyDescent="0.25">
      <c r="AB1411">
        <v>1409</v>
      </c>
      <c r="AC1411">
        <f t="shared" si="261"/>
        <v>129</v>
      </c>
      <c r="AD1411" t="str">
        <f>IFERROR(IF(MATCH($AC1411,$P:$P,0)&gt;0,"{",0),"")</f>
        <v/>
      </c>
    </row>
    <row r="1412" spans="28:30" x14ac:dyDescent="0.25">
      <c r="AB1412">
        <v>1410</v>
      </c>
      <c r="AC1412" t="str">
        <f t="shared" si="261"/>
        <v/>
      </c>
      <c r="AD1412" t="str">
        <f>IFERROR(IF(MATCH($AC1411,$P:$P,0)&gt;0,CONCATENATE("id_articulo: ",$AC1411,","),0),"")</f>
        <v/>
      </c>
    </row>
    <row r="1413" spans="28:30" x14ac:dyDescent="0.25">
      <c r="AB1413">
        <v>1411</v>
      </c>
      <c r="AC1413" t="str">
        <f t="shared" ref="AC1413:AC1476" si="262">IF(AB1412/11=INT(AB1412/11),AB1412/11+1,"")</f>
        <v/>
      </c>
      <c r="AD1413" t="str">
        <f>IFERROR(IF(MATCH($AC1411,$P:$P,0)&gt;0,CONCATENATE("nombre: '",INDEX($Q:$Q,MATCH($AC1411,$P:$P,0)),"',"),0),"")</f>
        <v/>
      </c>
    </row>
    <row r="1414" spans="28:30" x14ac:dyDescent="0.25">
      <c r="AB1414">
        <v>1412</v>
      </c>
      <c r="AC1414" t="str">
        <f t="shared" si="262"/>
        <v/>
      </c>
      <c r="AD1414" t="str">
        <f>IFERROR(IF(MATCH($AC1411,$P:$P,0)&gt;0,CONCATENATE("descripcion: '",INDEX($R:$R,MATCH($AC1411,$P:$P,0)),"',"),0),"")</f>
        <v/>
      </c>
    </row>
    <row r="1415" spans="28:30" x14ac:dyDescent="0.25">
      <c r="AB1415">
        <v>1413</v>
      </c>
      <c r="AC1415" t="str">
        <f t="shared" si="262"/>
        <v/>
      </c>
      <c r="AD1415" t="str">
        <f>IFERROR(IF(MATCH($AC1411,$P:$P,0)&gt;0,CONCATENATE("descripcion_larga: '",INDEX($S:$S,MATCH($AC1411,$P:$P,0)),"',"),0),"")</f>
        <v/>
      </c>
    </row>
    <row r="1416" spans="28:30" x14ac:dyDescent="0.25">
      <c r="AB1416">
        <v>1414</v>
      </c>
      <c r="AC1416" t="str">
        <f t="shared" si="262"/>
        <v/>
      </c>
      <c r="AD1416" t="str">
        <f>IFERROR(IF(MATCH($AC1411,$P:$P,0)&gt;0,CONCATENATE("id_categoria: '",INDEX($V:$V,MATCH($AC1411,$P:$P,0)),"',"),0),"")</f>
        <v/>
      </c>
    </row>
    <row r="1417" spans="28:30" x14ac:dyDescent="0.25">
      <c r="AB1417">
        <v>1415</v>
      </c>
      <c r="AC1417" t="str">
        <f t="shared" si="262"/>
        <v/>
      </c>
      <c r="AD1417" t="str">
        <f>IFERROR(IF(MATCH($AC1411,$P:$P,0)&gt;0,CONCATENATE("id_subcategoria: '",INDEX($W:$W,MATCH($AC1411,$P:$P,0)),"',"),0),"")</f>
        <v/>
      </c>
    </row>
    <row r="1418" spans="28:30" x14ac:dyDescent="0.25">
      <c r="AB1418">
        <v>1416</v>
      </c>
      <c r="AC1418" t="str">
        <f t="shared" si="262"/>
        <v/>
      </c>
      <c r="AD1418" t="str">
        <f>IFERROR(IF(MATCH($AC1411,$P:$P,0)&gt;0,CONCATENATE("precio: ",INDEX($X:$X,MATCH($AC1411,$P:$P,0)),","),0),"")</f>
        <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
      </c>
    </row>
    <row r="1420" spans="28:30" x14ac:dyDescent="0.25">
      <c r="AB1420">
        <v>1418</v>
      </c>
      <c r="AC1420" t="str">
        <f t="shared" si="262"/>
        <v/>
      </c>
      <c r="AD1420" t="str">
        <f>IFERROR(IF(MATCH($AC1411,$P:$P,0)&gt;0,CONCATENATE("disponible: ",INDEX($Z:$Z,MATCH($AC1411,$P:$P,0)),","),0),"")</f>
        <v/>
      </c>
    </row>
    <row r="1421" spans="28:30" x14ac:dyDescent="0.25">
      <c r="AB1421">
        <v>1419</v>
      </c>
      <c r="AC1421" t="str">
        <f t="shared" si="262"/>
        <v/>
      </c>
      <c r="AD1421" t="str">
        <f>IFERROR(IF(MATCH($AC1411,$P:$P,0)&gt;0,"},",0),"")</f>
        <v/>
      </c>
    </row>
    <row r="1422" spans="28:30" x14ac:dyDescent="0.25">
      <c r="AB1422">
        <v>1420</v>
      </c>
      <c r="AC1422">
        <f t="shared" si="262"/>
        <v>130</v>
      </c>
      <c r="AD1422" t="str">
        <f>IFERROR(IF(MATCH($AC1422,$P:$P,0)&gt;0,"{",0),"")</f>
        <v/>
      </c>
    </row>
    <row r="1423" spans="28:30" x14ac:dyDescent="0.25">
      <c r="AB1423">
        <v>1421</v>
      </c>
      <c r="AC1423" t="str">
        <f t="shared" si="262"/>
        <v/>
      </c>
      <c r="AD1423" t="str">
        <f>IFERROR(IF(MATCH($AC1422,$P:$P,0)&gt;0,CONCATENATE("id_articulo: ",$AC1422,","),0),"")</f>
        <v/>
      </c>
    </row>
    <row r="1424" spans="28:30" x14ac:dyDescent="0.25">
      <c r="AB1424">
        <v>1422</v>
      </c>
      <c r="AC1424" t="str">
        <f t="shared" si="262"/>
        <v/>
      </c>
      <c r="AD1424" t="str">
        <f>IFERROR(IF(MATCH($AC1422,$P:$P,0)&gt;0,CONCATENATE("nombre: '",INDEX($Q:$Q,MATCH($AC1422,$P:$P,0)),"',"),0),"")</f>
        <v/>
      </c>
    </row>
    <row r="1425" spans="28:30" x14ac:dyDescent="0.25">
      <c r="AB1425">
        <v>1423</v>
      </c>
      <c r="AC1425" t="str">
        <f t="shared" si="262"/>
        <v/>
      </c>
      <c r="AD1425" t="str">
        <f>IFERROR(IF(MATCH($AC1422,$P:$P,0)&gt;0,CONCATENATE("descripcion: '",INDEX($R:$R,MATCH($AC1422,$P:$P,0)),"',"),0),"")</f>
        <v/>
      </c>
    </row>
    <row r="1426" spans="28:30" x14ac:dyDescent="0.25">
      <c r="AB1426">
        <v>1424</v>
      </c>
      <c r="AC1426" t="str">
        <f t="shared" si="262"/>
        <v/>
      </c>
      <c r="AD1426" t="str">
        <f>IFERROR(IF(MATCH($AC1422,$P:$P,0)&gt;0,CONCATENATE("descripcion_larga: '",INDEX($S:$S,MATCH($AC1422,$P:$P,0)),"',"),0),"")</f>
        <v/>
      </c>
    </row>
    <row r="1427" spans="28:30" x14ac:dyDescent="0.25">
      <c r="AB1427">
        <v>1425</v>
      </c>
      <c r="AC1427" t="str">
        <f t="shared" si="262"/>
        <v/>
      </c>
      <c r="AD1427" t="str">
        <f>IFERROR(IF(MATCH($AC1422,$P:$P,0)&gt;0,CONCATENATE("id_categoria: '",INDEX($V:$V,MATCH($AC1422,$P:$P,0)),"',"),0),"")</f>
        <v/>
      </c>
    </row>
    <row r="1428" spans="28:30" x14ac:dyDescent="0.25">
      <c r="AB1428">
        <v>1426</v>
      </c>
      <c r="AC1428" t="str">
        <f t="shared" si="262"/>
        <v/>
      </c>
      <c r="AD1428" t="str">
        <f>IFERROR(IF(MATCH($AC1422,$P:$P,0)&gt;0,CONCATENATE("id_subcategoria: '",INDEX($W:$W,MATCH($AC1422,$P:$P,0)),"',"),0),"")</f>
        <v/>
      </c>
    </row>
    <row r="1429" spans="28:30" x14ac:dyDescent="0.25">
      <c r="AB1429">
        <v>1427</v>
      </c>
      <c r="AC1429" t="str">
        <f t="shared" si="262"/>
        <v/>
      </c>
      <c r="AD1429" t="str">
        <f>IFERROR(IF(MATCH($AC1422,$P:$P,0)&gt;0,CONCATENATE("precio: ",INDEX($X:$X,MATCH($AC1422,$P:$P,0)),","),0),"")</f>
        <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
      </c>
    </row>
    <row r="1431" spans="28:30" x14ac:dyDescent="0.25">
      <c r="AB1431">
        <v>1429</v>
      </c>
      <c r="AC1431" t="str">
        <f t="shared" si="262"/>
        <v/>
      </c>
      <c r="AD1431" t="str">
        <f>IFERROR(IF(MATCH($AC1422,$P:$P,0)&gt;0,CONCATENATE("disponible: ",INDEX($Z:$Z,MATCH($AC1422,$P:$P,0)),","),0),"")</f>
        <v/>
      </c>
    </row>
    <row r="1432" spans="28:30" x14ac:dyDescent="0.25">
      <c r="AB1432">
        <v>1430</v>
      </c>
      <c r="AC1432" t="str">
        <f t="shared" si="262"/>
        <v/>
      </c>
      <c r="AD1432" t="str">
        <f>IFERROR(IF(MATCH($AC1422,$P:$P,0)&gt;0,"},",0),"")</f>
        <v/>
      </c>
    </row>
    <row r="1433" spans="28:30" x14ac:dyDescent="0.25">
      <c r="AB1433">
        <v>1431</v>
      </c>
      <c r="AC1433">
        <f t="shared" si="262"/>
        <v>131</v>
      </c>
      <c r="AD1433" t="str">
        <f>IFERROR(IF(MATCH($AC1433,$P:$P,0)&gt;0,"{",0),"")</f>
        <v/>
      </c>
    </row>
    <row r="1434" spans="28:30" x14ac:dyDescent="0.25">
      <c r="AB1434">
        <v>1432</v>
      </c>
      <c r="AC1434" t="str">
        <f t="shared" si="262"/>
        <v/>
      </c>
      <c r="AD1434" t="str">
        <f>IFERROR(IF(MATCH($AC1433,$P:$P,0)&gt;0,CONCATENATE("id_articulo: ",$AC1433,","),0),"")</f>
        <v/>
      </c>
    </row>
    <row r="1435" spans="28:30" x14ac:dyDescent="0.25">
      <c r="AB1435">
        <v>1433</v>
      </c>
      <c r="AC1435" t="str">
        <f t="shared" si="262"/>
        <v/>
      </c>
      <c r="AD1435" t="str">
        <f>IFERROR(IF(MATCH($AC1433,$P:$P,0)&gt;0,CONCATENATE("nombre: '",INDEX($Q:$Q,MATCH($AC1433,$P:$P,0)),"',"),0),"")</f>
        <v/>
      </c>
    </row>
    <row r="1436" spans="28:30" x14ac:dyDescent="0.25">
      <c r="AB1436">
        <v>1434</v>
      </c>
      <c r="AC1436" t="str">
        <f t="shared" si="262"/>
        <v/>
      </c>
      <c r="AD1436" t="str">
        <f>IFERROR(IF(MATCH($AC1433,$P:$P,0)&gt;0,CONCATENATE("descripcion: '",INDEX($R:$R,MATCH($AC1433,$P:$P,0)),"',"),0),"")</f>
        <v/>
      </c>
    </row>
    <row r="1437" spans="28:30" x14ac:dyDescent="0.25">
      <c r="AB1437">
        <v>1435</v>
      </c>
      <c r="AC1437" t="str">
        <f t="shared" si="262"/>
        <v/>
      </c>
      <c r="AD1437" t="str">
        <f>IFERROR(IF(MATCH($AC1433,$P:$P,0)&gt;0,CONCATENATE("descripcion_larga: '",INDEX($S:$S,MATCH($AC1433,$P:$P,0)),"',"),0),"")</f>
        <v/>
      </c>
    </row>
    <row r="1438" spans="28:30" x14ac:dyDescent="0.25">
      <c r="AB1438">
        <v>1436</v>
      </c>
      <c r="AC1438" t="str">
        <f t="shared" si="262"/>
        <v/>
      </c>
      <c r="AD1438" t="str">
        <f>IFERROR(IF(MATCH($AC1433,$P:$P,0)&gt;0,CONCATENATE("id_categoria: '",INDEX($V:$V,MATCH($AC1433,$P:$P,0)),"',"),0),"")</f>
        <v/>
      </c>
    </row>
    <row r="1439" spans="28:30" x14ac:dyDescent="0.25">
      <c r="AB1439">
        <v>1437</v>
      </c>
      <c r="AC1439" t="str">
        <f t="shared" si="262"/>
        <v/>
      </c>
      <c r="AD1439" t="str">
        <f>IFERROR(IF(MATCH($AC1433,$P:$P,0)&gt;0,CONCATENATE("id_subcategoria: '",INDEX($W:$W,MATCH($AC1433,$P:$P,0)),"',"),0),"")</f>
        <v/>
      </c>
    </row>
    <row r="1440" spans="28:30" x14ac:dyDescent="0.25">
      <c r="AB1440">
        <v>1438</v>
      </c>
      <c r="AC1440" t="str">
        <f t="shared" si="262"/>
        <v/>
      </c>
      <c r="AD1440" t="str">
        <f>IFERROR(IF(MATCH($AC1433,$P:$P,0)&gt;0,CONCATENATE("precio: ",INDEX($X:$X,MATCH($AC1433,$P:$P,0)),","),0),"")</f>
        <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
      </c>
    </row>
    <row r="1442" spans="28:30" x14ac:dyDescent="0.25">
      <c r="AB1442">
        <v>1440</v>
      </c>
      <c r="AC1442" t="str">
        <f t="shared" si="262"/>
        <v/>
      </c>
      <c r="AD1442" t="str">
        <f>IFERROR(IF(MATCH($AC1433,$P:$P,0)&gt;0,CONCATENATE("disponible: ",INDEX($Z:$Z,MATCH($AC1433,$P:$P,0)),","),0),"")</f>
        <v/>
      </c>
    </row>
    <row r="1443" spans="28:30" x14ac:dyDescent="0.25">
      <c r="AB1443">
        <v>1441</v>
      </c>
      <c r="AC1443" t="str">
        <f t="shared" si="262"/>
        <v/>
      </c>
      <c r="AD1443" t="str">
        <f>IFERROR(IF(MATCH($AC1433,$P:$P,0)&gt;0,"},",0),"")</f>
        <v/>
      </c>
    </row>
    <row r="1444" spans="28:30" x14ac:dyDescent="0.25">
      <c r="AB1444">
        <v>1442</v>
      </c>
      <c r="AC1444">
        <f t="shared" si="262"/>
        <v>132</v>
      </c>
      <c r="AD1444" t="str">
        <f>IFERROR(IF(MATCH($AC1444,$P:$P,0)&gt;0,"{",0),"")</f>
        <v/>
      </c>
    </row>
    <row r="1445" spans="28:30" x14ac:dyDescent="0.25">
      <c r="AB1445">
        <v>1443</v>
      </c>
      <c r="AC1445" t="str">
        <f t="shared" si="262"/>
        <v/>
      </c>
      <c r="AD1445" t="str">
        <f>IFERROR(IF(MATCH($AC1444,$P:$P,0)&gt;0,CONCATENATE("id_articulo: ",$AC1444,","),0),"")</f>
        <v/>
      </c>
    </row>
    <row r="1446" spans="28:30" x14ac:dyDescent="0.25">
      <c r="AB1446">
        <v>1444</v>
      </c>
      <c r="AC1446" t="str">
        <f t="shared" si="262"/>
        <v/>
      </c>
      <c r="AD1446" t="str">
        <f>IFERROR(IF(MATCH($AC1444,$P:$P,0)&gt;0,CONCATENATE("nombre: '",INDEX($Q:$Q,MATCH($AC1444,$P:$P,0)),"',"),0),"")</f>
        <v/>
      </c>
    </row>
    <row r="1447" spans="28:30" x14ac:dyDescent="0.25">
      <c r="AB1447">
        <v>1445</v>
      </c>
      <c r="AC1447" t="str">
        <f t="shared" si="262"/>
        <v/>
      </c>
      <c r="AD1447" t="str">
        <f>IFERROR(IF(MATCH($AC1444,$P:$P,0)&gt;0,CONCATENATE("descripcion: '",INDEX($R:$R,MATCH($AC1444,$P:$P,0)),"',"),0),"")</f>
        <v/>
      </c>
    </row>
    <row r="1448" spans="28:30" x14ac:dyDescent="0.25">
      <c r="AB1448">
        <v>1446</v>
      </c>
      <c r="AC1448" t="str">
        <f t="shared" si="262"/>
        <v/>
      </c>
      <c r="AD1448" t="str">
        <f>IFERROR(IF(MATCH($AC1444,$P:$P,0)&gt;0,CONCATENATE("descripcion_larga: '",INDEX($S:$S,MATCH($AC1444,$P:$P,0)),"',"),0),"")</f>
        <v/>
      </c>
    </row>
    <row r="1449" spans="28:30" x14ac:dyDescent="0.25">
      <c r="AB1449">
        <v>1447</v>
      </c>
      <c r="AC1449" t="str">
        <f t="shared" si="262"/>
        <v/>
      </c>
      <c r="AD1449" t="str">
        <f>IFERROR(IF(MATCH($AC1444,$P:$P,0)&gt;0,CONCATENATE("id_categoria: '",INDEX($V:$V,MATCH($AC1444,$P:$P,0)),"',"),0),"")</f>
        <v/>
      </c>
    </row>
    <row r="1450" spans="28:30" x14ac:dyDescent="0.25">
      <c r="AB1450">
        <v>1448</v>
      </c>
      <c r="AC1450" t="str">
        <f t="shared" si="262"/>
        <v/>
      </c>
      <c r="AD1450" t="str">
        <f>IFERROR(IF(MATCH($AC1444,$P:$P,0)&gt;0,CONCATENATE("id_subcategoria: '",INDEX($W:$W,MATCH($AC1444,$P:$P,0)),"',"),0),"")</f>
        <v/>
      </c>
    </row>
    <row r="1451" spans="28:30" x14ac:dyDescent="0.25">
      <c r="AB1451">
        <v>1449</v>
      </c>
      <c r="AC1451" t="str">
        <f t="shared" si="262"/>
        <v/>
      </c>
      <c r="AD1451" t="str">
        <f>IFERROR(IF(MATCH($AC1444,$P:$P,0)&gt;0,CONCATENATE("precio: ",INDEX($X:$X,MATCH($AC1444,$P:$P,0)),","),0),"")</f>
        <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
      </c>
    </row>
    <row r="1453" spans="28:30" x14ac:dyDescent="0.25">
      <c r="AB1453">
        <v>1451</v>
      </c>
      <c r="AC1453" t="str">
        <f t="shared" si="262"/>
        <v/>
      </c>
      <c r="AD1453" t="str">
        <f>IFERROR(IF(MATCH($AC1444,$P:$P,0)&gt;0,CONCATENATE("disponible: ",INDEX($Z:$Z,MATCH($AC1444,$P:$P,0)),","),0),"")</f>
        <v/>
      </c>
    </row>
    <row r="1454" spans="28:30" x14ac:dyDescent="0.25">
      <c r="AB1454">
        <v>1452</v>
      </c>
      <c r="AC1454" t="str">
        <f t="shared" si="262"/>
        <v/>
      </c>
      <c r="AD1454" t="str">
        <f>IFERROR(IF(MATCH($AC1444,$P:$P,0)&gt;0,"},",0),"")</f>
        <v/>
      </c>
    </row>
    <row r="1455" spans="28:30" x14ac:dyDescent="0.25">
      <c r="AB1455">
        <v>1453</v>
      </c>
      <c r="AC1455">
        <f t="shared" si="262"/>
        <v>133</v>
      </c>
      <c r="AD1455" t="str">
        <f>IFERROR(IF(MATCH($AC1455,$P:$P,0)&gt;0,"{",0),"")</f>
        <v/>
      </c>
    </row>
    <row r="1456" spans="28:30" x14ac:dyDescent="0.25">
      <c r="AB1456">
        <v>1454</v>
      </c>
      <c r="AC1456" t="str">
        <f t="shared" si="262"/>
        <v/>
      </c>
      <c r="AD1456" t="str">
        <f>IFERROR(IF(MATCH($AC1455,$P:$P,0)&gt;0,CONCATENATE("id_articulo: ",$AC1455,","),0),"")</f>
        <v/>
      </c>
    </row>
    <row r="1457" spans="28:30" x14ac:dyDescent="0.25">
      <c r="AB1457">
        <v>1455</v>
      </c>
      <c r="AC1457" t="str">
        <f t="shared" si="262"/>
        <v/>
      </c>
      <c r="AD1457" t="str">
        <f>IFERROR(IF(MATCH($AC1455,$P:$P,0)&gt;0,CONCATENATE("nombre: '",INDEX($Q:$Q,MATCH($AC1455,$P:$P,0)),"',"),0),"")</f>
        <v/>
      </c>
    </row>
    <row r="1458" spans="28:30" x14ac:dyDescent="0.25">
      <c r="AB1458">
        <v>1456</v>
      </c>
      <c r="AC1458" t="str">
        <f t="shared" si="262"/>
        <v/>
      </c>
      <c r="AD1458" t="str">
        <f>IFERROR(IF(MATCH($AC1455,$P:$P,0)&gt;0,CONCATENATE("descripcion: '",INDEX($R:$R,MATCH($AC1455,$P:$P,0)),"',"),0),"")</f>
        <v/>
      </c>
    </row>
    <row r="1459" spans="28:30" x14ac:dyDescent="0.25">
      <c r="AB1459">
        <v>1457</v>
      </c>
      <c r="AC1459" t="str">
        <f t="shared" si="262"/>
        <v/>
      </c>
      <c r="AD1459" t="str">
        <f>IFERROR(IF(MATCH($AC1455,$P:$P,0)&gt;0,CONCATENATE("descripcion_larga: '",INDEX($S:$S,MATCH($AC1455,$P:$P,0)),"',"),0),"")</f>
        <v/>
      </c>
    </row>
    <row r="1460" spans="28:30" x14ac:dyDescent="0.25">
      <c r="AB1460">
        <v>1458</v>
      </c>
      <c r="AC1460" t="str">
        <f t="shared" si="262"/>
        <v/>
      </c>
      <c r="AD1460" t="str">
        <f>IFERROR(IF(MATCH($AC1455,$P:$P,0)&gt;0,CONCATENATE("id_categoria: '",INDEX($V:$V,MATCH($AC1455,$P:$P,0)),"',"),0),"")</f>
        <v/>
      </c>
    </row>
    <row r="1461" spans="28:30" x14ac:dyDescent="0.25">
      <c r="AB1461">
        <v>1459</v>
      </c>
      <c r="AC1461" t="str">
        <f t="shared" si="262"/>
        <v/>
      </c>
      <c r="AD1461" t="str">
        <f>IFERROR(IF(MATCH($AC1455,$P:$P,0)&gt;0,CONCATENATE("id_subcategoria: '",INDEX($W:$W,MATCH($AC1455,$P:$P,0)),"',"),0),"")</f>
        <v/>
      </c>
    </row>
    <row r="1462" spans="28:30" x14ac:dyDescent="0.25">
      <c r="AB1462">
        <v>1460</v>
      </c>
      <c r="AC1462" t="str">
        <f t="shared" si="262"/>
        <v/>
      </c>
      <c r="AD1462" t="str">
        <f>IFERROR(IF(MATCH($AC1455,$P:$P,0)&gt;0,CONCATENATE("precio: ",INDEX($X:$X,MATCH($AC1455,$P:$P,0)),","),0),"")</f>
        <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
      </c>
    </row>
    <row r="1464" spans="28:30" x14ac:dyDescent="0.25">
      <c r="AB1464">
        <v>1462</v>
      </c>
      <c r="AC1464" t="str">
        <f t="shared" si="262"/>
        <v/>
      </c>
      <c r="AD1464" t="str">
        <f>IFERROR(IF(MATCH($AC1455,$P:$P,0)&gt;0,CONCATENATE("disponible: ",INDEX($Z:$Z,MATCH($AC1455,$P:$P,0)),","),0),"")</f>
        <v/>
      </c>
    </row>
    <row r="1465" spans="28:30" x14ac:dyDescent="0.25">
      <c r="AB1465">
        <v>1463</v>
      </c>
      <c r="AC1465" t="str">
        <f t="shared" si="262"/>
        <v/>
      </c>
      <c r="AD1465" t="str">
        <f>IFERROR(IF(MATCH($AC1455,$P:$P,0)&gt;0,"},",0),"")</f>
        <v/>
      </c>
    </row>
    <row r="1466" spans="28:30" x14ac:dyDescent="0.25">
      <c r="AB1466">
        <v>1464</v>
      </c>
      <c r="AC1466">
        <f t="shared" si="262"/>
        <v>134</v>
      </c>
      <c r="AD1466" t="str">
        <f>IFERROR(IF(MATCH($AC1466,$P:$P,0)&gt;0,"{",0),"")</f>
        <v/>
      </c>
    </row>
    <row r="1467" spans="28:30" x14ac:dyDescent="0.25">
      <c r="AB1467">
        <v>1465</v>
      </c>
      <c r="AC1467" t="str">
        <f t="shared" si="262"/>
        <v/>
      </c>
      <c r="AD1467" t="str">
        <f>IFERROR(IF(MATCH($AC1466,$P:$P,0)&gt;0,CONCATENATE("id_articulo: ",$AC1466,","),0),"")</f>
        <v/>
      </c>
    </row>
    <row r="1468" spans="28:30" x14ac:dyDescent="0.25">
      <c r="AB1468">
        <v>1466</v>
      </c>
      <c r="AC1468" t="str">
        <f t="shared" si="262"/>
        <v/>
      </c>
      <c r="AD1468" t="str">
        <f>IFERROR(IF(MATCH($AC1466,$P:$P,0)&gt;0,CONCATENATE("nombre: '",INDEX($Q:$Q,MATCH($AC1466,$P:$P,0)),"',"),0),"")</f>
        <v/>
      </c>
    </row>
    <row r="1469" spans="28:30" x14ac:dyDescent="0.25">
      <c r="AB1469">
        <v>1467</v>
      </c>
      <c r="AC1469" t="str">
        <f t="shared" si="262"/>
        <v/>
      </c>
      <c r="AD1469" t="str">
        <f>IFERROR(IF(MATCH($AC1466,$P:$P,0)&gt;0,CONCATENATE("descripcion: '",INDEX($R:$R,MATCH($AC1466,$P:$P,0)),"',"),0),"")</f>
        <v/>
      </c>
    </row>
    <row r="1470" spans="28:30" x14ac:dyDescent="0.25">
      <c r="AB1470">
        <v>1468</v>
      </c>
      <c r="AC1470" t="str">
        <f t="shared" si="262"/>
        <v/>
      </c>
      <c r="AD1470" t="str">
        <f>IFERROR(IF(MATCH($AC1466,$P:$P,0)&gt;0,CONCATENATE("descripcion_larga: '",INDEX($S:$S,MATCH($AC1466,$P:$P,0)),"',"),0),"")</f>
        <v/>
      </c>
    </row>
    <row r="1471" spans="28:30" x14ac:dyDescent="0.25">
      <c r="AB1471">
        <v>1469</v>
      </c>
      <c r="AC1471" t="str">
        <f t="shared" si="262"/>
        <v/>
      </c>
      <c r="AD1471" t="str">
        <f>IFERROR(IF(MATCH($AC1466,$P:$P,0)&gt;0,CONCATENATE("id_categoria: '",INDEX($V:$V,MATCH($AC1466,$P:$P,0)),"',"),0),"")</f>
        <v/>
      </c>
    </row>
    <row r="1472" spans="28:30" x14ac:dyDescent="0.25">
      <c r="AB1472">
        <v>1470</v>
      </c>
      <c r="AC1472" t="str">
        <f t="shared" si="262"/>
        <v/>
      </c>
      <c r="AD1472" t="str">
        <f>IFERROR(IF(MATCH($AC1466,$P:$P,0)&gt;0,CONCATENATE("id_subcategoria: '",INDEX($W:$W,MATCH($AC1466,$P:$P,0)),"',"),0),"")</f>
        <v/>
      </c>
    </row>
    <row r="1473" spans="28:30" x14ac:dyDescent="0.25">
      <c r="AB1473">
        <v>1471</v>
      </c>
      <c r="AC1473" t="str">
        <f t="shared" si="262"/>
        <v/>
      </c>
      <c r="AD1473" t="str">
        <f>IFERROR(IF(MATCH($AC1466,$P:$P,0)&gt;0,CONCATENATE("precio: ",INDEX($X:$X,MATCH($AC1466,$P:$P,0)),","),0),"")</f>
        <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
      </c>
    </row>
    <row r="1475" spans="28:30" x14ac:dyDescent="0.25">
      <c r="AB1475">
        <v>1473</v>
      </c>
      <c r="AC1475" t="str">
        <f t="shared" si="262"/>
        <v/>
      </c>
      <c r="AD1475" t="str">
        <f>IFERROR(IF(MATCH($AC1466,$P:$P,0)&gt;0,CONCATENATE("disponible: ",INDEX($Z:$Z,MATCH($AC1466,$P:$P,0)),","),0),"")</f>
        <v/>
      </c>
    </row>
    <row r="1476" spans="28:30" x14ac:dyDescent="0.25">
      <c r="AB1476">
        <v>1474</v>
      </c>
      <c r="AC1476" t="str">
        <f t="shared" si="262"/>
        <v/>
      </c>
      <c r="AD1476" t="str">
        <f>IFERROR(IF(MATCH($AC1466,$P:$P,0)&gt;0,"},",0),"")</f>
        <v/>
      </c>
    </row>
    <row r="1477" spans="28:30" x14ac:dyDescent="0.25">
      <c r="AB1477">
        <v>1475</v>
      </c>
      <c r="AC1477">
        <f t="shared" ref="AC1477:AC1540" si="263">IF(AB1476/11=INT(AB1476/11),AB1476/11+1,"")</f>
        <v>135</v>
      </c>
      <c r="AD1477" t="str">
        <f>IFERROR(IF(MATCH($AC1477,$P:$P,0)&gt;0,"{",0),"")</f>
        <v/>
      </c>
    </row>
    <row r="1478" spans="28:30" x14ac:dyDescent="0.25">
      <c r="AB1478">
        <v>1476</v>
      </c>
      <c r="AC1478" t="str">
        <f t="shared" si="263"/>
        <v/>
      </c>
      <c r="AD1478" t="str">
        <f>IFERROR(IF(MATCH($AC1477,$P:$P,0)&gt;0,CONCATENATE("id_articulo: ",$AC1477,","),0),"")</f>
        <v/>
      </c>
    </row>
    <row r="1479" spans="28:30" x14ac:dyDescent="0.25">
      <c r="AB1479">
        <v>1477</v>
      </c>
      <c r="AC1479" t="str">
        <f t="shared" si="263"/>
        <v/>
      </c>
      <c r="AD1479" t="str">
        <f>IFERROR(IF(MATCH($AC1477,$P:$P,0)&gt;0,CONCATENATE("nombre: '",INDEX($Q:$Q,MATCH($AC1477,$P:$P,0)),"',"),0),"")</f>
        <v/>
      </c>
    </row>
    <row r="1480" spans="28:30" x14ac:dyDescent="0.25">
      <c r="AB1480">
        <v>1478</v>
      </c>
      <c r="AC1480" t="str">
        <f t="shared" si="263"/>
        <v/>
      </c>
      <c r="AD1480" t="str">
        <f>IFERROR(IF(MATCH($AC1477,$P:$P,0)&gt;0,CONCATENATE("descripcion: '",INDEX($R:$R,MATCH($AC1477,$P:$P,0)),"',"),0),"")</f>
        <v/>
      </c>
    </row>
    <row r="1481" spans="28:30" x14ac:dyDescent="0.25">
      <c r="AB1481">
        <v>1479</v>
      </c>
      <c r="AC1481" t="str">
        <f t="shared" si="263"/>
        <v/>
      </c>
      <c r="AD1481" t="str">
        <f>IFERROR(IF(MATCH($AC1477,$P:$P,0)&gt;0,CONCATENATE("descripcion_larga: '",INDEX($S:$S,MATCH($AC1477,$P:$P,0)),"',"),0),"")</f>
        <v/>
      </c>
    </row>
    <row r="1482" spans="28:30" x14ac:dyDescent="0.25">
      <c r="AB1482">
        <v>1480</v>
      </c>
      <c r="AC1482" t="str">
        <f t="shared" si="263"/>
        <v/>
      </c>
      <c r="AD1482" t="str">
        <f>IFERROR(IF(MATCH($AC1477,$P:$P,0)&gt;0,CONCATENATE("id_categoria: '",INDEX($V:$V,MATCH($AC1477,$P:$P,0)),"',"),0),"")</f>
        <v/>
      </c>
    </row>
    <row r="1483" spans="28:30" x14ac:dyDescent="0.25">
      <c r="AB1483">
        <v>1481</v>
      </c>
      <c r="AC1483" t="str">
        <f t="shared" si="263"/>
        <v/>
      </c>
      <c r="AD1483" t="str">
        <f>IFERROR(IF(MATCH($AC1477,$P:$P,0)&gt;0,CONCATENATE("id_subcategoria: '",INDEX($W:$W,MATCH($AC1477,$P:$P,0)),"',"),0),"")</f>
        <v/>
      </c>
    </row>
    <row r="1484" spans="28:30" x14ac:dyDescent="0.25">
      <c r="AB1484">
        <v>1482</v>
      </c>
      <c r="AC1484" t="str">
        <f t="shared" si="263"/>
        <v/>
      </c>
      <c r="AD1484" t="str">
        <f>IFERROR(IF(MATCH($AC1477,$P:$P,0)&gt;0,CONCATENATE("precio: ",INDEX($X:$X,MATCH($AC1477,$P:$P,0)),","),0),"")</f>
        <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
      </c>
    </row>
    <row r="1486" spans="28:30" x14ac:dyDescent="0.25">
      <c r="AB1486">
        <v>1484</v>
      </c>
      <c r="AC1486" t="str">
        <f t="shared" si="263"/>
        <v/>
      </c>
      <c r="AD1486" t="str">
        <f>IFERROR(IF(MATCH($AC1477,$P:$P,0)&gt;0,CONCATENATE("disponible: ",INDEX($Z:$Z,MATCH($AC1477,$P:$P,0)),","),0),"")</f>
        <v/>
      </c>
    </row>
    <row r="1487" spans="28:30" x14ac:dyDescent="0.25">
      <c r="AB1487">
        <v>1485</v>
      </c>
      <c r="AC1487" t="str">
        <f t="shared" si="263"/>
        <v/>
      </c>
      <c r="AD1487" t="str">
        <f>IFERROR(IF(MATCH($AC1477,$P:$P,0)&gt;0,"},",0),"")</f>
        <v/>
      </c>
    </row>
    <row r="1488" spans="28:30" x14ac:dyDescent="0.25">
      <c r="AB1488">
        <v>1486</v>
      </c>
      <c r="AC1488">
        <f t="shared" si="263"/>
        <v>136</v>
      </c>
      <c r="AD1488" t="str">
        <f>IFERROR(IF(MATCH($AC1488,$P:$P,0)&gt;0,"{",0),"")</f>
        <v/>
      </c>
    </row>
    <row r="1489" spans="28:30" x14ac:dyDescent="0.25">
      <c r="AB1489">
        <v>1487</v>
      </c>
      <c r="AC1489" t="str">
        <f t="shared" si="263"/>
        <v/>
      </c>
      <c r="AD1489" t="str">
        <f>IFERROR(IF(MATCH($AC1488,$P:$P,0)&gt;0,CONCATENATE("id_articulo: ",$AC1488,","),0),"")</f>
        <v/>
      </c>
    </row>
    <row r="1490" spans="28:30" x14ac:dyDescent="0.25">
      <c r="AB1490">
        <v>1488</v>
      </c>
      <c r="AC1490" t="str">
        <f t="shared" si="263"/>
        <v/>
      </c>
      <c r="AD1490" t="str">
        <f>IFERROR(IF(MATCH($AC1488,$P:$P,0)&gt;0,CONCATENATE("nombre: '",INDEX($Q:$Q,MATCH($AC1488,$P:$P,0)),"',"),0),"")</f>
        <v/>
      </c>
    </row>
    <row r="1491" spans="28:30" x14ac:dyDescent="0.25">
      <c r="AB1491">
        <v>1489</v>
      </c>
      <c r="AC1491" t="str">
        <f t="shared" si="263"/>
        <v/>
      </c>
      <c r="AD1491" t="str">
        <f>IFERROR(IF(MATCH($AC1488,$P:$P,0)&gt;0,CONCATENATE("descripcion: '",INDEX($R:$R,MATCH($AC1488,$P:$P,0)),"',"),0),"")</f>
        <v/>
      </c>
    </row>
    <row r="1492" spans="28:30" x14ac:dyDescent="0.25">
      <c r="AB1492">
        <v>1490</v>
      </c>
      <c r="AC1492" t="str">
        <f t="shared" si="263"/>
        <v/>
      </c>
      <c r="AD1492" t="str">
        <f>IFERROR(IF(MATCH($AC1488,$P:$P,0)&gt;0,CONCATENATE("descripcion_larga: '",INDEX($S:$S,MATCH($AC1488,$P:$P,0)),"',"),0),"")</f>
        <v/>
      </c>
    </row>
    <row r="1493" spans="28:30" x14ac:dyDescent="0.25">
      <c r="AB1493">
        <v>1491</v>
      </c>
      <c r="AC1493" t="str">
        <f t="shared" si="263"/>
        <v/>
      </c>
      <c r="AD1493" t="str">
        <f>IFERROR(IF(MATCH($AC1488,$P:$P,0)&gt;0,CONCATENATE("id_categoria: '",INDEX($V:$V,MATCH($AC1488,$P:$P,0)),"',"),0),"")</f>
        <v/>
      </c>
    </row>
    <row r="1494" spans="28:30" x14ac:dyDescent="0.25">
      <c r="AB1494">
        <v>1492</v>
      </c>
      <c r="AC1494" t="str">
        <f t="shared" si="263"/>
        <v/>
      </c>
      <c r="AD1494" t="str">
        <f>IFERROR(IF(MATCH($AC1488,$P:$P,0)&gt;0,CONCATENATE("id_subcategoria: '",INDEX($W:$W,MATCH($AC1488,$P:$P,0)),"',"),0),"")</f>
        <v/>
      </c>
    </row>
    <row r="1495" spans="28:30" x14ac:dyDescent="0.25">
      <c r="AB1495">
        <v>1493</v>
      </c>
      <c r="AC1495" t="str">
        <f t="shared" si="263"/>
        <v/>
      </c>
      <c r="AD1495" t="str">
        <f>IFERROR(IF(MATCH($AC1488,$P:$P,0)&gt;0,CONCATENATE("precio: ",INDEX($X:$X,MATCH($AC1488,$P:$P,0)),","),0),"")</f>
        <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
      </c>
    </row>
    <row r="1497" spans="28:30" x14ac:dyDescent="0.25">
      <c r="AB1497">
        <v>1495</v>
      </c>
      <c r="AC1497" t="str">
        <f t="shared" si="263"/>
        <v/>
      </c>
      <c r="AD1497" t="str">
        <f>IFERROR(IF(MATCH($AC1488,$P:$P,0)&gt;0,CONCATENATE("disponible: ",INDEX($Z:$Z,MATCH($AC1488,$P:$P,0)),","),0),"")</f>
        <v/>
      </c>
    </row>
    <row r="1498" spans="28:30" x14ac:dyDescent="0.25">
      <c r="AB1498">
        <v>1496</v>
      </c>
      <c r="AC1498" t="str">
        <f t="shared" si="263"/>
        <v/>
      </c>
      <c r="AD1498" t="str">
        <f>IFERROR(IF(MATCH($AC1488,$P:$P,0)&gt;0,"},",0),"")</f>
        <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2" activePane="bottomLeft" state="frozen"/>
      <selection pane="bottomLeft" activeCell="D14" sqref="D14"/>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t="str">
        <f>IF(C208="","",MAX($A$1:A207)+1)</f>
        <v/>
      </c>
      <c r="B208" s="3" t="str">
        <f>IFERROR(INDEX(ARTICULOS!$B:$B,MATCH(C208,ARTICULOS!$C:$C,0)),"")</f>
        <v/>
      </c>
      <c r="E208" s="3" t="str">
        <f>IF(C208="","",INDEX(ARTICULOS!$P:$P,MATCH($C208,ARTICULOS!$Q:$Q,0)))</f>
        <v/>
      </c>
      <c r="F208" t="str">
        <f t="shared" si="3"/>
        <v/>
      </c>
    </row>
    <row r="209" spans="1:6" x14ac:dyDescent="0.25">
      <c r="A209" s="3" t="str">
        <f>IF(C209="","",MAX($A$1:A208)+1)</f>
        <v/>
      </c>
      <c r="B209" s="3" t="str">
        <f>IFERROR(INDEX(ARTICULOS!$B:$B,MATCH(C209,ARTICULOS!$C:$C,0)),"")</f>
        <v/>
      </c>
      <c r="E209" s="3" t="str">
        <f>IF(C209="","",INDEX(ARTICULOS!$P:$P,MATCH($C209,ARTICULOS!$Q:$Q,0)))</f>
        <v/>
      </c>
      <c r="F209" t="str">
        <f t="shared" si="3"/>
        <v/>
      </c>
    </row>
    <row r="210" spans="1:6" x14ac:dyDescent="0.25">
      <c r="A210" s="3" t="str">
        <f>IF(C210="","",MAX($A$1:A209)+1)</f>
        <v/>
      </c>
      <c r="B210" s="3" t="str">
        <f>IFERROR(INDEX(ARTICULOS!$B:$B,MATCH(C210,ARTICULOS!$C:$C,0)),"")</f>
        <v/>
      </c>
      <c r="E210" s="3" t="str">
        <f>IF(C210="","",INDEX(ARTICULOS!$P:$P,MATCH($C210,ARTICULOS!$Q:$Q,0)))</f>
        <v/>
      </c>
      <c r="F210" t="str">
        <f t="shared" si="3"/>
        <v/>
      </c>
    </row>
    <row r="211" spans="1:6" x14ac:dyDescent="0.25">
      <c r="A211" s="3" t="str">
        <f>IF(C211="","",MAX($A$1:A210)+1)</f>
        <v/>
      </c>
      <c r="B211" s="3" t="str">
        <f>IFERROR(INDEX(ARTICULOS!$B:$B,MATCH(C211,ARTICULOS!$C:$C,0)),"")</f>
        <v/>
      </c>
      <c r="E211" s="3" t="str">
        <f>IF(C211="","",INDEX(ARTICULOS!$P:$P,MATCH($C211,ARTICULOS!$Q:$Q,0)))</f>
        <v/>
      </c>
      <c r="F211" t="str">
        <f t="shared" si="3"/>
        <v/>
      </c>
    </row>
    <row r="212" spans="1:6" x14ac:dyDescent="0.25">
      <c r="A212" s="3" t="str">
        <f>IF(C212="","",MAX($A$1:A211)+1)</f>
        <v/>
      </c>
      <c r="B212" s="3" t="str">
        <f>IFERROR(INDEX(ARTICULOS!$B:$B,MATCH(C212,ARTICULOS!$C:$C,0)),"")</f>
        <v/>
      </c>
      <c r="E212" s="3" t="str">
        <f>IF(C212="","",INDEX(ARTICULOS!$P:$P,MATCH($C212,ARTICULOS!$Q:$Q,0)))</f>
        <v/>
      </c>
      <c r="F212" t="str">
        <f t="shared" si="3"/>
        <v/>
      </c>
    </row>
    <row r="213" spans="1:6" x14ac:dyDescent="0.25">
      <c r="A213" s="3" t="str">
        <f>IF(C213="","",MAX($A$1:A212)+1)</f>
        <v/>
      </c>
      <c r="B213" s="3" t="str">
        <f>IFERROR(INDEX(ARTICULOS!$B:$B,MATCH(C213,ARTICULOS!$C:$C,0)),"")</f>
        <v/>
      </c>
      <c r="E213" s="3" t="str">
        <f>IF(C213="","",INDEX(ARTICULOS!$P:$P,MATCH($C213,ARTICULOS!$Q:$Q,0)))</f>
        <v/>
      </c>
      <c r="F213" t="str">
        <f t="shared" si="3"/>
        <v/>
      </c>
    </row>
    <row r="214" spans="1:6" x14ac:dyDescent="0.25">
      <c r="A214" s="3" t="str">
        <f>IF(C214="","",MAX($A$1:A213)+1)</f>
        <v/>
      </c>
      <c r="B214" s="3" t="str">
        <f>IFERROR(INDEX(ARTICULOS!$B:$B,MATCH(C214,ARTICULOS!$C:$C,0)),"")</f>
        <v/>
      </c>
      <c r="E214" s="3" t="str">
        <f>IF(C214="","",INDEX(ARTICULOS!$P:$P,MATCH($C214,ARTICULOS!$Q:$Q,0)))</f>
        <v/>
      </c>
      <c r="F214" t="str">
        <f t="shared" si="3"/>
        <v/>
      </c>
    </row>
    <row r="215" spans="1:6" x14ac:dyDescent="0.25">
      <c r="A215" s="3" t="str">
        <f>IF(C215="","",MAX($A$1:A214)+1)</f>
        <v/>
      </c>
      <c r="B215" s="3" t="str">
        <f>IFERROR(INDEX(ARTICULOS!$B:$B,MATCH(C215,ARTICULOS!$C:$C,0)),"")</f>
        <v/>
      </c>
      <c r="E215" s="3" t="str">
        <f>IF(C215="","",INDEX(ARTICULOS!$P:$P,MATCH($C215,ARTICULOS!$Q:$Q,0)))</f>
        <v/>
      </c>
      <c r="F215" t="str">
        <f t="shared" si="3"/>
        <v/>
      </c>
    </row>
    <row r="216" spans="1:6" x14ac:dyDescent="0.25">
      <c r="A216" s="3" t="str">
        <f>IF(C216="","",MAX($A$1:A215)+1)</f>
        <v/>
      </c>
      <c r="B216" s="3" t="str">
        <f>IFERROR(INDEX(ARTICULOS!$B:$B,MATCH(C216,ARTICULOS!$C:$C,0)),"")</f>
        <v/>
      </c>
      <c r="E216" s="3" t="str">
        <f>IF(C216="","",INDEX(ARTICULOS!$P:$P,MATCH($C216,ARTICULOS!$Q:$Q,0)))</f>
        <v/>
      </c>
      <c r="F216" t="str">
        <f t="shared" si="3"/>
        <v/>
      </c>
    </row>
    <row r="217" spans="1:6" x14ac:dyDescent="0.25">
      <c r="A217" s="3" t="str">
        <f>IF(C217="","",MAX($A$1:A216)+1)</f>
        <v/>
      </c>
      <c r="B217" s="3" t="str">
        <f>IFERROR(INDEX(ARTICULOS!$B:$B,MATCH(C217,ARTICULOS!$C:$C,0)),"")</f>
        <v/>
      </c>
      <c r="E217" s="3" t="str">
        <f>IF(C217="","",INDEX(ARTICULOS!$P:$P,MATCH($C217,ARTICULOS!$Q:$Q,0)))</f>
        <v/>
      </c>
      <c r="F217" t="str">
        <f t="shared" si="3"/>
        <v/>
      </c>
    </row>
    <row r="218" spans="1:6" x14ac:dyDescent="0.25">
      <c r="A218" s="3" t="str">
        <f>IF(C218="","",MAX($A$1:A217)+1)</f>
        <v/>
      </c>
      <c r="B218" s="3" t="str">
        <f>IFERROR(INDEX(ARTICULOS!$B:$B,MATCH(C218,ARTICULOS!$C:$C,0)),"")</f>
        <v/>
      </c>
      <c r="E218" s="3" t="str">
        <f>IF(C218="","",INDEX(ARTICULOS!$P:$P,MATCH($C218,ARTICULOS!$Q:$Q,0)))</f>
        <v/>
      </c>
      <c r="F218" t="str">
        <f t="shared" si="3"/>
        <v/>
      </c>
    </row>
    <row r="219" spans="1:6" x14ac:dyDescent="0.25">
      <c r="A219" s="3" t="str">
        <f>IF(C219="","",MAX($A$1:A218)+1)</f>
        <v/>
      </c>
      <c r="B219" s="3" t="str">
        <f>IFERROR(INDEX(ARTICULOS!$B:$B,MATCH(C219,ARTICULOS!$C:$C,0)),"")</f>
        <v/>
      </c>
      <c r="E219" s="3" t="str">
        <f>IF(C219="","",INDEX(ARTICULOS!$P:$P,MATCH($C219,ARTICULOS!$Q:$Q,0)))</f>
        <v/>
      </c>
      <c r="F219" t="str">
        <f t="shared" si="3"/>
        <v/>
      </c>
    </row>
    <row r="220" spans="1:6" x14ac:dyDescent="0.25">
      <c r="A220" s="3" t="str">
        <f>IF(C220="","",MAX($A$1:A219)+1)</f>
        <v/>
      </c>
      <c r="B220" s="3" t="str">
        <f>IFERROR(INDEX(ARTICULOS!$B:$B,MATCH(C220,ARTICULOS!$C:$C,0)),"")</f>
        <v/>
      </c>
      <c r="E220" s="3" t="str">
        <f>IF(C220="","",INDEX(ARTICULOS!$P:$P,MATCH($C220,ARTICULOS!$Q:$Q,0)))</f>
        <v/>
      </c>
      <c r="F220" t="str">
        <f t="shared" si="3"/>
        <v/>
      </c>
    </row>
    <row r="221" spans="1:6" x14ac:dyDescent="0.25">
      <c r="A221" s="3" t="str">
        <f>IF(C221="","",MAX($A$1:A220)+1)</f>
        <v/>
      </c>
      <c r="B221" s="3" t="str">
        <f>IFERROR(INDEX(ARTICULOS!$B:$B,MATCH(C221,ARTICULOS!$C:$C,0)),"")</f>
        <v/>
      </c>
      <c r="E221" s="3" t="str">
        <f>IF(C221="","",INDEX(ARTICULOS!$P:$P,MATCH($C221,ARTICULOS!$Q:$Q,0)))</f>
        <v/>
      </c>
      <c r="F221" t="str">
        <f t="shared" si="3"/>
        <v/>
      </c>
    </row>
    <row r="222" spans="1:6" x14ac:dyDescent="0.25">
      <c r="A222" s="3" t="str">
        <f>IF(C222="","",MAX($A$1:A221)+1)</f>
        <v/>
      </c>
      <c r="B222" s="3" t="str">
        <f>IFERROR(INDEX(ARTICULOS!$B:$B,MATCH(C222,ARTICULOS!$C:$C,0)),"")</f>
        <v/>
      </c>
      <c r="E222" s="3" t="str">
        <f>IF(C222="","",INDEX(ARTICULOS!$P:$P,MATCH($C222,ARTICULOS!$Q:$Q,0)))</f>
        <v/>
      </c>
      <c r="F222" t="str">
        <f t="shared" si="3"/>
        <v/>
      </c>
    </row>
    <row r="223" spans="1:6" x14ac:dyDescent="0.25">
      <c r="A223" s="3" t="str">
        <f>IF(C223="","",MAX($A$1:A222)+1)</f>
        <v/>
      </c>
      <c r="B223" s="3" t="str">
        <f>IFERROR(INDEX(ARTICULOS!$B:$B,MATCH(C223,ARTICULOS!$C:$C,0)),"")</f>
        <v/>
      </c>
      <c r="E223" s="3" t="str">
        <f>IF(C223="","",INDEX(ARTICULOS!$P:$P,MATCH($C223,ARTICULOS!$Q:$Q,0)))</f>
        <v/>
      </c>
      <c r="F223" t="str">
        <f t="shared" si="3"/>
        <v/>
      </c>
    </row>
    <row r="224" spans="1:6" x14ac:dyDescent="0.25">
      <c r="A224" s="3" t="str">
        <f>IF(C224="","",MAX($A$1:A223)+1)</f>
        <v/>
      </c>
      <c r="B224" s="3" t="str">
        <f>IFERROR(INDEX(ARTICULOS!$B:$B,MATCH(C224,ARTICULOS!$C:$C,0)),"")</f>
        <v/>
      </c>
      <c r="E224" s="3" t="str">
        <f>IF(C224="","",INDEX(ARTICULOS!$P:$P,MATCH($C224,ARTICULOS!$Q:$Q,0)))</f>
        <v/>
      </c>
      <c r="F224" t="str">
        <f t="shared" si="3"/>
        <v/>
      </c>
    </row>
    <row r="225" spans="1:6" x14ac:dyDescent="0.25">
      <c r="A225" s="3" t="str">
        <f>IF(C225="","",MAX($A$1:A224)+1)</f>
        <v/>
      </c>
      <c r="B225" s="3" t="str">
        <f>IFERROR(INDEX(ARTICULOS!$B:$B,MATCH(C225,ARTICULOS!$C:$C,0)),"")</f>
        <v/>
      </c>
      <c r="E225" s="3" t="str">
        <f>IF(C225="","",INDEX(ARTICULOS!$P:$P,MATCH($C225,ARTICULOS!$Q:$Q,0)))</f>
        <v/>
      </c>
      <c r="F225" t="str">
        <f t="shared" si="3"/>
        <v/>
      </c>
    </row>
    <row r="226" spans="1:6" x14ac:dyDescent="0.25">
      <c r="A226" s="3" t="str">
        <f>IF(C226="","",MAX($A$1:A225)+1)</f>
        <v/>
      </c>
      <c r="B226" s="3" t="str">
        <f>IFERROR(INDEX(ARTICULOS!$B:$B,MATCH(C226,ARTICULOS!$C:$C,0)),"")</f>
        <v/>
      </c>
      <c r="E226" s="3" t="str">
        <f>IF(C226="","",INDEX(ARTICULOS!$P:$P,MATCH($C226,ARTICULOS!$Q:$Q,0)))</f>
        <v/>
      </c>
      <c r="F226" t="str">
        <f t="shared" si="3"/>
        <v/>
      </c>
    </row>
    <row r="227" spans="1:6" x14ac:dyDescent="0.25">
      <c r="A227" s="3" t="str">
        <f>IF(C227="","",MAX($A$1:A226)+1)</f>
        <v/>
      </c>
      <c r="B227" s="3" t="str">
        <f>IFERROR(INDEX(ARTICULOS!$B:$B,MATCH(C227,ARTICULOS!$C:$C,0)),"")</f>
        <v/>
      </c>
      <c r="E227" s="3" t="str">
        <f>IF(C227="","",INDEX(ARTICULOS!$P:$P,MATCH($C227,ARTICULOS!$Q:$Q,0)))</f>
        <v/>
      </c>
      <c r="F227" t="str">
        <f t="shared" si="3"/>
        <v/>
      </c>
    </row>
    <row r="228" spans="1:6" x14ac:dyDescent="0.25">
      <c r="A228" s="3" t="str">
        <f>IF(C228="","",MAX($A$1:A227)+1)</f>
        <v/>
      </c>
      <c r="B228" s="3" t="str">
        <f>IFERROR(INDEX(ARTICULOS!$B:$B,MATCH(C228,ARTICULOS!$C:$C,0)),"")</f>
        <v/>
      </c>
      <c r="E228" s="3" t="str">
        <f>IF(C228="","",INDEX(ARTICULOS!$P:$P,MATCH($C228,ARTICULOS!$Q:$Q,0)))</f>
        <v/>
      </c>
      <c r="F228" t="str">
        <f t="shared" si="3"/>
        <v/>
      </c>
    </row>
    <row r="229" spans="1:6" x14ac:dyDescent="0.25">
      <c r="A229" s="3" t="str">
        <f>IF(C229="","",MAX($A$1:A228)+1)</f>
        <v/>
      </c>
      <c r="B229" s="3" t="str">
        <f>IFERROR(INDEX(ARTICULOS!$B:$B,MATCH(C229,ARTICULOS!$C:$C,0)),"")</f>
        <v/>
      </c>
      <c r="E229" s="3" t="str">
        <f>IF(C229="","",INDEX(ARTICULOS!$P:$P,MATCH($C229,ARTICULOS!$Q:$Q,0)))</f>
        <v/>
      </c>
      <c r="F229" t="str">
        <f t="shared" si="3"/>
        <v/>
      </c>
    </row>
    <row r="230" spans="1:6" x14ac:dyDescent="0.25">
      <c r="A230" s="3" t="str">
        <f>IF(C230="","",MAX($A$1:A229)+1)</f>
        <v/>
      </c>
      <c r="B230" s="3" t="str">
        <f>IFERROR(INDEX(ARTICULOS!$B:$B,MATCH(C230,ARTICULOS!$C:$C,0)),"")</f>
        <v/>
      </c>
      <c r="E230" s="3" t="str">
        <f>IF(C230="","",INDEX(ARTICULOS!$P:$P,MATCH($C230,ARTICULOS!$Q:$Q,0)))</f>
        <v/>
      </c>
      <c r="F230" t="str">
        <f t="shared" si="3"/>
        <v/>
      </c>
    </row>
    <row r="231" spans="1:6" x14ac:dyDescent="0.25">
      <c r="A231" s="3" t="str">
        <f>IF(C231="","",MAX($A$1:A230)+1)</f>
        <v/>
      </c>
      <c r="B231" s="3" t="str">
        <f>IFERROR(INDEX(ARTICULOS!$B:$B,MATCH(C231,ARTICULOS!$C:$C,0)),"")</f>
        <v/>
      </c>
      <c r="E231" s="3" t="str">
        <f>IF(C231="","",INDEX(ARTICULOS!$P:$P,MATCH($C231,ARTICULOS!$Q:$Q,0)))</f>
        <v/>
      </c>
      <c r="F231" t="str">
        <f t="shared" si="3"/>
        <v/>
      </c>
    </row>
    <row r="232" spans="1:6" x14ac:dyDescent="0.25">
      <c r="A232" s="3" t="str">
        <f>IF(C232="","",MAX($A$1:A231)+1)</f>
        <v/>
      </c>
      <c r="B232" s="3" t="str">
        <f>IFERROR(INDEX(ARTICULOS!$B:$B,MATCH(C232,ARTICULOS!$C:$C,0)),"")</f>
        <v/>
      </c>
      <c r="E232" s="3" t="str">
        <f>IF(C232="","",INDEX(ARTICULOS!$P:$P,MATCH($C232,ARTICULOS!$Q:$Q,0)))</f>
        <v/>
      </c>
      <c r="F232" t="str">
        <f t="shared" si="3"/>
        <v/>
      </c>
    </row>
    <row r="233" spans="1:6" x14ac:dyDescent="0.25">
      <c r="A233" s="3" t="str">
        <f>IF(C233="","",MAX($A$1:A232)+1)</f>
        <v/>
      </c>
      <c r="B233" s="3" t="str">
        <f>IFERROR(INDEX(ARTICULOS!$B:$B,MATCH(C233,ARTICULOS!$C:$C,0)),"")</f>
        <v/>
      </c>
      <c r="E233" s="3" t="str">
        <f>IF(C233="","",INDEX(ARTICULOS!$P:$P,MATCH($C233,ARTICULOS!$Q:$Q,0)))</f>
        <v/>
      </c>
      <c r="F233" t="str">
        <f t="shared" si="3"/>
        <v/>
      </c>
    </row>
    <row r="234" spans="1:6" x14ac:dyDescent="0.25">
      <c r="A234" s="3" t="str">
        <f>IF(C234="","",MAX($A$1:A233)+1)</f>
        <v/>
      </c>
      <c r="B234" s="3" t="str">
        <f>IFERROR(INDEX(ARTICULOS!$B:$B,MATCH(C234,ARTICULOS!$C:$C,0)),"")</f>
        <v/>
      </c>
      <c r="E234" s="3" t="str">
        <f>IF(C234="","",INDEX(ARTICULOS!$P:$P,MATCH($C234,ARTICULOS!$Q:$Q,0)))</f>
        <v/>
      </c>
      <c r="F234" t="str">
        <f t="shared" si="3"/>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2024-11-08T14:41:56Z</dcterms:modified>
</cp:coreProperties>
</file>