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DB441658-7EF8-47B2-97A0-F1E312ADEDE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5" l="1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F108" i="5" s="1"/>
  <c r="B108" i="5"/>
  <c r="A109" i="5"/>
  <c r="F109" i="5" s="1"/>
  <c r="B109" i="5"/>
  <c r="A110" i="5"/>
  <c r="F110" i="5" s="1"/>
  <c r="B110" i="5"/>
  <c r="A111" i="5"/>
  <c r="F111" i="5" s="1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/>
  <c r="A95" i="3"/>
  <c r="AM95" i="3" s="1"/>
  <c r="A96" i="3"/>
  <c r="A97" i="3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91" i="3" l="1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3" i="3"/>
  <c r="X93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O96" i="3"/>
  <c r="X96" i="3" s="1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AN97" i="3"/>
  <c r="O97" i="3"/>
  <c r="X97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O95" i="3"/>
  <c r="X95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O94" i="3"/>
  <c r="X94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96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M92" i="3" l="1"/>
  <c r="AI92" i="3"/>
  <c r="O86" i="3"/>
  <c r="X86" i="3" s="1"/>
  <c r="O61" i="3"/>
  <c r="X61" i="3" s="1"/>
  <c r="O92" i="3"/>
  <c r="X92" i="3" s="1"/>
  <c r="O79" i="3"/>
  <c r="X79" i="3" s="1"/>
  <c r="O83" i="3"/>
  <c r="X83" i="3" s="1"/>
  <c r="O74" i="3"/>
  <c r="X74" i="3" s="1"/>
  <c r="O73" i="3"/>
  <c r="X73" i="3" s="1"/>
  <c r="O90" i="3"/>
  <c r="X90" i="3" s="1"/>
  <c r="O87" i="3"/>
  <c r="X87" i="3" s="1"/>
  <c r="O88" i="3"/>
  <c r="X88" i="3" s="1"/>
  <c r="O67" i="3"/>
  <c r="X67" i="3" s="1"/>
  <c r="O85" i="3"/>
  <c r="X85" i="3" s="1"/>
  <c r="O75" i="3"/>
  <c r="X75" i="3" s="1"/>
  <c r="O77" i="3"/>
  <c r="X77" i="3" s="1"/>
  <c r="O65" i="3"/>
  <c r="X65" i="3" s="1"/>
  <c r="O76" i="3"/>
  <c r="X76" i="3" s="1"/>
  <c r="O62" i="3"/>
  <c r="X62" i="3" s="1"/>
  <c r="O63" i="3"/>
  <c r="X63" i="3" s="1"/>
  <c r="O89" i="3"/>
  <c r="X89" i="3" s="1"/>
  <c r="O91" i="3"/>
  <c r="X91" i="3" s="1"/>
  <c r="O84" i="3"/>
  <c r="X84" i="3" s="1"/>
  <c r="O70" i="3"/>
  <c r="X70" i="3" s="1"/>
  <c r="O69" i="3"/>
  <c r="X69" i="3" s="1"/>
  <c r="O64" i="3"/>
  <c r="X64" i="3" s="1"/>
  <c r="O78" i="3"/>
  <c r="X78" i="3" s="1"/>
  <c r="O81" i="3"/>
  <c r="X81" i="3" s="1"/>
  <c r="O68" i="3"/>
  <c r="X68" i="3" s="1"/>
  <c r="O80" i="3"/>
  <c r="X80" i="3" s="1"/>
  <c r="O66" i="3"/>
  <c r="X66" i="3" s="1"/>
  <c r="O72" i="3"/>
  <c r="X72" i="3" s="1"/>
  <c r="O71" i="3"/>
  <c r="X71" i="3" s="1"/>
  <c r="O82" i="3"/>
  <c r="X82" i="3" s="1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05" i="5" l="1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E69" i="5" l="1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3" i="3" l="1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95" i="5" l="1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E107" i="5" s="1"/>
  <c r="F107" i="5" s="1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566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565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03" i="5" l="1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<sst xmlns="http://schemas.openxmlformats.org/spreadsheetml/2006/main" count="882" uniqueCount="380">
  <si>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</si>
  <si>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</si>
  <si>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</si>
  <si>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</si>
  <si>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</si>
  <si>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</si>
  <si>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</si>
  <si>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</si>
  <si>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</si>
  <si>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</si>
  <si>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</si>
  <si>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</si>
  <si>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</si>
  <si>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</si>
  <si>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</si>
  <si>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</si>
  <si>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</si>
  <si>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</si>
  <si>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</si>
  <si>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</si>
  <si>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</si>
  <si>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</si>
  <si>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</si>
  <si>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</si>
  <si>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</si>
  <si>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</si>
  <si>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</si>
  <si>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</si>
  <si>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</si>
  <si>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</si>
  <si>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</si>
  <si>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</si>
  <si>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</si>
  <si>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</si>
  <si>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</si>
  <si>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</si>
  <si>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</si>
  <si>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</si>
  <si>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</si>
  <si>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</si>
  <si>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</si>
  <si>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</si>
  <si>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</si>
  <si>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</si>
  <si>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</si>
  <si>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</si>
  <si>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</si>
  <si>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</si>
  <si>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</si>
  <si>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</si>
  <si>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</si>
  <si>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</si>
  <si>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</si>
  <si>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</si>
  <si>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</si>
  <si>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</si>
  <si>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</si>
  <si>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</si>
  <si>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</si>
  <si>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</si>
  <si>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</si>
  <si>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</si>
  <si>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</si>
  <si>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</si>
  <si>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</si>
  <si>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</si>
  <si>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</si>
  <si>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</si>
  <si>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</si>
  <si>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</si>
  <si>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</si>
  <si>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</si>
  <si>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</si>
  <si>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</si>
  <si>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</si>
  <si>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</si>
  <si>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</si>
  <si>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</si>
  <si>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</si>
  <si>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</si>
  <si>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</si>
  <si>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</si>
  <si>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</si>
  <si>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</si>
  <si>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</si>
  <si>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</si>
  <si>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</si>
  <si>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</si>
  <si>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</si>
  <si>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</si>
  <si>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</si>
  <si>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</si>
  <si>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</si>
  <si>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</si>
  <si>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</si>
  <si>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</si>
  <si>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</si>
  <si>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</si>
  <si>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</si>
  <si>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</si>
  <si>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</si>
  <si>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</si>
  <si>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</si>
  <si>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</si>
  <si>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</si>
  <si>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</si>
  <si>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</si>
  <si>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</si>
  <si>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</si>
  <si>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</si>
  <si>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</si>
  <si>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</si>
  <si>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</si>
  <si>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</si>
  <si>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</si>
  <si>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</si>
  <si>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</si>
  <si>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</si>
  <si>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</si>
  <si>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</si>
  <si>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</si>
  <si>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</si>
  <si>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</si>
  <si>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</si>
  <si>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</si>
  <si>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</si>
  <si>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</si>
  <si>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</si>
  <si>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</si>
  <si>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</si>
  <si>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</si>
  <si>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</si>
  <si>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</si>
  <si>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</si>
  <si>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</si>
  <si>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</si>
  <si>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</si>
  <si>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</si>
  <si>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</si>
  <si>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</si>
  <si>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</si>
  <si>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</si>
  <si>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</si>
  <si>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</si>
  <si>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</si>
  <si>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</si>
  <si>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</si>
  <si>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</si>
  <si>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</si>
  <si>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</si>
  <si>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</si>
  <si>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</si>
  <si>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</si>
  <si>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</si>
  <si>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</si>
  <si>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</si>
  <si>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</si>
  <si>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</si>
  <si>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</si>
  <si>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</si>
  <si>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</si>
  <si>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</si>
  <si>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</si>
  <si>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</si>
  <si>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</si>
  <si>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</si>
  <si>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</si>
  <si>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</si>
  <si>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</si>
  <si>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</si>
  <si>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</si>
  <si>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</si>
  <si>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</si>
  <si>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</si>
  <si>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</si>
  <si>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</si>
  <si>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</si>
  <si>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</si>
  <si>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</si>
  <si>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</si>
  <si>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</si>
  <si>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</si>
  <si>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</si>
  <si>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</si>
  <si>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</si>
  <si>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</si>
  <si>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</si>
  <si>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</si>
  <si>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</si>
  <si>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</si>
  <si>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</si>
  <si>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</si>
  <si>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</si>
  <si>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</si>
  <si>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</si>
  <si>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</si>
  <si>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</si>
  <si>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</si>
  <si>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</si>
  <si>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</si>
  <si>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</si>
  <si>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</si>
  <si>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</si>
  <si>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</si>
  <si>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</si>
  <si>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</si>
  <si>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</si>
  <si>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</si>
  <si>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</si>
  <si>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</si>
  <si>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</si>
  <si>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</si>
  <si>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</si>
  <si>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</si>
  <si>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</si>
  <si>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</si>
  <si>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</si>
  <si>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</si>
  <si>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</si>
  <si>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</si>
  <si>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</si>
  <si>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</si>
  <si>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</si>
  <si>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</si>
  <si>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</si>
  <si>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</si>
  <si>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</si>
  <si>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</si>
  <si>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</si>
  <si>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</si>
  <si>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</si>
  <si>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</si>
  <si>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</si>
  <si>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</si>
  <si>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</si>
  <si>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</si>
  <si>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</si>
  <si>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</si>
  <si>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</si>
  <si>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</si>
  <si>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</si>
  <si>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</si>
  <si>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</si>
  <si>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</si>
  <si>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</si>
  <si>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</si>
  <si>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</si>
  <si>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</si>
  <si>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</si>
  <si>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</si>
  <si>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</si>
  <si>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</si>
  <si>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</si>
  <si>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</si>
  <si>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</si>
  <si>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</si>
  <si>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</si>
  <si>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</si>
  <si>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</si>
  <si>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</si>
  <si>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</si>
  <si>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</si>
  <si>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</si>
  <si>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</si>
  <si>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</si>
  <si>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</si>
  <si>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</si>
  <si>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</si>
  <si>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</si>
  <si>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</si>
  <si>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</si>
  <si>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</si>
  <si>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</si>
  <si>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</si>
  <si>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</si>
  <si>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</si>
  <si>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</si>
  <si>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</si>
  <si>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</si>
  <si>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</si>
  <si>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</si>
  <si>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</si>
  <si>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</si>
  <si>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</si>
  <si>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</si>
  <si>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</si>
  <si>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</si>
  <si>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</si>
  <si>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</si>
  <si>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</si>
  <si>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</si>
  <si>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</si>
  <si>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</si>
  <si>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</si>
  <si>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</si>
  <si>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</si>
  <si>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</si>
  <si>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</si>
  <si>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</si>
  <si>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</si>
  <si>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</si>
  <si>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</si>
  <si>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</si>
  <si>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</si>
  <si>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</si>
  <si>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</si>
  <si>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</si>
  <si>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</si>
  <si>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</si>
  <si>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</si>
  <si>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</si>
  <si>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</si>
  <si>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</si>
  <si>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</si>
  <si>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</si>
  <si>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</si>
  <si>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</si>
  <si>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</si>
  <si>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</si>
  <si>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</si>
  <si>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</si>
  <si>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</si>
  <si>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</si>
  <si>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</si>
  <si>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</si>
  <si>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</si>
  <si>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</si>
  <si>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</si>
  <si>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</si>
  <si>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</si>
  <si>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</si>
  <si>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</si>
  <si>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</si>
  <si>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</si>
  <si>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</si>
  <si>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</si>
  <si>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</si>
  <si>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</si>
  <si>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</si>
  <si>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</si>
  <si>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</si>
  <si>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</si>
  <si>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</si>
  <si>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</si>
  <si>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</si>
  <si>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</si>
  <si>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</si>
  <si>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</si>
  <si>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</si>
  <si>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</si>
  <si>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</si>
  <si>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</si>
  <si>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</si>
  <si>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</si>
  <si>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</si>
  <si>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</si>
  <si>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</si>
  <si>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</si>
  <si>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</si>
  <si>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</si>
  <si>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</si>
  <si>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</si>
  <si>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</si>
  <si>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</si>
  <si>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</si>
  <si>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</si>
  <si>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</si>
  <si>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</si>
  <si>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</si>
  <si>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</si>
  <si>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</si>
  <si>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</si>
  <si>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</si>
  <si>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Bolsa lavadora para proteger la ropa delicada</t>
  </si>
  <si>
    <t>Cometa de Chile</t>
  </si>
  <si>
    <t>Cometa de Chile 120x60cm.</t>
  </si>
  <si>
    <t>028/10.png</t>
  </si>
  <si>
    <t>028/11.png</t>
  </si>
  <si>
    <t>028/13.png</t>
  </si>
  <si>
    <t>028/12.png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</si>
</sst>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selection activeCell="E27" sqref="E2:E27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zoomScale="78" zoomScaleNormal="49" workbookViewId="0">
      <pane ySplit="2" topLeftCell="A85" activePane="bottomLeft" state="frozen"/>
      <selection pane="bottomLeft" activeCell="J95" sqref="J95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3000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lavadora</v>
      </c>
      <c r="Q58" t="str">
        <f t="shared" si="2"/>
        <v>Bolsa lavadora para proteger la ropa delicada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>IF($S60="","",INDEX(CATEGORIAS!$A:$A,MATCH($S60,CATEGORIAS!$B:$B,0)))</f>
        <v/>
      </c>
      <c r="V60" t="str">
        <f>IF($T60="","",INDEX(SUBCATEGORIAS!$A:$A,MATCH($T60,SUBCATEGORIAS!$B:$B,0)))</f>
        <v/>
      </c>
      <c r="W60" t="str">
        <f t="shared" si="6"/>
        <v/>
      </c>
      <c r="X60" t="str">
        <f t="shared" si="11"/>
        <v/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>IF($S61="","",INDEX(CATEGORIAS!$A:$A,MATCH($S61,CATEGORIAS!$B:$B,0)))</f>
        <v/>
      </c>
      <c r="V61" t="str">
        <f>IF($T61="","",INDEX(SUBCATEGORIAS!$A:$A,MATCH($T61,SUBCATEGORIAS!$B:$B,0)))</f>
        <v/>
      </c>
      <c r="W61" t="str">
        <f t="shared" si="6"/>
        <v/>
      </c>
      <c r="X61" t="str">
        <f t="shared" si="11"/>
        <v/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>IF($S62="","",INDEX(CATEGORIAS!$A:$A,MATCH($S62,CATEGORIAS!$B:$B,0)))</f>
        <v/>
      </c>
      <c r="V62" t="str">
        <f>IF($T62="","",INDEX(SUBCATEGORIAS!$A:$A,MATCH($T62,SUBCATEGORIAS!$B:$B,0)))</f>
        <v/>
      </c>
      <c r="W62" t="str">
        <f t="shared" si="6"/>
        <v/>
      </c>
      <c r="X62" t="str">
        <f t="shared" si="11"/>
        <v/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3000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371</v>
      </c>
      <c r="D93" t="s">
        <v>35</v>
      </c>
      <c r="E93" t="s">
        <v>371</v>
      </c>
      <c r="H93" t="s">
        <v>372</v>
      </c>
      <c r="I93">
        <v>1000</v>
      </c>
      <c r="J93" t="s">
        <v>373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374</v>
      </c>
      <c r="D94" t="s">
        <v>217</v>
      </c>
      <c r="E94" t="s">
        <v>193</v>
      </c>
      <c r="H94" t="s">
        <v>194</v>
      </c>
      <c r="I94">
        <v>2000</v>
      </c>
      <c r="J94" t="s">
        <v>375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 t="str">
        <f>IF(C95="","",MAX($A$2:A94)+1)</f>
        <v/>
      </c>
      <c r="B95" s="3" t="str">
        <f>IF(C95="","",IF(COUNTIF($C$2:$C94,$C95)=0,MAX($B$2:$B94)+1,""))</f>
        <v/>
      </c>
      <c r="L95" s="3" t="str">
        <f t="shared" si="25"/>
        <v/>
      </c>
      <c r="M95" s="3" t="str">
        <f>IF(C95="","",IF(AND(C95&lt;&gt;"",D95&lt;&gt;"",E95&lt;&gt;"",I95&lt;&gt;"",L95&lt;&gt;"",J95&lt;&gt;"",IFERROR(MATCH(INDEX($B:$B,MATCH($C95,$C:$C,0)),IMAGENES!$B:$B,0),-1)&gt;0),"'si'","'no'"))</f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 t="str">
        <f>IF($D95="","",INDEX(CATEGORIAS!$A:$A,MATCH($D95,CATEGORIAS!$B:$B,0)))</f>
        <v/>
      </c>
      <c r="AH95" t="str">
        <f>IF($E95="","",INDEX(SUBCATEGORIAS!$A:$A,MATCH($E95,SUBCATEGORIAS!$B:$B,0)))</f>
        <v/>
      </c>
      <c r="AI95" t="str">
        <f t="shared" si="22"/>
        <v/>
      </c>
      <c r="AK95" s="2" t="str">
        <f t="shared" si="27"/>
        <v/>
      </c>
      <c r="AL95" t="str">
        <f t="shared" si="28"/>
        <v/>
      </c>
      <c r="AM95" t="str">
        <f t="shared" si="23"/>
        <v/>
      </c>
      <c r="AN95" t="str">
        <f t="shared" si="24"/>
        <v/>
      </c>
    </row>
    <row r="96" spans="1:40" x14ac:dyDescent="0.25">
      <c r="A96" t="str">
        <f>IF(C96="","",MAX($A$2:A95)+1)</f>
        <v/>
      </c>
      <c r="B96" s="3" t="str">
        <f>IF(C96="","",IF(COUNTIF($C$2:$C95,$C96)=0,MAX($B$2:$B95)+1,""))</f>
        <v/>
      </c>
      <c r="L96" s="3" t="str">
        <f t="shared" si="25"/>
        <v/>
      </c>
      <c r="M96" s="3" t="str">
        <f>IF(C96="","",IF(AND(C96&lt;&gt;"",D96&lt;&gt;"",E96&lt;&gt;"",I96&lt;&gt;"",L96&lt;&gt;"",J96&lt;&gt;"",IFERROR(MATCH(INDEX($B:$B,MATCH($C96,$C:$C,0)),IMAGENES!$B:$B,0),-1)&gt;0),"'si'","'no'"))</f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 t="str">
        <f>IF($D96="","",INDEX(CATEGORIAS!$A:$A,MATCH($D96,CATEGORIAS!$B:$B,0)))</f>
        <v/>
      </c>
      <c r="AH96" t="str">
        <f>IF($E96="","",INDEX(SUBCATEGORIAS!$A:$A,MATCH($E96,SUBCATEGORIAS!$B:$B,0)))</f>
        <v/>
      </c>
      <c r="AI96" t="str">
        <f t="shared" si="22"/>
        <v/>
      </c>
      <c r="AK96" s="2" t="str">
        <f t="shared" si="27"/>
        <v/>
      </c>
      <c r="AL96" t="str">
        <f t="shared" si="28"/>
        <v/>
      </c>
      <c r="AM96" t="str">
        <f t="shared" si="23"/>
        <v/>
      </c>
      <c r="AN96" t="str">
        <f t="shared" si="24"/>
        <v/>
      </c>
    </row>
    <row r="97" spans="1:40" x14ac:dyDescent="0.25">
      <c r="A97" t="str">
        <f>IF(C97="","",MAX($A$2:A96)+1)</f>
        <v/>
      </c>
      <c r="B97" s="3" t="str">
        <f>IF(C97="","",IF(COUNTIF($C$2:$C96,$C97)=0,MAX($B$2:$B96)+1,""))</f>
        <v/>
      </c>
      <c r="L97" s="3" t="str">
        <f t="shared" si="25"/>
        <v/>
      </c>
      <c r="M97" s="3" t="str">
        <f>IF(C97="","",IF(AND(C97&lt;&gt;"",D97&lt;&gt;"",E97&lt;&gt;"",I97&lt;&gt;"",L97&lt;&gt;"",J97&lt;&gt;"",IFERROR(MATCH(INDEX($B:$B,MATCH($C97,$C:$C,0)),IMAGENES!$B:$B,0),-1)&gt;0),"'si'","'no'"))</f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 t="str">
        <f>IF($D97="","",INDEX(CATEGORIAS!$A:$A,MATCH($D97,CATEGORIAS!$B:$B,0)))</f>
        <v/>
      </c>
      <c r="AH97" t="str">
        <f>IF($E97="","",INDEX(SUBCATEGORIAS!$A:$A,MATCH($E97,SUBCATEGORIAS!$B:$B,0)))</f>
        <v/>
      </c>
      <c r="AI97" t="str">
        <f t="shared" si="22"/>
        <v/>
      </c>
      <c r="AK97" s="2" t="str">
        <f t="shared" si="27"/>
        <v/>
      </c>
      <c r="AL97" t="str">
        <f t="shared" si="28"/>
        <v/>
      </c>
      <c r="AM97" t="str">
        <f t="shared" si="23"/>
        <v/>
      </c>
      <c r="AN97" t="str">
        <f t="shared" si="24"/>
        <v/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3000,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lavadora para proteger la ropa delicada',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/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/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/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/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/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/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/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/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/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/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/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/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/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/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/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/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/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/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/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/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/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/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/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/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/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/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/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/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/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/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tabSelected="1" zoomScale="87" workbookViewId="0">
      <pane ySplit="1" topLeftCell="A98" activePane="bottomLeft" state="frozen"/>
      <selection pane="bottomLeft" activeCell="F111" sqref="F2:F111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378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379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338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require('../images/articulos/050/1.png')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371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374</v>
      </c>
      <c r="D108" t="s">
        <v>376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374</v>
      </c>
      <c r="D109" t="s">
        <v>377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 t="str">
        <f>IF(C112="","",MAX($A$1:A111)+1)</f>
        <v/>
      </c>
      <c r="B112" s="3" t="str">
        <f>IFERROR(INDEX(ARTICULOS!$B:$B,MATCH(C112,ARTICULOS!$C:$C,0)),"")</f>
        <v/>
      </c>
      <c r="E112" s="3" t="str">
        <f>IF(C112="","",INDEX(ARTICULOS!$O:$O,MATCH($C112,ARTICULOS!$P:$P,0)))</f>
        <v/>
      </c>
      <c r="F112" t="str">
        <f t="shared" si="1"/>
        <v/>
      </c>
    </row>
    <row r="113" spans="1:6" x14ac:dyDescent="0.25">
      <c r="A113" s="3" t="str">
        <f>IF(C113="","",MAX($A$1:A112)+1)</f>
        <v/>
      </c>
      <c r="B113" s="3" t="str">
        <f>IFERROR(INDEX(ARTICULOS!$B:$B,MATCH(C113,ARTICULOS!$C:$C,0)),"")</f>
        <v/>
      </c>
      <c r="E113" s="3" t="str">
        <f>IF(C113="","",INDEX(ARTICULOS!$O:$O,MATCH($C113,ARTICULOS!$P:$P,0)))</f>
        <v/>
      </c>
      <c r="F113" t="str">
        <f t="shared" si="1"/>
        <v/>
      </c>
    </row>
    <row r="114" spans="1:6" x14ac:dyDescent="0.25">
      <c r="A114" s="3" t="str">
        <f>IF(C114="","",MAX($A$1:A113)+1)</f>
        <v/>
      </c>
      <c r="B114" s="3" t="str">
        <f>IFERROR(INDEX(ARTICULOS!$B:$B,MATCH(C114,ARTICULOS!$C:$C,0)),"")</f>
        <v/>
      </c>
      <c r="E114" s="3" t="str">
        <f>IF(C114="","",INDEX(ARTICULOS!$O:$O,MATCH($C114,ARTICULOS!$P:$P,0)))</f>
        <v/>
      </c>
      <c r="F114" t="str">
        <f t="shared" si="1"/>
        <v/>
      </c>
    </row>
    <row r="115" spans="1:6" x14ac:dyDescent="0.25">
      <c r="A115" s="3" t="str">
        <f>IF(C115="","",MAX($A$1:A114)+1)</f>
        <v/>
      </c>
      <c r="B115" s="3" t="str">
        <f>IFERROR(INDEX(ARTICULOS!$B:$B,MATCH(C115,ARTICULOS!$C:$C,0)),"")</f>
        <v/>
      </c>
      <c r="E115" s="3" t="str">
        <f>IF(C115="","",INDEX(ARTICULOS!$O:$O,MATCH($C115,ARTICULOS!$P:$P,0)))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IFERROR(INDEX(ARTICULOS!$B:$B,MATCH(C116,ARTICULOS!$C:$C,0)),"")</f>
        <v/>
      </c>
      <c r="E116" s="3" t="str">
        <f>IF(C116="","",INDEX(ARTICULOS!$O:$O,MATCH($C116,ARTICULOS!$P:$P,0)))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IFERROR(INDEX(ARTICULOS!$B:$B,MATCH(C117,ARTICULOS!$C:$C,0)),"")</f>
        <v/>
      </c>
      <c r="E117" s="3" t="str">
        <f>IF(C117="","",INDEX(ARTICULOS!$O:$O,MATCH($C117,ARTICULOS!$P:$P,0)))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IFERROR(INDEX(ARTICULOS!$B:$B,MATCH(C118,ARTICULOS!$C:$C,0)),"")</f>
        <v/>
      </c>
      <c r="E118" s="3" t="str">
        <f>IF(C118="","",INDEX(ARTICULOS!$O:$O,MATCH($C118,ARTICULOS!$P:$P,0)))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IFERROR(INDEX(ARTICULOS!$B:$B,MATCH(C119,ARTICULOS!$C:$C,0)),"")</f>
        <v/>
      </c>
      <c r="E119" s="3" t="str">
        <f>IF(C119="","",INDEX(ARTICULOS!$O:$O,MATCH($C119,ARTICULOS!$P:$P,0)))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2024-08-20T17:43:51Z</dcterms:modified>
</cp:coreProperties>
</file>