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owen_miller_un_org/Documents/Documents/"/>
    </mc:Choice>
  </mc:AlternateContent>
  <xr:revisionPtr revIDLastSave="1" documentId="13_ncr:1_{88AA9BBD-AEFA-4651-8088-EC56498000F5}" xr6:coauthVersionLast="47" xr6:coauthVersionMax="47" xr10:uidLastSave="{CFD70C01-C12E-4BE9-89F0-4331DE3819F0}"/>
  <bookViews>
    <workbookView xWindow="-28920" yWindow="-120" windowWidth="29040" windowHeight="15720" xr2:uid="{BCAA9884-6CA9-437B-8F30-398466D3B59F}"/>
  </bookViews>
  <sheets>
    <sheet name="Scale of Assesem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L48" i="1"/>
  <c r="D50" i="1"/>
  <c r="D48" i="1"/>
  <c r="F47" i="1"/>
  <c r="D47" i="1"/>
  <c r="F4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1" i="1" l="1"/>
  <c r="L3" i="1"/>
  <c r="L11" i="1"/>
  <c r="L27" i="1"/>
  <c r="L35" i="1"/>
  <c r="L43" i="1"/>
  <c r="L7" i="1"/>
  <c r="L15" i="1"/>
  <c r="L23" i="1"/>
  <c r="L31" i="1"/>
  <c r="L39" i="1"/>
  <c r="L8" i="1"/>
  <c r="L16" i="1"/>
  <c r="L24" i="1"/>
  <c r="L40" i="1"/>
  <c r="L32" i="1"/>
  <c r="L14" i="1"/>
  <c r="L22" i="1"/>
  <c r="L30" i="1"/>
  <c r="L38" i="1"/>
  <c r="L46" i="1"/>
  <c r="L44" i="1"/>
  <c r="L4" i="1"/>
  <c r="L13" i="1"/>
  <c r="L21" i="1"/>
  <c r="L29" i="1"/>
  <c r="L37" i="1"/>
  <c r="L45" i="1"/>
  <c r="L9" i="1"/>
  <c r="L17" i="1"/>
  <c r="L25" i="1"/>
  <c r="L33" i="1"/>
  <c r="L41" i="1"/>
  <c r="L10" i="1"/>
  <c r="L18" i="1"/>
  <c r="L34" i="1"/>
  <c r="L42" i="1"/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tc={4C86E37E-2414-45FB-915A-DA669B877AE2}</author>
  </authors>
  <commentList>
    <comment ref="C51" authorId="0" shapeId="0" xr:uid="{4C86E37E-2414-45FB-915A-DA669B877AE2}">
      <text>
        <t>[Threaded comment]
Your version of Excel allows you to read this threaded comment; however, any edits to it will get removed if the file is opened in a newer version of Excel. Learn more: https://go.microsoft.com/fwlink/?linkid=870924
Comment:
    (100-22)- 46.057(total of all except USA)=31.963</t>
      </text>
    </comment>
  </commentList>
</comments>
</file>

<file path=xl/sharedStrings.xml><?xml version="1.0" encoding="utf-8"?>
<sst xmlns="http://schemas.openxmlformats.org/spreadsheetml/2006/main" count="127" uniqueCount="81">
  <si>
    <t>Country</t>
  </si>
  <si>
    <t>Annual contributions 
for years 2024, 2025 and 2026 in (United States Dollar)</t>
  </si>
  <si>
    <t>Qualifying for fixed exchange 
rate mechanism, use 1=Yes, 0=No</t>
  </si>
  <si>
    <t>Fixed exchange mechanism
users national currencies</t>
  </si>
  <si>
    <t>Fixed exchange mechanism
users contribution amount in national currencies</t>
  </si>
  <si>
    <t>Andorra</t>
  </si>
  <si>
    <t>Euro</t>
  </si>
  <si>
    <t>Australia</t>
  </si>
  <si>
    <t>Australian Dollar</t>
  </si>
  <si>
    <t>Austria</t>
  </si>
  <si>
    <t>Azerbaijan</t>
  </si>
  <si>
    <t>N/A</t>
  </si>
  <si>
    <t>Belarus</t>
  </si>
  <si>
    <t>Belgium</t>
  </si>
  <si>
    <t>Bulgaria</t>
  </si>
  <si>
    <t>Bulgarian Lev</t>
  </si>
  <si>
    <t>Canada</t>
  </si>
  <si>
    <t>Canadian Dollar</t>
  </si>
  <si>
    <t>Croatia</t>
  </si>
  <si>
    <t>Cyprus</t>
  </si>
  <si>
    <t>Czechia</t>
  </si>
  <si>
    <t>Denmark</t>
  </si>
  <si>
    <t>Danish Krone</t>
  </si>
  <si>
    <t>Estonia</t>
  </si>
  <si>
    <t>Finland</t>
  </si>
  <si>
    <t xml:space="preserve">France </t>
  </si>
  <si>
    <t xml:space="preserve">Germany </t>
  </si>
  <si>
    <t>Greece</t>
  </si>
  <si>
    <t>Holy See</t>
  </si>
  <si>
    <t>Hungary</t>
  </si>
  <si>
    <t>Iceland</t>
  </si>
  <si>
    <t>Iceland Krona</t>
  </si>
  <si>
    <t xml:space="preserve">Ireland </t>
  </si>
  <si>
    <t>Israel</t>
  </si>
  <si>
    <t>Israel Shekel</t>
  </si>
  <si>
    <t>Italy</t>
  </si>
  <si>
    <t xml:space="preserve">Japan </t>
  </si>
  <si>
    <t>Japanese Yen</t>
  </si>
  <si>
    <t>Kazakhstan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</si>
  <si>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</si>
  <si>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</si>
  <si>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</si>
  <si>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</si>
  <si>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</si>
  <si>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</si>
  <si>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</si>
  <si>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</si>
  <si>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New Zealand Dollar</t>
  </si>
  <si>
    <t>Norway</t>
  </si>
  <si>
    <t>Norwegian Krone</t>
  </si>
  <si>
    <t>Poland</t>
  </si>
  <si>
    <t>Portugal</t>
  </si>
  <si>
    <t>Romania</t>
  </si>
  <si>
    <t>Romanian Leu</t>
  </si>
  <si>
    <t>Russian Federation</t>
  </si>
  <si>
    <t>Russian Rouble</t>
  </si>
  <si>
    <t>San Marino</t>
  </si>
  <si>
    <t>Slovakia</t>
  </si>
  <si>
    <t>Slovenia</t>
  </si>
  <si>
    <t>Spain</t>
  </si>
  <si>
    <t xml:space="preserve">Sweden </t>
  </si>
  <si>
    <t>Swedish Krona</t>
  </si>
  <si>
    <t>Switzerland</t>
  </si>
  <si>
    <t>Swiss Franc</t>
  </si>
  <si>
    <t>Tajikistan</t>
  </si>
  <si>
    <t>Tajikistan Somoni</t>
  </si>
  <si>
    <t>Ukraine</t>
  </si>
  <si>
    <t>United Kingdom</t>
  </si>
  <si>
    <t>U.K. Pound</t>
  </si>
  <si>
    <t>United States of America</t>
  </si>
  <si>
    <t>US Dollar</t>
  </si>
  <si>
    <t>Uzbekistan</t>
  </si>
  <si>
    <t>Total</t>
  </si>
  <si>
    <t>No.</t>
  </si>
  <si>
    <r>
      <rPr>
        <vertAlign val="superscript"/>
        <sz val="11"/>
        <rFont val="Times New Roman"/>
        <family val="1"/>
      </rPr>
      <t>a</t>
    </r>
    <r>
      <rPr>
        <sz val="11"/>
        <rFont val="Times New Roman"/>
        <family val="1"/>
      </rPr>
      <t xml:space="preserve"> See General Assembly resolution 76/238, para. 12, which sets out the scale of assessments for 2022, 2023 and 2024. </t>
    </r>
  </si>
  <si>
    <r>
      <rPr>
        <vertAlign val="superscript"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Data extracted from UN Treasury's website: (</t>
    </r>
    <r>
      <rPr>
        <sz val="11"/>
        <color rgb="FF0070C0"/>
        <rFont val="Times New Roman"/>
        <family val="1"/>
      </rPr>
      <t>https://treasury.un.org/operationalrates/OpRatesExport.php</t>
    </r>
    <r>
      <rPr>
        <sz val="11"/>
        <rFont val="Times New Roman"/>
        <family val="1"/>
      </rPr>
      <t>).</t>
    </r>
  </si>
  <si>
    <r>
      <rPr>
        <vertAlign val="superscript"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Average inflation rate obtained from the International Monetary Fund World Economic Outlook Database IMF website (April 2023 data). 
See</t>
    </r>
    <r>
      <rPr>
        <sz val="11"/>
        <color rgb="FF0070C0"/>
        <rFont val="Times New Roman"/>
        <family val="1"/>
      </rPr>
      <t xml:space="preserve"> https://www.imf.org/en/Publications/WEO/weo-database/2023/April</t>
    </r>
    <r>
      <rPr>
        <sz val="11"/>
        <rFont val="Times New Roman"/>
        <family val="1"/>
      </rPr>
      <t>.</t>
    </r>
  </si>
  <si>
    <r>
      <t>United Nations Scale of
Assessment for the period 2022-24</t>
    </r>
    <r>
      <rPr>
        <i/>
        <vertAlign val="superscript"/>
        <sz val="11"/>
        <rFont val="Times New Roman"/>
        <family val="1"/>
      </rPr>
      <t>a</t>
    </r>
  </si>
  <si>
    <r>
      <t>Average
 inflation rate
for the period 2021 -2023 (percent)</t>
    </r>
    <r>
      <rPr>
        <i/>
        <vertAlign val="superscript"/>
        <sz val="11"/>
        <rFont val="Times New Roman"/>
        <family val="1"/>
      </rPr>
      <t>b</t>
    </r>
  </si>
  <si>
    <r>
      <t>Fixed exchange rate mechanism
users' currencies rate of Exchange
(01 Jan - 30 June 2023)</t>
    </r>
    <r>
      <rPr>
        <i/>
        <vertAlign val="superscript"/>
        <sz val="11"/>
        <rFont val="Times New Roman"/>
        <family val="1"/>
      </rPr>
      <t>c</t>
    </r>
  </si>
  <si>
    <t>Adjusted
 United Nations Scale of Assessment using 2022-24 scale
with no party contributing more than 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</si>
</sst>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8" x14ac:knownFonts="1">
    <font>
      <sz val="11"/>
      <color theme="1"/>
      <name val="Aptos Narrow"/>
      <family val="2"/>
      <scheme val="minor"/>
    </font>
    <font>
      <sz val="11"/>
      <name val="Times New Roman"/>
      <family val="1"/>
    </font>
    <font>
      <sz val="11"/>
      <color rgb="FF0000CC"/>
      <name val="Times New Roman"/>
      <family val="1"/>
    </font>
    <font>
      <b/>
      <sz val="11"/>
      <name val="Times New Roman"/>
      <family val="1"/>
    </font>
    <font>
      <vertAlign val="superscript"/>
      <sz val="11"/>
      <name val="Times New Roman"/>
      <family val="1"/>
    </font>
    <font>
      <sz val="11"/>
      <color rgb="FF0070C0"/>
      <name val="Times New Roman"/>
      <family val="1"/>
    </font>
    <font>
      <i/>
      <sz val="11"/>
      <name val="Times New Roman"/>
      <family val="1"/>
    </font>
    <font>
      <i/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1" fillId="2" borderId="0" xfId="0" applyNumberFormat="1" applyFont="1" applyFill="1"/>
    <xf numFmtId="165" fontId="1" fillId="2" borderId="0" xfId="0" applyNumberFormat="1" applyFont="1" applyFill="1"/>
    <xf numFmtId="3" fontId="1" fillId="2" borderId="0" xfId="0" applyNumberFormat="1" applyFont="1" applyFill="1"/>
    <xf numFmtId="164" fontId="1" fillId="2" borderId="4" xfId="0" applyNumberFormat="1" applyFont="1" applyFill="1" applyBorder="1"/>
    <xf numFmtId="165" fontId="1" fillId="2" borderId="4" xfId="0" applyNumberFormat="1" applyFont="1" applyFill="1" applyBorder="1"/>
    <xf numFmtId="3" fontId="1" fillId="2" borderId="4" xfId="0" applyNumberFormat="1" applyFont="1" applyFill="1" applyBorder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166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7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right" wrapText="1"/>
    </xf>
    <xf numFmtId="37" fontId="1" fillId="2" borderId="0" xfId="0" quotePrefix="1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right"/>
    </xf>
    <xf numFmtId="0" fontId="1" fillId="2" borderId="4" xfId="0" applyFont="1" applyFill="1" applyBorder="1" applyAlignment="1">
      <alignment horizontal="center" wrapText="1"/>
    </xf>
    <xf numFmtId="37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165" fontId="3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37" fontId="1" fillId="2" borderId="3" xfId="0" applyNumberFormat="1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adi_abouelias_un_org/Documents/C-Drive/MLF/Admin%20Office/Knowledge%20Management/Clusters/Treasurer/Shared%20with%20EdW/10%20June%202024-Scale%20of%20Cntributions%2024-26/MLF_Scale_Assesment_2024_2026_290523.xlsx?D03F92FC" TargetMode="External"/><Relationship Id="rId1" Type="http://schemas.openxmlformats.org/officeDocument/2006/relationships/externalLinkPath" Target="file:///\\D03F92FC\MLF_Scale_Assesment_2024_2026_2905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_Exch_Rate_Jan_June2023"/>
      <sheetName val="Av_Infl_Rate_2021_23"/>
      <sheetName val="UN_Scale_Assessment"/>
    </sheetNames>
    <sheetDataSet>
      <sheetData sheetId="0" refreshError="1"/>
      <sheetData sheetId="1" refreshError="1">
        <row r="43">
          <cell r="H43">
            <v>6.9939999999999998</v>
          </cell>
        </row>
        <row r="44">
          <cell r="H44">
            <v>16.868333333333336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irma Gina" id="{0F6731EA-DCDD-4B67-84F6-CE2DC6641AB1}" userId="S::girma.gina@un.org::90e5efff-ae20-4b95-841a-5944e2503d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1" dT="2023-05-29T19:34:10.24" personId="{0F6731EA-DCDD-4B67-84F6-CE2DC6641AB1}" id="{4C86E37E-2414-45FB-915A-DA669B877AE2}">
    <text>(100-22)- 46.057(total of all except USA)=31.963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BFD6-D01C-4C7C-BA80-4C22D44D7270}">
  <sheetPr>
    <pageSetUpPr fitToPage="1"/>
  </sheetPr>
  <dimension ref="A1:FJ368"/>
  <sheetViews>
    <sheetView tabSelected="1" workbookViewId="0">
      <pane ySplit="1" topLeftCell="A2" activePane="bottomLeft" state="frozen"/>
      <selection pane="bottomLeft" activeCell="I32" sqref="I32"/>
    </sheetView>
  </sheetViews>
  <sheetFormatPr defaultRowHeight="14.5" x14ac:dyDescent="0.35"/>
  <cols>
    <col min="1" max="1" width="15.7265625" style="1" customWidth="1"/>
    <col min="2" max="2" width="20.453125" style="2" customWidth="1"/>
    <col min="3" max="6" width="20.453125" customWidth="1"/>
    <col min="7" max="7" width="20.453125" style="1" customWidth="1"/>
    <col min="8" max="8" width="20.453125" customWidth="1"/>
    <col min="9" max="9" width="3.7265625" customWidth="1"/>
    <col min="10" max="10" width="20.453125" customWidth="1"/>
    <col min="11" max="11" width="3.7265625" customWidth="1"/>
    <col min="12" max="12" width="20.453125" customWidth="1"/>
    <col min="13" max="166" width="9.1796875" style="31"/>
  </cols>
  <sheetData>
    <row r="1" spans="1:12" ht="99" thickBot="1" x14ac:dyDescent="0.4">
      <c r="A1" s="20" t="s">
        <v>73</v>
      </c>
      <c r="B1" s="21" t="s">
        <v>0</v>
      </c>
      <c r="C1" s="22" t="s">
        <v>77</v>
      </c>
      <c r="D1" s="22" t="s">
        <v>80</v>
      </c>
      <c r="E1" s="22" t="s">
        <v>1</v>
      </c>
      <c r="F1" s="22" t="s">
        <v>78</v>
      </c>
      <c r="G1" s="22" t="s">
        <v>2</v>
      </c>
      <c r="H1" s="22" t="s">
        <v>79</v>
      </c>
      <c r="I1" s="22"/>
      <c r="J1" s="21" t="s">
        <v>3</v>
      </c>
      <c r="K1" s="22"/>
      <c r="L1" s="22" t="s">
        <v>4</v>
      </c>
    </row>
    <row r="2" spans="1:12" x14ac:dyDescent="0.35">
      <c r="A2" s="10">
        <v>1</v>
      </c>
      <c r="B2" s="13" t="s">
        <v>5</v>
      </c>
      <c r="C2" s="3">
        <v>5.0000000000000001E-3</v>
      </c>
      <c r="D2" s="4">
        <f>(C2/46.037)*$C$51+C2</f>
        <v>8.4714468796837326E-3</v>
      </c>
      <c r="E2" s="5">
        <v>14842</v>
      </c>
      <c r="F2" s="3">
        <v>4.4923333333333302</v>
      </c>
      <c r="G2" s="14">
        <v>1</v>
      </c>
      <c r="H2" s="11">
        <v>0.92357999999999996</v>
      </c>
      <c r="I2" s="11"/>
      <c r="J2" s="9" t="s">
        <v>6</v>
      </c>
      <c r="K2" s="9"/>
      <c r="L2" s="12">
        <f>E2*H2</f>
        <v>13707.774359999999</v>
      </c>
    </row>
    <row r="3" spans="1:12" x14ac:dyDescent="0.35">
      <c r="A3" s="10">
        <v>2</v>
      </c>
      <c r="B3" s="13" t="s">
        <v>7</v>
      </c>
      <c r="C3" s="3">
        <v>2.1110000000000002</v>
      </c>
      <c r="D3" s="4">
        <f t="shared" ref="D3:D50" si="0">(C3/46.037)*$C$51+C3</f>
        <v>3.576644872602472</v>
      </c>
      <c r="E3" s="5">
        <v>6266282</v>
      </c>
      <c r="F3" s="3">
        <v>4.9276666666666671</v>
      </c>
      <c r="G3" s="14">
        <v>1</v>
      </c>
      <c r="H3" s="11">
        <v>1.48183</v>
      </c>
      <c r="I3" s="11"/>
      <c r="J3" s="9" t="s">
        <v>8</v>
      </c>
      <c r="K3" s="9"/>
      <c r="L3" s="12">
        <f>E3*H3</f>
        <v>9285564.656059999</v>
      </c>
    </row>
    <row r="4" spans="1:12" x14ac:dyDescent="0.35">
      <c r="A4" s="10">
        <v>3</v>
      </c>
      <c r="B4" s="13" t="s">
        <v>9</v>
      </c>
      <c r="C4" s="3">
        <v>0.67900000000000005</v>
      </c>
      <c r="D4" s="4">
        <f t="shared" si="0"/>
        <v>1.150422486261051</v>
      </c>
      <c r="E4" s="5">
        <v>2015540</v>
      </c>
      <c r="F4" s="3">
        <v>6.5130000000000008</v>
      </c>
      <c r="G4" s="14">
        <v>1</v>
      </c>
      <c r="H4" s="11">
        <v>0.92357999999999996</v>
      </c>
      <c r="I4" s="11"/>
      <c r="J4" s="9" t="s">
        <v>6</v>
      </c>
      <c r="K4" s="9"/>
      <c r="L4" s="12">
        <f>E4*H4</f>
        <v>1861512.4331999999</v>
      </c>
    </row>
    <row r="5" spans="1:12" x14ac:dyDescent="0.35">
      <c r="A5" s="10">
        <v>4</v>
      </c>
      <c r="B5" s="15" t="s">
        <v>10</v>
      </c>
      <c r="C5" s="3">
        <v>0.03</v>
      </c>
      <c r="D5" s="4">
        <f t="shared" si="0"/>
        <v>5.0828681278102396E-2</v>
      </c>
      <c r="E5" s="5">
        <v>89052</v>
      </c>
      <c r="F5" s="3">
        <v>10.571</v>
      </c>
      <c r="G5" s="14">
        <v>0</v>
      </c>
      <c r="H5" s="11" t="s">
        <v>11</v>
      </c>
      <c r="I5" s="11"/>
      <c r="J5" s="9" t="s">
        <v>11</v>
      </c>
      <c r="K5" s="9"/>
      <c r="L5" s="12">
        <v>0</v>
      </c>
    </row>
    <row r="6" spans="1:12" x14ac:dyDescent="0.35">
      <c r="A6" s="10">
        <v>5</v>
      </c>
      <c r="B6" s="13" t="s">
        <v>12</v>
      </c>
      <c r="C6" s="3">
        <v>4.1000000000000002E-2</v>
      </c>
      <c r="D6" s="4">
        <f t="shared" si="0"/>
        <v>6.9465864413406617E-2</v>
      </c>
      <c r="E6" s="5">
        <v>121704</v>
      </c>
      <c r="F6" s="3">
        <v>10.586</v>
      </c>
      <c r="G6" s="14">
        <v>0</v>
      </c>
      <c r="H6" s="14" t="s">
        <v>11</v>
      </c>
      <c r="I6" s="14"/>
      <c r="J6" s="9" t="s">
        <v>11</v>
      </c>
      <c r="K6" s="9"/>
      <c r="L6" s="12">
        <v>0</v>
      </c>
    </row>
    <row r="7" spans="1:12" x14ac:dyDescent="0.35">
      <c r="A7" s="10">
        <v>6</v>
      </c>
      <c r="B7" s="13" t="s">
        <v>13</v>
      </c>
      <c r="C7" s="3">
        <v>0.82799999999999996</v>
      </c>
      <c r="D7" s="4">
        <f t="shared" si="0"/>
        <v>1.4028716032756261</v>
      </c>
      <c r="E7" s="5">
        <v>2457831</v>
      </c>
      <c r="F7" s="3">
        <v>6.0789999999999997</v>
      </c>
      <c r="G7" s="14">
        <v>1</v>
      </c>
      <c r="H7" s="11">
        <v>0.92357999999999996</v>
      </c>
      <c r="I7" s="11"/>
      <c r="J7" s="9" t="s">
        <v>6</v>
      </c>
      <c r="K7" s="9"/>
      <c r="L7" s="12">
        <f>E7*H7</f>
        <v>2270003.55498</v>
      </c>
    </row>
    <row r="8" spans="1:12" x14ac:dyDescent="0.35">
      <c r="A8" s="10">
        <v>7</v>
      </c>
      <c r="B8" s="13" t="s">
        <v>14</v>
      </c>
      <c r="C8" s="3">
        <v>5.6000000000000001E-2</v>
      </c>
      <c r="D8" s="4">
        <f t="shared" si="0"/>
        <v>9.4880205052457811E-2</v>
      </c>
      <c r="E8" s="5">
        <v>166230.11925190609</v>
      </c>
      <c r="F8" s="3">
        <v>7.7980000000000009</v>
      </c>
      <c r="G8" s="14">
        <v>1</v>
      </c>
      <c r="H8" s="11">
        <v>1.80633</v>
      </c>
      <c r="I8" s="11"/>
      <c r="J8" s="9" t="s">
        <v>15</v>
      </c>
      <c r="K8" s="9"/>
      <c r="L8" s="12">
        <f>E8*H8</f>
        <v>300266.45130829554</v>
      </c>
    </row>
    <row r="9" spans="1:12" x14ac:dyDescent="0.35">
      <c r="A9" s="10">
        <v>8</v>
      </c>
      <c r="B9" s="13" t="s">
        <v>16</v>
      </c>
      <c r="C9" s="3">
        <v>2.6280000000000001</v>
      </c>
      <c r="D9" s="4">
        <f t="shared" si="0"/>
        <v>4.45259247996177</v>
      </c>
      <c r="E9" s="5">
        <v>7800942.0248930212</v>
      </c>
      <c r="F9" s="3">
        <v>4.6990000000000007</v>
      </c>
      <c r="G9" s="14">
        <v>1</v>
      </c>
      <c r="H9" s="11">
        <v>1.3465800000000001</v>
      </c>
      <c r="I9" s="11"/>
      <c r="J9" s="9" t="s">
        <v>17</v>
      </c>
      <c r="K9" s="9"/>
      <c r="L9" s="12">
        <f>E9*H9</f>
        <v>10504592.511880446</v>
      </c>
    </row>
    <row r="10" spans="1:12" x14ac:dyDescent="0.35">
      <c r="A10" s="10">
        <v>9</v>
      </c>
      <c r="B10" s="13" t="s">
        <v>18</v>
      </c>
      <c r="C10" s="3">
        <v>9.0999999999999998E-2</v>
      </c>
      <c r="D10" s="4">
        <f t="shared" si="0"/>
        <v>0.15418033321024394</v>
      </c>
      <c r="E10" s="5">
        <v>270123.94378434739</v>
      </c>
      <c r="F10" s="3">
        <v>6.9283333333333337</v>
      </c>
      <c r="G10" s="14">
        <v>1</v>
      </c>
      <c r="H10" s="11">
        <v>0.92357999999999996</v>
      </c>
      <c r="I10" s="11"/>
      <c r="J10" s="9" t="s">
        <v>6</v>
      </c>
      <c r="K10" s="9"/>
      <c r="L10" s="12">
        <f>E10*H10</f>
        <v>249481.07200034754</v>
      </c>
    </row>
    <row r="11" spans="1:12" x14ac:dyDescent="0.35">
      <c r="A11" s="10">
        <v>10</v>
      </c>
      <c r="B11" s="13" t="s">
        <v>19</v>
      </c>
      <c r="C11" s="3">
        <v>3.5999999999999997E-2</v>
      </c>
      <c r="D11" s="4">
        <f t="shared" si="0"/>
        <v>6.0994417533722867E-2</v>
      </c>
      <c r="E11" s="5">
        <v>106862.21951908246</v>
      </c>
      <c r="F11" s="3">
        <v>4.7426666666666666</v>
      </c>
      <c r="G11" s="14">
        <v>1</v>
      </c>
      <c r="H11" s="11">
        <v>0.92357999999999996</v>
      </c>
      <c r="I11" s="11"/>
      <c r="J11" s="9" t="s">
        <v>6</v>
      </c>
      <c r="K11" s="9"/>
      <c r="L11" s="12">
        <f>E11*H11</f>
        <v>98695.808703434173</v>
      </c>
    </row>
    <row r="12" spans="1:12" x14ac:dyDescent="0.35">
      <c r="A12" s="10">
        <v>11</v>
      </c>
      <c r="B12" s="13" t="s">
        <v>20</v>
      </c>
      <c r="C12" s="3">
        <v>0.34</v>
      </c>
      <c r="D12" s="4">
        <f t="shared" si="0"/>
        <v>0.57605838781849394</v>
      </c>
      <c r="E12" s="5">
        <v>1009254.2954580013</v>
      </c>
      <c r="F12" s="3">
        <v>10.238333333333332</v>
      </c>
      <c r="G12" s="14">
        <v>0</v>
      </c>
      <c r="H12" s="11" t="s">
        <v>11</v>
      </c>
      <c r="I12" s="11"/>
      <c r="J12" s="9" t="s">
        <v>11</v>
      </c>
      <c r="K12" s="9"/>
      <c r="L12" s="12" t="s">
        <v>11</v>
      </c>
    </row>
    <row r="13" spans="1:12" x14ac:dyDescent="0.35">
      <c r="A13" s="10">
        <v>12</v>
      </c>
      <c r="B13" s="13" t="s">
        <v>21</v>
      </c>
      <c r="C13" s="3">
        <v>0.55300000000000005</v>
      </c>
      <c r="D13" s="4">
        <f t="shared" si="0"/>
        <v>0.93694202489302092</v>
      </c>
      <c r="E13" s="5">
        <v>1641522.4276125727</v>
      </c>
      <c r="F13" s="3">
        <v>5.093</v>
      </c>
      <c r="G13" s="14">
        <v>1</v>
      </c>
      <c r="H13" s="11">
        <v>6.87758</v>
      </c>
      <c r="I13" s="11"/>
      <c r="J13" s="9" t="s">
        <v>22</v>
      </c>
      <c r="K13" s="9"/>
      <c r="L13" s="12">
        <f t="shared" ref="L13:L18" si="1">E13*H13</f>
        <v>11289701.817699678</v>
      </c>
    </row>
    <row r="14" spans="1:12" x14ac:dyDescent="0.35">
      <c r="A14" s="10">
        <v>13</v>
      </c>
      <c r="B14" s="13" t="s">
        <v>23</v>
      </c>
      <c r="C14" s="3">
        <v>4.3999999999999997E-2</v>
      </c>
      <c r="D14" s="4">
        <f t="shared" si="0"/>
        <v>7.4548732541216842E-2</v>
      </c>
      <c r="E14" s="5">
        <v>130609.3794122119</v>
      </c>
      <c r="F14" s="3">
        <v>11.227333333333332</v>
      </c>
      <c r="G14" s="14">
        <v>1</v>
      </c>
      <c r="H14" s="11">
        <v>0.92357999999999996</v>
      </c>
      <c r="I14" s="11"/>
      <c r="J14" s="9" t="s">
        <v>6</v>
      </c>
      <c r="K14" s="9"/>
      <c r="L14" s="12">
        <f t="shared" si="1"/>
        <v>120628.21063753066</v>
      </c>
    </row>
    <row r="15" spans="1:12" x14ac:dyDescent="0.35">
      <c r="A15" s="10">
        <v>14</v>
      </c>
      <c r="B15" s="13" t="s">
        <v>24</v>
      </c>
      <c r="C15" s="3">
        <v>0.41699999999999998</v>
      </c>
      <c r="D15" s="4">
        <f t="shared" si="0"/>
        <v>0.70651866976562328</v>
      </c>
      <c r="E15" s="5">
        <v>1237820.7094293719</v>
      </c>
      <c r="F15" s="3">
        <v>4.8426666666666671</v>
      </c>
      <c r="G15" s="14">
        <v>1</v>
      </c>
      <c r="H15" s="11">
        <v>0.92357999999999996</v>
      </c>
      <c r="I15" s="11"/>
      <c r="J15" s="9" t="s">
        <v>6</v>
      </c>
      <c r="K15" s="9"/>
      <c r="L15" s="12">
        <f t="shared" si="1"/>
        <v>1143226.4508147791</v>
      </c>
    </row>
    <row r="16" spans="1:12" x14ac:dyDescent="0.35">
      <c r="A16" s="10">
        <v>15</v>
      </c>
      <c r="B16" s="13" t="s">
        <v>25</v>
      </c>
      <c r="C16" s="3">
        <v>4.3179999999999996</v>
      </c>
      <c r="D16" s="4">
        <f t="shared" si="0"/>
        <v>7.3159415252948712</v>
      </c>
      <c r="E16" s="5">
        <v>12817529.552316613</v>
      </c>
      <c r="F16" s="3">
        <v>4.3383333333333338</v>
      </c>
      <c r="G16" s="14">
        <v>1</v>
      </c>
      <c r="H16" s="11">
        <v>0.92357999999999996</v>
      </c>
      <c r="I16" s="11"/>
      <c r="J16" s="9" t="s">
        <v>6</v>
      </c>
      <c r="K16" s="9"/>
      <c r="L16" s="12">
        <f t="shared" si="1"/>
        <v>11838013.943928577</v>
      </c>
    </row>
    <row r="17" spans="1:12" x14ac:dyDescent="0.35">
      <c r="A17" s="10">
        <v>16</v>
      </c>
      <c r="B17" s="13" t="s">
        <v>26</v>
      </c>
      <c r="C17" s="3">
        <v>6.1109999999999998</v>
      </c>
      <c r="D17" s="4">
        <f t="shared" si="0"/>
        <v>10.353802376349458</v>
      </c>
      <c r="E17" s="5">
        <v>18139861.763364252</v>
      </c>
      <c r="F17" s="3">
        <v>6.0236666666666663</v>
      </c>
      <c r="G17" s="14">
        <v>1</v>
      </c>
      <c r="H17" s="11">
        <v>0.92357999999999996</v>
      </c>
      <c r="I17" s="11"/>
      <c r="J17" s="9" t="s">
        <v>6</v>
      </c>
      <c r="K17" s="9"/>
      <c r="L17" s="12">
        <f t="shared" si="1"/>
        <v>16753613.527407955</v>
      </c>
    </row>
    <row r="18" spans="1:12" x14ac:dyDescent="0.35">
      <c r="A18" s="10">
        <v>17</v>
      </c>
      <c r="B18" s="13" t="s">
        <v>27</v>
      </c>
      <c r="C18" s="3">
        <v>0.32500000000000001</v>
      </c>
      <c r="D18" s="4">
        <f t="shared" si="0"/>
        <v>0.55064404717944271</v>
      </c>
      <c r="E18" s="5">
        <v>964728.3706583837</v>
      </c>
      <c r="F18" s="3">
        <v>4.6206666666666667</v>
      </c>
      <c r="G18" s="14">
        <v>1</v>
      </c>
      <c r="H18" s="11">
        <v>0.92357999999999996</v>
      </c>
      <c r="I18" s="11"/>
      <c r="J18" s="9" t="s">
        <v>6</v>
      </c>
      <c r="K18" s="9"/>
      <c r="L18" s="12">
        <f t="shared" si="1"/>
        <v>891003.82857267</v>
      </c>
    </row>
    <row r="19" spans="1:12" x14ac:dyDescent="0.35">
      <c r="A19" s="10">
        <v>18</v>
      </c>
      <c r="B19" s="13" t="s">
        <v>28</v>
      </c>
      <c r="C19" s="3">
        <v>1E-3</v>
      </c>
      <c r="D19" s="4">
        <f t="shared" si="0"/>
        <v>1.6942893759367464E-3</v>
      </c>
      <c r="E19" s="5">
        <v>2968.3949866411799</v>
      </c>
      <c r="F19" s="3"/>
      <c r="G19" s="14" t="s">
        <v>11</v>
      </c>
      <c r="H19" s="11"/>
      <c r="I19" s="11"/>
      <c r="J19" s="9"/>
      <c r="K19" s="9"/>
      <c r="L19" s="12">
        <v>0</v>
      </c>
    </row>
    <row r="20" spans="1:12" x14ac:dyDescent="0.35">
      <c r="A20" s="10">
        <v>19</v>
      </c>
      <c r="B20" s="13" t="s">
        <v>29</v>
      </c>
      <c r="C20" s="3">
        <v>0.22800000000000001</v>
      </c>
      <c r="D20" s="4">
        <f t="shared" si="0"/>
        <v>0.38629797771357821</v>
      </c>
      <c r="E20" s="5">
        <v>676794.05695418909</v>
      </c>
      <c r="F20" s="3">
        <v>12.436</v>
      </c>
      <c r="G20" s="14">
        <v>0</v>
      </c>
      <c r="H20" s="11" t="s">
        <v>11</v>
      </c>
      <c r="I20" s="11"/>
      <c r="J20" s="9" t="s">
        <v>11</v>
      </c>
      <c r="K20" s="9"/>
      <c r="L20" s="12">
        <v>0</v>
      </c>
    </row>
    <row r="21" spans="1:12" x14ac:dyDescent="0.35">
      <c r="A21" s="10">
        <v>20</v>
      </c>
      <c r="B21" s="13" t="s">
        <v>30</v>
      </c>
      <c r="C21" s="3">
        <v>3.5999999999999997E-2</v>
      </c>
      <c r="D21" s="4">
        <f t="shared" si="0"/>
        <v>6.0994417533722867E-2</v>
      </c>
      <c r="E21" s="5">
        <v>106862.21951908246</v>
      </c>
      <c r="F21" s="3">
        <v>6.95</v>
      </c>
      <c r="G21" s="14">
        <v>1</v>
      </c>
      <c r="H21" s="11">
        <v>139.11332999999999</v>
      </c>
      <c r="I21" s="11"/>
      <c r="J21" s="9" t="s">
        <v>31</v>
      </c>
      <c r="K21" s="9"/>
      <c r="L21" s="12">
        <f>E21*H21</f>
        <v>14865959.208490558</v>
      </c>
    </row>
    <row r="22" spans="1:12" x14ac:dyDescent="0.35">
      <c r="A22" s="10">
        <v>21</v>
      </c>
      <c r="B22" s="13" t="s">
        <v>32</v>
      </c>
      <c r="C22" s="3">
        <v>0.439</v>
      </c>
      <c r="D22" s="4">
        <f t="shared" si="0"/>
        <v>0.7437930360362317</v>
      </c>
      <c r="E22" s="5">
        <v>1303125.3991354781</v>
      </c>
      <c r="F22" s="3">
        <v>5.1680000000000001</v>
      </c>
      <c r="G22" s="14">
        <v>1</v>
      </c>
      <c r="H22" s="11">
        <v>0.92357999999999996</v>
      </c>
      <c r="I22" s="11"/>
      <c r="J22" s="9" t="s">
        <v>6</v>
      </c>
      <c r="K22" s="9"/>
      <c r="L22" s="12">
        <f>E22*H22</f>
        <v>1203540.5561335448</v>
      </c>
    </row>
    <row r="23" spans="1:12" x14ac:dyDescent="0.35">
      <c r="A23" s="10">
        <v>22</v>
      </c>
      <c r="B23" s="13" t="s">
        <v>33</v>
      </c>
      <c r="C23" s="3">
        <v>0.56100000000000005</v>
      </c>
      <c r="D23" s="4">
        <f t="shared" si="0"/>
        <v>0.95049633990051485</v>
      </c>
      <c r="E23" s="5">
        <v>1665270</v>
      </c>
      <c r="F23" s="3">
        <v>3.3879999999999999</v>
      </c>
      <c r="G23" s="14">
        <v>1</v>
      </c>
      <c r="H23" s="11">
        <v>3.5965799999999999</v>
      </c>
      <c r="I23" s="11"/>
      <c r="J23" s="9" t="s">
        <v>34</v>
      </c>
      <c r="K23" s="9"/>
      <c r="L23" s="12">
        <f>E23*H23</f>
        <v>5989276.7765999995</v>
      </c>
    </row>
    <row r="24" spans="1:12" x14ac:dyDescent="0.35">
      <c r="A24" s="10">
        <v>23</v>
      </c>
      <c r="B24" s="13" t="s">
        <v>35</v>
      </c>
      <c r="C24" s="3">
        <v>3.1890000000000001</v>
      </c>
      <c r="D24" s="4">
        <f t="shared" si="0"/>
        <v>5.4030888198622851</v>
      </c>
      <c r="E24" s="5">
        <v>9466211.6123987231</v>
      </c>
      <c r="F24" s="3">
        <v>5.0430000000000001</v>
      </c>
      <c r="G24" s="14">
        <v>1</v>
      </c>
      <c r="H24" s="11">
        <v>0.92357999999999996</v>
      </c>
      <c r="I24" s="11"/>
      <c r="J24" s="9" t="s">
        <v>6</v>
      </c>
      <c r="K24" s="9"/>
      <c r="L24" s="12">
        <f>E24*H24</f>
        <v>8742803.7209792119</v>
      </c>
    </row>
    <row r="25" spans="1:12" x14ac:dyDescent="0.35">
      <c r="A25" s="10">
        <v>24</v>
      </c>
      <c r="B25" s="13" t="s">
        <v>36</v>
      </c>
      <c r="C25" s="3">
        <v>8.0329999999999995</v>
      </c>
      <c r="D25" s="4">
        <f t="shared" si="0"/>
        <v>13.610226556899883</v>
      </c>
      <c r="E25" s="5">
        <v>23845116.927688595</v>
      </c>
      <c r="F25" s="3">
        <v>1.665</v>
      </c>
      <c r="G25" s="14">
        <v>1</v>
      </c>
      <c r="H25" s="11">
        <v>135.215</v>
      </c>
      <c r="I25" s="11"/>
      <c r="J25" s="9" t="s">
        <v>37</v>
      </c>
      <c r="K25" s="9"/>
      <c r="L25" s="12">
        <f>E25*H25</f>
        <v>3224217485.3774133</v>
      </c>
    </row>
    <row r="26" spans="1:12" x14ac:dyDescent="0.35">
      <c r="A26" s="10">
        <v>25</v>
      </c>
      <c r="B26" s="13" t="s">
        <v>38</v>
      </c>
      <c r="C26" s="3">
        <v>0.13300000000000001</v>
      </c>
      <c r="D26" s="4">
        <f t="shared" si="0"/>
        <v>0.22534048699958731</v>
      </c>
      <c r="E26" s="5">
        <v>394796.53322327696</v>
      </c>
      <c r="F26" s="3">
        <v>12.595000000000001</v>
      </c>
      <c r="G26" s="14">
        <v>0</v>
      </c>
      <c r="H26" s="11" t="s">
        <v>11</v>
      </c>
      <c r="I26" s="11"/>
      <c r="J26" s="9" t="s">
        <v>11</v>
      </c>
      <c r="K26" s="9"/>
      <c r="L26" s="12">
        <v>0</v>
      </c>
    </row>
    <row r="27" spans="1:12" x14ac:dyDescent="0.35">
      <c r="A27" s="10">
        <v>26</v>
      </c>
      <c r="B27" s="13" t="s">
        <v>39</v>
      </c>
      <c r="C27" s="3">
        <v>0.05</v>
      </c>
      <c r="D27" s="4">
        <f t="shared" si="0"/>
        <v>8.4714468796837333E-2</v>
      </c>
      <c r="E27" s="5">
        <v>148419.749332059</v>
      </c>
      <c r="F27" s="3">
        <v>10.065</v>
      </c>
      <c r="G27" s="14">
        <v>1</v>
      </c>
      <c r="H27" s="11">
        <v>0.92357999999999996</v>
      </c>
      <c r="I27" s="11"/>
      <c r="J27" s="9" t="s">
        <v>6</v>
      </c>
      <c r="K27" s="9"/>
      <c r="L27" s="12">
        <f>E27*H27</f>
        <v>137077.51208810305</v>
      </c>
    </row>
    <row r="28" spans="1:12" x14ac:dyDescent="0.35">
      <c r="A28" s="10">
        <v>27</v>
      </c>
      <c r="B28" s="13" t="s">
        <v>40</v>
      </c>
      <c r="C28" s="3">
        <v>0.01</v>
      </c>
      <c r="D28" s="4">
        <f t="shared" si="0"/>
        <v>1.6942893759367465E-2</v>
      </c>
      <c r="E28" s="5">
        <v>29683.949866411796</v>
      </c>
      <c r="F28" s="16" t="s">
        <v>11</v>
      </c>
      <c r="G28" s="14" t="s">
        <v>11</v>
      </c>
      <c r="H28" s="11" t="s">
        <v>11</v>
      </c>
      <c r="I28" s="11"/>
      <c r="J28" s="9" t="s">
        <v>11</v>
      </c>
      <c r="K28" s="9"/>
      <c r="L28" s="12">
        <v>0</v>
      </c>
    </row>
    <row r="29" spans="1:12" x14ac:dyDescent="0.35">
      <c r="A29" s="10">
        <v>28</v>
      </c>
      <c r="B29" s="13" t="s">
        <v>41</v>
      </c>
      <c r="C29" s="3">
        <v>7.6999999999999999E-2</v>
      </c>
      <c r="D29" s="4">
        <f t="shared" si="0"/>
        <v>0.1304602819471295</v>
      </c>
      <c r="E29" s="5">
        <v>228566.41397137087</v>
      </c>
      <c r="F29" s="3">
        <v>11.334</v>
      </c>
      <c r="G29" s="14">
        <v>1</v>
      </c>
      <c r="H29" s="11">
        <v>0.92357999999999996</v>
      </c>
      <c r="I29" s="11"/>
      <c r="J29" s="9" t="s">
        <v>6</v>
      </c>
      <c r="K29" s="9"/>
      <c r="L29" s="12">
        <f t="shared" ref="L29:L35" si="2">E29*H29</f>
        <v>211099.36861567869</v>
      </c>
    </row>
    <row r="30" spans="1:12" x14ac:dyDescent="0.35">
      <c r="A30" s="10">
        <v>29</v>
      </c>
      <c r="B30" s="13" t="s">
        <v>42</v>
      </c>
      <c r="C30" s="3">
        <v>6.8000000000000005E-2</v>
      </c>
      <c r="D30" s="4">
        <f t="shared" si="0"/>
        <v>0.11521167756369878</v>
      </c>
      <c r="E30" s="5">
        <v>201850.85909160026</v>
      </c>
      <c r="F30" s="3">
        <v>4.7519999999999998</v>
      </c>
      <c r="G30" s="14">
        <v>1</v>
      </c>
      <c r="H30" s="11">
        <v>0.92357999999999996</v>
      </c>
      <c r="I30" s="11"/>
      <c r="J30" s="9" t="s">
        <v>6</v>
      </c>
      <c r="K30" s="9"/>
      <c r="L30" s="12">
        <f t="shared" si="2"/>
        <v>186425.41643982017</v>
      </c>
    </row>
    <row r="31" spans="1:12" x14ac:dyDescent="0.35">
      <c r="A31" s="10">
        <v>30</v>
      </c>
      <c r="B31" s="13" t="s">
        <v>43</v>
      </c>
      <c r="C31" s="3">
        <v>1.9E-2</v>
      </c>
      <c r="D31" s="4">
        <f t="shared" si="0"/>
        <v>3.2191498142798182E-2</v>
      </c>
      <c r="E31" s="5">
        <v>56399.504746182414</v>
      </c>
      <c r="F31" s="3">
        <v>4.2080000000000002</v>
      </c>
      <c r="G31" s="14">
        <v>1</v>
      </c>
      <c r="H31" s="11">
        <v>0.92357999999999996</v>
      </c>
      <c r="I31" s="11"/>
      <c r="J31" s="9" t="s">
        <v>6</v>
      </c>
      <c r="K31" s="9"/>
      <c r="L31" s="12">
        <f t="shared" si="2"/>
        <v>52089.454593479153</v>
      </c>
    </row>
    <row r="32" spans="1:12" x14ac:dyDescent="0.35">
      <c r="A32" s="10">
        <v>31</v>
      </c>
      <c r="B32" s="13" t="s">
        <v>44</v>
      </c>
      <c r="C32" s="3">
        <v>1.0999999999999999E-2</v>
      </c>
      <c r="D32" s="4">
        <f t="shared" si="0"/>
        <v>1.863718313530421E-2</v>
      </c>
      <c r="E32" s="5">
        <v>32652.344853052975</v>
      </c>
      <c r="F32" s="16" t="s">
        <v>11</v>
      </c>
      <c r="G32" s="14">
        <v>1</v>
      </c>
      <c r="H32" s="11">
        <v>0.92357999999999996</v>
      </c>
      <c r="I32" s="11"/>
      <c r="J32" s="9" t="s">
        <v>6</v>
      </c>
      <c r="K32" s="9"/>
      <c r="L32" s="12">
        <f t="shared" si="2"/>
        <v>30157.052659382665</v>
      </c>
    </row>
    <row r="33" spans="1:12" x14ac:dyDescent="0.35">
      <c r="A33" s="10">
        <v>32</v>
      </c>
      <c r="B33" s="13" t="s">
        <v>45</v>
      </c>
      <c r="C33" s="3">
        <v>1.377</v>
      </c>
      <c r="D33" s="4">
        <f t="shared" si="0"/>
        <v>2.3330364706648998</v>
      </c>
      <c r="E33" s="5">
        <v>4087479.8966049044</v>
      </c>
      <c r="F33" s="3">
        <v>6.1050000000000004</v>
      </c>
      <c r="G33" s="14">
        <v>1</v>
      </c>
      <c r="H33" s="11">
        <v>0.92357999999999996</v>
      </c>
      <c r="I33" s="11"/>
      <c r="J33" s="9" t="s">
        <v>6</v>
      </c>
      <c r="K33" s="9"/>
      <c r="L33" s="12">
        <f t="shared" si="2"/>
        <v>3775114.6829063576</v>
      </c>
    </row>
    <row r="34" spans="1:12" ht="15" customHeight="1" x14ac:dyDescent="0.35">
      <c r="A34" s="10">
        <v>33</v>
      </c>
      <c r="B34" s="13" t="s">
        <v>46</v>
      </c>
      <c r="C34" s="3">
        <v>0.309</v>
      </c>
      <c r="D34" s="4">
        <f t="shared" si="0"/>
        <v>0.52353541716445462</v>
      </c>
      <c r="E34" s="5">
        <v>917234.05087212438</v>
      </c>
      <c r="F34" s="3">
        <v>5.5209999999999999</v>
      </c>
      <c r="G34" s="14">
        <v>1</v>
      </c>
      <c r="H34" s="11">
        <v>1.6035000000000001</v>
      </c>
      <c r="I34" s="11"/>
      <c r="J34" s="9" t="s">
        <v>47</v>
      </c>
      <c r="K34" s="9"/>
      <c r="L34" s="12">
        <f t="shared" si="2"/>
        <v>1470784.8005734517</v>
      </c>
    </row>
    <row r="35" spans="1:12" x14ac:dyDescent="0.35">
      <c r="A35" s="10">
        <v>34</v>
      </c>
      <c r="B35" s="13" t="s">
        <v>48</v>
      </c>
      <c r="C35" s="3">
        <v>0.67900000000000005</v>
      </c>
      <c r="D35" s="4">
        <f t="shared" si="0"/>
        <v>1.150422486261051</v>
      </c>
      <c r="E35" s="5">
        <v>2015540.1959293613</v>
      </c>
      <c r="F35" s="3">
        <v>4.7160000000000002</v>
      </c>
      <c r="G35" s="14">
        <v>1</v>
      </c>
      <c r="H35" s="11">
        <v>10.34144</v>
      </c>
      <c r="I35" s="11"/>
      <c r="J35" s="9" t="s">
        <v>49</v>
      </c>
      <c r="K35" s="9"/>
      <c r="L35" s="12">
        <f t="shared" si="2"/>
        <v>20843588.003791735</v>
      </c>
    </row>
    <row r="36" spans="1:12" x14ac:dyDescent="0.35">
      <c r="A36" s="10">
        <v>35</v>
      </c>
      <c r="B36" s="13" t="s">
        <v>50</v>
      </c>
      <c r="C36" s="3">
        <v>0.83699999999999997</v>
      </c>
      <c r="D36" s="4">
        <f t="shared" si="0"/>
        <v>1.4181202076590567</v>
      </c>
      <c r="E36" s="5">
        <v>2484546.6038186671</v>
      </c>
      <c r="F36" s="3">
        <v>10.462</v>
      </c>
      <c r="G36" s="14">
        <v>0</v>
      </c>
      <c r="H36" s="11" t="s">
        <v>11</v>
      </c>
      <c r="I36" s="11"/>
      <c r="J36" s="9" t="s">
        <v>11</v>
      </c>
      <c r="K36" s="9"/>
      <c r="L36" s="12">
        <v>0</v>
      </c>
    </row>
    <row r="37" spans="1:12" x14ac:dyDescent="0.35">
      <c r="A37" s="10">
        <v>36</v>
      </c>
      <c r="B37" s="13" t="s">
        <v>51</v>
      </c>
      <c r="C37" s="3">
        <v>0.35299999999999998</v>
      </c>
      <c r="D37" s="4">
        <f t="shared" si="0"/>
        <v>0.59808414970567148</v>
      </c>
      <c r="E37" s="5">
        <v>1047843.4302843363</v>
      </c>
      <c r="F37" s="3">
        <v>4.9219999999999997</v>
      </c>
      <c r="G37" s="14">
        <v>1</v>
      </c>
      <c r="H37" s="11">
        <v>0.92357999999999996</v>
      </c>
      <c r="I37" s="11"/>
      <c r="J37" s="9" t="s">
        <v>6</v>
      </c>
      <c r="K37" s="9"/>
      <c r="L37" s="12">
        <f t="shared" ref="L37:L46" si="3">E37*H37</f>
        <v>967767.23534200725</v>
      </c>
    </row>
    <row r="38" spans="1:12" x14ac:dyDescent="0.35">
      <c r="A38" s="10">
        <v>37</v>
      </c>
      <c r="B38" s="13" t="s">
        <v>52</v>
      </c>
      <c r="C38" s="3">
        <v>0.312</v>
      </c>
      <c r="D38" s="4">
        <f t="shared" si="0"/>
        <v>0.52861828529226496</v>
      </c>
      <c r="E38" s="5">
        <v>926139.23583204823</v>
      </c>
      <c r="F38" s="3">
        <v>9.7739999999999991</v>
      </c>
      <c r="G38" s="14">
        <v>1</v>
      </c>
      <c r="H38" s="11">
        <v>4.5565800000000003</v>
      </c>
      <c r="I38" s="11"/>
      <c r="J38" s="9" t="s">
        <v>53</v>
      </c>
      <c r="K38" s="9"/>
      <c r="L38" s="12">
        <f t="shared" si="3"/>
        <v>4220027.5192075949</v>
      </c>
    </row>
    <row r="39" spans="1:12" x14ac:dyDescent="0.35">
      <c r="A39" s="10">
        <v>38</v>
      </c>
      <c r="B39" s="13" t="s">
        <v>54</v>
      </c>
      <c r="C39" s="3">
        <v>1.8660000000000001</v>
      </c>
      <c r="D39" s="4">
        <f t="shared" si="0"/>
        <v>3.1615439754979695</v>
      </c>
      <c r="E39" s="5">
        <v>5539025.0450724419</v>
      </c>
      <c r="F39" s="3">
        <v>9.1639999999999997</v>
      </c>
      <c r="G39" s="14">
        <v>1</v>
      </c>
      <c r="H39" s="11">
        <v>77.445499999999996</v>
      </c>
      <c r="I39" s="11"/>
      <c r="J39" s="9" t="s">
        <v>55</v>
      </c>
      <c r="K39" s="9"/>
      <c r="L39" s="12">
        <f t="shared" si="3"/>
        <v>428972564.12815779</v>
      </c>
    </row>
    <row r="40" spans="1:12" x14ac:dyDescent="0.35">
      <c r="A40" s="10">
        <v>39</v>
      </c>
      <c r="B40" s="13" t="s">
        <v>56</v>
      </c>
      <c r="C40" s="3">
        <v>2E-3</v>
      </c>
      <c r="D40" s="4">
        <f t="shared" si="0"/>
        <v>3.3885787518734929E-3</v>
      </c>
      <c r="E40" s="5">
        <v>5936.7899732823598</v>
      </c>
      <c r="F40" s="3">
        <v>4.6079999999999997</v>
      </c>
      <c r="G40" s="14">
        <v>1</v>
      </c>
      <c r="H40" s="11">
        <v>0.92357999999999996</v>
      </c>
      <c r="I40" s="11"/>
      <c r="J40" s="9" t="s">
        <v>6</v>
      </c>
      <c r="K40" s="9"/>
      <c r="L40" s="12">
        <f t="shared" si="3"/>
        <v>5483.100483524122</v>
      </c>
    </row>
    <row r="41" spans="1:12" x14ac:dyDescent="0.35">
      <c r="A41" s="10">
        <v>40</v>
      </c>
      <c r="B41" s="13" t="s">
        <v>57</v>
      </c>
      <c r="C41" s="3">
        <v>0.155</v>
      </c>
      <c r="D41" s="4">
        <f t="shared" si="0"/>
        <v>0.26261485327019574</v>
      </c>
      <c r="E41" s="5">
        <v>460101.22292938293</v>
      </c>
      <c r="F41" s="3">
        <v>8.1579999999999995</v>
      </c>
      <c r="G41" s="14">
        <v>1</v>
      </c>
      <c r="H41" s="11">
        <v>0.92357999999999996</v>
      </c>
      <c r="I41" s="11"/>
      <c r="J41" s="9" t="s">
        <v>6</v>
      </c>
      <c r="K41" s="9"/>
      <c r="L41" s="12">
        <f t="shared" si="3"/>
        <v>424940.28747311945</v>
      </c>
    </row>
    <row r="42" spans="1:12" x14ac:dyDescent="0.35">
      <c r="A42" s="10">
        <v>41</v>
      </c>
      <c r="B42" s="13" t="s">
        <v>58</v>
      </c>
      <c r="C42" s="3">
        <v>7.9000000000000001E-2</v>
      </c>
      <c r="D42" s="4">
        <f t="shared" si="0"/>
        <v>0.13384886069900298</v>
      </c>
      <c r="E42" s="5">
        <v>234503.20394465324</v>
      </c>
      <c r="F42" s="3">
        <v>5.726</v>
      </c>
      <c r="G42" s="14">
        <v>1</v>
      </c>
      <c r="H42" s="11">
        <v>0.92357999999999996</v>
      </c>
      <c r="I42" s="11"/>
      <c r="J42" s="9" t="s">
        <v>6</v>
      </c>
      <c r="K42" s="9"/>
      <c r="L42" s="12">
        <f t="shared" si="3"/>
        <v>216582.46909920283</v>
      </c>
    </row>
    <row r="43" spans="1:12" x14ac:dyDescent="0.35">
      <c r="A43" s="10">
        <v>42</v>
      </c>
      <c r="B43" s="13" t="s">
        <v>59</v>
      </c>
      <c r="C43" s="3">
        <v>2.1339999999999999</v>
      </c>
      <c r="D43" s="4">
        <f t="shared" si="0"/>
        <v>3.6156135282490167</v>
      </c>
      <c r="E43" s="5">
        <v>6334554.9014922772</v>
      </c>
      <c r="F43" s="3">
        <v>5.2119999999999997</v>
      </c>
      <c r="G43" s="14">
        <v>1</v>
      </c>
      <c r="H43" s="11">
        <v>0.92357999999999996</v>
      </c>
      <c r="I43" s="11"/>
      <c r="J43" s="9" t="s">
        <v>6</v>
      </c>
      <c r="K43" s="9"/>
      <c r="L43" s="12">
        <f t="shared" si="3"/>
        <v>5850468.2159202369</v>
      </c>
    </row>
    <row r="44" spans="1:12" x14ac:dyDescent="0.35">
      <c r="A44" s="10">
        <v>43</v>
      </c>
      <c r="B44" s="13" t="s">
        <v>60</v>
      </c>
      <c r="C44" s="3">
        <v>0.871</v>
      </c>
      <c r="D44" s="4">
        <f t="shared" si="0"/>
        <v>1.4757260464409061</v>
      </c>
      <c r="E44" s="5">
        <v>2585472.0333644678</v>
      </c>
      <c r="F44" s="3">
        <v>5.8419999999999996</v>
      </c>
      <c r="G44" s="14">
        <v>1</v>
      </c>
      <c r="H44" s="11">
        <v>10.49558</v>
      </c>
      <c r="I44" s="11"/>
      <c r="J44" s="9" t="s">
        <v>61</v>
      </c>
      <c r="K44" s="9"/>
      <c r="L44" s="12">
        <f t="shared" si="3"/>
        <v>27136028.563939441</v>
      </c>
    </row>
    <row r="45" spans="1:12" x14ac:dyDescent="0.35">
      <c r="A45" s="10">
        <v>44</v>
      </c>
      <c r="B45" s="13" t="s">
        <v>62</v>
      </c>
      <c r="C45" s="3">
        <v>1.1339999999999999</v>
      </c>
      <c r="D45" s="4">
        <f t="shared" si="0"/>
        <v>1.9213241523122706</v>
      </c>
      <c r="E45" s="5">
        <v>3366159.9148510979</v>
      </c>
      <c r="F45" s="3">
        <v>1.954</v>
      </c>
      <c r="G45" s="14">
        <v>1</v>
      </c>
      <c r="H45" s="11">
        <v>0.91049999999999998</v>
      </c>
      <c r="I45" s="11"/>
      <c r="J45" s="9" t="s">
        <v>63</v>
      </c>
      <c r="K45" s="9"/>
      <c r="L45" s="12">
        <f t="shared" si="3"/>
        <v>3064888.6024719244</v>
      </c>
    </row>
    <row r="46" spans="1:12" x14ac:dyDescent="0.35">
      <c r="A46" s="10">
        <v>45</v>
      </c>
      <c r="B46" s="13" t="s">
        <v>64</v>
      </c>
      <c r="C46" s="3">
        <v>3.0000000000000001E-3</v>
      </c>
      <c r="D46" s="4">
        <f t="shared" si="0"/>
        <v>5.0828681278102398E-3</v>
      </c>
      <c r="E46" s="5">
        <v>8905.1849599235393</v>
      </c>
      <c r="F46" s="3">
        <f>[1]Av_Infl_Rate_2021_23!H43</f>
        <v>6.9939999999999998</v>
      </c>
      <c r="G46" s="14">
        <v>1</v>
      </c>
      <c r="H46" s="11">
        <v>10.698829999999999</v>
      </c>
      <c r="I46" s="11"/>
      <c r="J46" s="9" t="s">
        <v>65</v>
      </c>
      <c r="K46" s="9"/>
      <c r="L46" s="12">
        <f t="shared" si="3"/>
        <v>95275.060004778759</v>
      </c>
    </row>
    <row r="47" spans="1:12" x14ac:dyDescent="0.35">
      <c r="A47" s="10">
        <v>46</v>
      </c>
      <c r="B47" s="13" t="s">
        <v>66</v>
      </c>
      <c r="C47" s="3">
        <v>5.6000000000000001E-2</v>
      </c>
      <c r="D47" s="4">
        <f t="shared" si="0"/>
        <v>9.4880205052457811E-2</v>
      </c>
      <c r="E47" s="5">
        <v>166230.11925190609</v>
      </c>
      <c r="F47" s="3">
        <f>[1]Av_Infl_Rate_2021_23!H44</f>
        <v>16.868333333333336</v>
      </c>
      <c r="G47" s="14">
        <v>0</v>
      </c>
      <c r="H47" s="11" t="s">
        <v>11</v>
      </c>
      <c r="I47" s="11"/>
      <c r="J47" s="9" t="s">
        <v>11</v>
      </c>
      <c r="K47" s="9"/>
      <c r="L47" s="12">
        <v>0</v>
      </c>
    </row>
    <row r="48" spans="1:12" x14ac:dyDescent="0.35">
      <c r="A48" s="10">
        <v>47</v>
      </c>
      <c r="B48" s="13" t="s">
        <v>67</v>
      </c>
      <c r="C48" s="3">
        <v>4.375</v>
      </c>
      <c r="D48" s="4">
        <f t="shared" si="0"/>
        <v>7.4125160197232667</v>
      </c>
      <c r="E48" s="5">
        <v>12986728.066555165</v>
      </c>
      <c r="F48" s="3">
        <v>6.165</v>
      </c>
      <c r="G48" s="14">
        <v>1</v>
      </c>
      <c r="H48" s="11">
        <v>0.80925000000000002</v>
      </c>
      <c r="I48" s="11"/>
      <c r="J48" s="9" t="s">
        <v>68</v>
      </c>
      <c r="K48" s="9"/>
      <c r="L48" s="12">
        <f>E48*H48</f>
        <v>10509509.687859768</v>
      </c>
    </row>
    <row r="49" spans="1:12" x14ac:dyDescent="0.35">
      <c r="A49" s="10">
        <v>48</v>
      </c>
      <c r="B49" s="13" t="s">
        <v>69</v>
      </c>
      <c r="C49" s="3">
        <v>22</v>
      </c>
      <c r="D49" s="4">
        <v>22</v>
      </c>
      <c r="E49" s="5">
        <v>38544000</v>
      </c>
      <c r="F49" s="3">
        <v>5.7290000000000001</v>
      </c>
      <c r="G49" s="14" t="s">
        <v>11</v>
      </c>
      <c r="H49" s="11" t="s">
        <v>11</v>
      </c>
      <c r="I49" s="11"/>
      <c r="J49" s="9" t="s">
        <v>70</v>
      </c>
      <c r="K49" s="9"/>
      <c r="L49" s="12">
        <v>0</v>
      </c>
    </row>
    <row r="50" spans="1:12" x14ac:dyDescent="0.35">
      <c r="A50" s="17">
        <v>49</v>
      </c>
      <c r="B50" s="18" t="s">
        <v>71</v>
      </c>
      <c r="C50" s="6">
        <v>2.7E-2</v>
      </c>
      <c r="D50" s="7">
        <f t="shared" si="0"/>
        <v>4.5745813150292157E-2</v>
      </c>
      <c r="E50" s="8">
        <v>80146.664639311857</v>
      </c>
      <c r="F50" s="6">
        <v>11.377000000000001</v>
      </c>
      <c r="G50" s="19">
        <v>0</v>
      </c>
      <c r="H50" s="11" t="s">
        <v>11</v>
      </c>
      <c r="I50" s="11"/>
      <c r="J50" s="9" t="s">
        <v>11</v>
      </c>
      <c r="K50" s="9"/>
      <c r="L50" s="14">
        <v>0</v>
      </c>
    </row>
    <row r="51" spans="1:12" ht="15" thickBot="1" x14ac:dyDescent="0.4">
      <c r="A51" s="23"/>
      <c r="B51" s="24" t="s">
        <v>72</v>
      </c>
      <c r="C51" s="25">
        <v>31.963000000000001</v>
      </c>
      <c r="D51" s="25">
        <f>SUM(D2:D50)</f>
        <v>100.00000000000001</v>
      </c>
      <c r="E51" s="26">
        <f>SUM(E2:E50)</f>
        <v>175200000.3318418</v>
      </c>
      <c r="F51" s="27"/>
      <c r="G51" s="23"/>
      <c r="H51" s="28"/>
      <c r="I51" s="28"/>
      <c r="J51" s="28"/>
      <c r="K51" s="28"/>
      <c r="L51" s="28"/>
    </row>
    <row r="52" spans="1:12" ht="19.5" customHeight="1" x14ac:dyDescent="0.35">
      <c r="A52" s="10"/>
      <c r="B52" s="32" t="s">
        <v>74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</row>
    <row r="53" spans="1:12" ht="32.25" customHeight="1" x14ac:dyDescent="0.35">
      <c r="A53" s="10"/>
      <c r="B53" s="33" t="s">
        <v>76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 ht="18" customHeight="1" x14ac:dyDescent="0.35">
      <c r="A54" s="10"/>
      <c r="B54" s="33" t="s">
        <v>75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8" customHeight="1" x14ac:dyDescent="0.35">
      <c r="A55" s="29"/>
      <c r="B55" s="30"/>
      <c r="C55" s="31"/>
      <c r="D55" s="31"/>
      <c r="E55" s="31"/>
      <c r="F55" s="31"/>
      <c r="G55" s="29"/>
      <c r="H55" s="31"/>
      <c r="I55" s="31"/>
      <c r="J55" s="31"/>
      <c r="K55" s="31"/>
      <c r="L55" s="31"/>
    </row>
    <row r="56" spans="1:12" x14ac:dyDescent="0.35">
      <c r="A56" s="29"/>
      <c r="B56" s="30"/>
      <c r="C56" s="31"/>
      <c r="D56" s="31"/>
      <c r="E56" s="31"/>
      <c r="F56" s="31"/>
      <c r="G56" s="29"/>
      <c r="H56" s="31"/>
      <c r="I56" s="31"/>
      <c r="J56" s="31"/>
      <c r="K56" s="31"/>
      <c r="L56" s="31"/>
    </row>
    <row r="57" spans="1:12" s="31" customFormat="1" x14ac:dyDescent="0.35">
      <c r="A57" s="29"/>
      <c r="B57" s="30"/>
      <c r="G57" s="29"/>
    </row>
    <row r="58" spans="1:12" s="31" customFormat="1" x14ac:dyDescent="0.35">
      <c r="A58" s="29"/>
      <c r="B58" s="30"/>
      <c r="G58" s="29"/>
    </row>
    <row r="59" spans="1:12" s="31" customFormat="1" x14ac:dyDescent="0.35">
      <c r="A59" s="29"/>
      <c r="B59" s="30"/>
      <c r="G59" s="29"/>
    </row>
    <row r="60" spans="1:12" s="31" customFormat="1" x14ac:dyDescent="0.35">
      <c r="A60" s="29"/>
      <c r="B60" s="30"/>
      <c r="G60" s="29"/>
    </row>
    <row r="61" spans="1:12" s="31" customFormat="1" x14ac:dyDescent="0.35">
      <c r="A61" s="29"/>
      <c r="B61" s="30"/>
      <c r="G61" s="29"/>
    </row>
    <row r="62" spans="1:12" s="31" customFormat="1" x14ac:dyDescent="0.35">
      <c r="A62" s="29"/>
      <c r="B62" s="30"/>
      <c r="G62" s="29"/>
    </row>
    <row r="63" spans="1:12" s="31" customFormat="1" x14ac:dyDescent="0.35">
      <c r="A63" s="29"/>
      <c r="B63" s="30"/>
      <c r="G63" s="29"/>
    </row>
    <row r="64" spans="1:12" s="31" customFormat="1" x14ac:dyDescent="0.35">
      <c r="A64" s="29"/>
      <c r="B64" s="30"/>
      <c r="G64" s="29"/>
    </row>
    <row r="65" spans="1:7" s="31" customFormat="1" x14ac:dyDescent="0.35">
      <c r="A65" s="29"/>
      <c r="B65" s="30"/>
      <c r="G65" s="29"/>
    </row>
    <row r="66" spans="1:7" s="31" customFormat="1" x14ac:dyDescent="0.35">
      <c r="A66" s="29"/>
      <c r="B66" s="30"/>
      <c r="G66" s="29"/>
    </row>
    <row r="67" spans="1:7" s="31" customFormat="1" x14ac:dyDescent="0.35">
      <c r="A67" s="29"/>
      <c r="B67" s="30"/>
      <c r="G67" s="29"/>
    </row>
    <row r="68" spans="1:7" s="31" customFormat="1" x14ac:dyDescent="0.35">
      <c r="A68" s="29"/>
      <c r="B68" s="30"/>
      <c r="G68" s="29"/>
    </row>
    <row r="69" spans="1:7" s="31" customFormat="1" x14ac:dyDescent="0.35">
      <c r="A69" s="29"/>
      <c r="B69" s="30"/>
      <c r="G69" s="29"/>
    </row>
    <row r="70" spans="1:7" s="31" customFormat="1" x14ac:dyDescent="0.35">
      <c r="A70" s="29"/>
      <c r="B70" s="30"/>
      <c r="G70" s="29"/>
    </row>
    <row r="71" spans="1:7" s="31" customFormat="1" x14ac:dyDescent="0.35">
      <c r="A71" s="29"/>
      <c r="B71" s="30"/>
      <c r="G71" s="29"/>
    </row>
    <row r="72" spans="1:7" s="31" customFormat="1" x14ac:dyDescent="0.35">
      <c r="A72" s="29"/>
      <c r="B72" s="30"/>
      <c r="G72" s="29"/>
    </row>
    <row r="73" spans="1:7" s="31" customFormat="1" x14ac:dyDescent="0.35">
      <c r="A73" s="29"/>
      <c r="B73" s="30"/>
      <c r="G73" s="29"/>
    </row>
    <row r="74" spans="1:7" s="31" customFormat="1" x14ac:dyDescent="0.35">
      <c r="A74" s="29"/>
      <c r="B74" s="30"/>
      <c r="G74" s="29"/>
    </row>
    <row r="75" spans="1:7" s="31" customFormat="1" x14ac:dyDescent="0.35">
      <c r="A75" s="29"/>
      <c r="B75" s="30"/>
      <c r="G75" s="29"/>
    </row>
    <row r="76" spans="1:7" s="31" customFormat="1" x14ac:dyDescent="0.35">
      <c r="A76" s="29"/>
      <c r="B76" s="30"/>
      <c r="G76" s="29"/>
    </row>
    <row r="77" spans="1:7" s="31" customFormat="1" x14ac:dyDescent="0.35">
      <c r="A77" s="29"/>
      <c r="B77" s="30"/>
      <c r="G77" s="29"/>
    </row>
    <row r="78" spans="1:7" s="31" customFormat="1" x14ac:dyDescent="0.35">
      <c r="A78" s="29"/>
      <c r="B78" s="30"/>
      <c r="G78" s="29"/>
    </row>
    <row r="79" spans="1:7" s="31" customFormat="1" x14ac:dyDescent="0.35">
      <c r="A79" s="29"/>
      <c r="B79" s="30"/>
      <c r="G79" s="29"/>
    </row>
    <row r="80" spans="1:7" s="31" customFormat="1" x14ac:dyDescent="0.35">
      <c r="A80" s="29"/>
      <c r="B80" s="30"/>
      <c r="G80" s="29"/>
    </row>
    <row r="81" spans="1:7" s="31" customFormat="1" x14ac:dyDescent="0.35">
      <c r="A81" s="29"/>
      <c r="B81" s="30"/>
      <c r="G81" s="29"/>
    </row>
    <row r="82" spans="1:7" s="31" customFormat="1" x14ac:dyDescent="0.35">
      <c r="A82" s="29"/>
      <c r="B82" s="30"/>
      <c r="G82" s="29"/>
    </row>
    <row r="83" spans="1:7" s="31" customFormat="1" x14ac:dyDescent="0.35">
      <c r="A83" s="29"/>
      <c r="B83" s="30"/>
      <c r="G83" s="29"/>
    </row>
    <row r="84" spans="1:7" s="31" customFormat="1" x14ac:dyDescent="0.35">
      <c r="A84" s="29"/>
      <c r="B84" s="30"/>
      <c r="G84" s="29"/>
    </row>
    <row r="85" spans="1:7" s="31" customFormat="1" x14ac:dyDescent="0.35">
      <c r="A85" s="29"/>
      <c r="B85" s="30"/>
      <c r="G85" s="29"/>
    </row>
    <row r="86" spans="1:7" s="31" customFormat="1" x14ac:dyDescent="0.35">
      <c r="A86" s="29"/>
      <c r="B86" s="30"/>
      <c r="G86" s="29"/>
    </row>
    <row r="87" spans="1:7" s="31" customFormat="1" x14ac:dyDescent="0.35">
      <c r="A87" s="29"/>
      <c r="B87" s="30"/>
      <c r="G87" s="29"/>
    </row>
    <row r="88" spans="1:7" s="31" customFormat="1" x14ac:dyDescent="0.35">
      <c r="A88" s="29"/>
      <c r="B88" s="30"/>
      <c r="G88" s="29"/>
    </row>
    <row r="89" spans="1:7" s="31" customFormat="1" x14ac:dyDescent="0.35">
      <c r="A89" s="29"/>
      <c r="B89" s="30"/>
      <c r="G89" s="29"/>
    </row>
    <row r="90" spans="1:7" s="31" customFormat="1" x14ac:dyDescent="0.35">
      <c r="A90" s="29"/>
      <c r="B90" s="30"/>
      <c r="G90" s="29"/>
    </row>
    <row r="91" spans="1:7" s="31" customFormat="1" x14ac:dyDescent="0.35">
      <c r="A91" s="29"/>
      <c r="B91" s="30"/>
      <c r="G91" s="29"/>
    </row>
    <row r="92" spans="1:7" s="31" customFormat="1" x14ac:dyDescent="0.35">
      <c r="A92" s="29"/>
      <c r="B92" s="30"/>
      <c r="G92" s="29"/>
    </row>
    <row r="93" spans="1:7" s="31" customFormat="1" x14ac:dyDescent="0.35">
      <c r="A93" s="29"/>
      <c r="B93" s="30"/>
      <c r="G93" s="29"/>
    </row>
    <row r="94" spans="1:7" s="31" customFormat="1" x14ac:dyDescent="0.35">
      <c r="A94" s="29"/>
      <c r="B94" s="30"/>
      <c r="G94" s="29"/>
    </row>
    <row r="95" spans="1:7" s="31" customFormat="1" x14ac:dyDescent="0.35">
      <c r="A95" s="29"/>
      <c r="B95" s="30"/>
      <c r="G95" s="29"/>
    </row>
    <row r="96" spans="1:7" s="31" customFormat="1" x14ac:dyDescent="0.35">
      <c r="A96" s="29"/>
      <c r="B96" s="30"/>
      <c r="G96" s="29"/>
    </row>
    <row r="97" spans="1:7" s="31" customFormat="1" x14ac:dyDescent="0.35">
      <c r="A97" s="29"/>
      <c r="B97" s="30"/>
      <c r="G97" s="29"/>
    </row>
    <row r="98" spans="1:7" s="31" customFormat="1" x14ac:dyDescent="0.35">
      <c r="A98" s="29"/>
      <c r="B98" s="30"/>
      <c r="G98" s="29"/>
    </row>
    <row r="99" spans="1:7" s="31" customFormat="1" x14ac:dyDescent="0.35">
      <c r="A99" s="29"/>
      <c r="B99" s="30"/>
      <c r="G99" s="29"/>
    </row>
    <row r="100" spans="1:7" s="31" customFormat="1" x14ac:dyDescent="0.35">
      <c r="A100" s="29"/>
      <c r="B100" s="30"/>
      <c r="G100" s="29"/>
    </row>
    <row r="101" spans="1:7" s="31" customFormat="1" x14ac:dyDescent="0.35">
      <c r="A101" s="29"/>
      <c r="B101" s="30"/>
      <c r="G101" s="29"/>
    </row>
    <row r="102" spans="1:7" s="31" customFormat="1" x14ac:dyDescent="0.35">
      <c r="A102" s="29"/>
      <c r="B102" s="30"/>
      <c r="G102" s="29"/>
    </row>
    <row r="103" spans="1:7" s="31" customFormat="1" x14ac:dyDescent="0.35">
      <c r="A103" s="29"/>
      <c r="B103" s="30"/>
      <c r="G103" s="29"/>
    </row>
    <row r="104" spans="1:7" s="31" customFormat="1" x14ac:dyDescent="0.35">
      <c r="A104" s="29"/>
      <c r="B104" s="30"/>
      <c r="G104" s="29"/>
    </row>
    <row r="105" spans="1:7" s="31" customFormat="1" x14ac:dyDescent="0.35">
      <c r="A105" s="29"/>
      <c r="B105" s="30"/>
      <c r="G105" s="29"/>
    </row>
    <row r="106" spans="1:7" s="31" customFormat="1" x14ac:dyDescent="0.35">
      <c r="A106" s="29"/>
      <c r="B106" s="30"/>
      <c r="G106" s="29"/>
    </row>
    <row r="107" spans="1:7" s="31" customFormat="1" x14ac:dyDescent="0.35">
      <c r="A107" s="29"/>
      <c r="B107" s="30"/>
      <c r="G107" s="29"/>
    </row>
    <row r="108" spans="1:7" s="31" customFormat="1" x14ac:dyDescent="0.35">
      <c r="A108" s="29"/>
      <c r="B108" s="30"/>
      <c r="G108" s="29"/>
    </row>
    <row r="109" spans="1:7" s="31" customFormat="1" x14ac:dyDescent="0.35">
      <c r="A109" s="29"/>
      <c r="B109" s="30"/>
      <c r="G109" s="29"/>
    </row>
    <row r="110" spans="1:7" s="31" customFormat="1" x14ac:dyDescent="0.35">
      <c r="A110" s="29"/>
      <c r="B110" s="30"/>
      <c r="G110" s="29"/>
    </row>
    <row r="111" spans="1:7" s="31" customFormat="1" x14ac:dyDescent="0.35">
      <c r="A111" s="29"/>
      <c r="B111" s="30"/>
      <c r="G111" s="29"/>
    </row>
    <row r="112" spans="1:7" s="31" customFormat="1" x14ac:dyDescent="0.35">
      <c r="A112" s="29"/>
      <c r="B112" s="30"/>
      <c r="G112" s="29"/>
    </row>
    <row r="113" spans="1:7" s="31" customFormat="1" x14ac:dyDescent="0.35">
      <c r="A113" s="29"/>
      <c r="B113" s="30"/>
      <c r="G113" s="29"/>
    </row>
    <row r="114" spans="1:7" s="31" customFormat="1" x14ac:dyDescent="0.35">
      <c r="A114" s="29"/>
      <c r="B114" s="30"/>
      <c r="G114" s="29"/>
    </row>
    <row r="115" spans="1:7" s="31" customFormat="1" x14ac:dyDescent="0.35">
      <c r="A115" s="29"/>
      <c r="B115" s="30"/>
      <c r="G115" s="29"/>
    </row>
    <row r="116" spans="1:7" s="31" customFormat="1" x14ac:dyDescent="0.35">
      <c r="A116" s="29"/>
      <c r="B116" s="30"/>
      <c r="G116" s="29"/>
    </row>
    <row r="117" spans="1:7" s="31" customFormat="1" x14ac:dyDescent="0.35">
      <c r="A117" s="29"/>
      <c r="B117" s="30"/>
      <c r="G117" s="29"/>
    </row>
    <row r="118" spans="1:7" s="31" customFormat="1" x14ac:dyDescent="0.35">
      <c r="A118" s="29"/>
      <c r="B118" s="30"/>
      <c r="G118" s="29"/>
    </row>
    <row r="119" spans="1:7" s="31" customFormat="1" x14ac:dyDescent="0.35">
      <c r="A119" s="29"/>
      <c r="B119" s="30"/>
      <c r="G119" s="29"/>
    </row>
    <row r="120" spans="1:7" s="31" customFormat="1" x14ac:dyDescent="0.35">
      <c r="A120" s="29"/>
      <c r="B120" s="30"/>
      <c r="G120" s="29"/>
    </row>
    <row r="121" spans="1:7" s="31" customFormat="1" x14ac:dyDescent="0.35">
      <c r="A121" s="29"/>
      <c r="B121" s="30"/>
      <c r="G121" s="29"/>
    </row>
    <row r="122" spans="1:7" s="31" customFormat="1" x14ac:dyDescent="0.35">
      <c r="A122" s="29"/>
      <c r="B122" s="30"/>
      <c r="G122" s="29"/>
    </row>
    <row r="123" spans="1:7" s="31" customFormat="1" x14ac:dyDescent="0.35">
      <c r="A123" s="29"/>
      <c r="B123" s="30"/>
      <c r="G123" s="29"/>
    </row>
    <row r="124" spans="1:7" s="31" customFormat="1" x14ac:dyDescent="0.35">
      <c r="A124" s="29"/>
      <c r="B124" s="30"/>
      <c r="G124" s="29"/>
    </row>
    <row r="125" spans="1:7" s="31" customFormat="1" x14ac:dyDescent="0.35">
      <c r="A125" s="29"/>
      <c r="B125" s="30"/>
      <c r="G125" s="29"/>
    </row>
    <row r="126" spans="1:7" s="31" customFormat="1" x14ac:dyDescent="0.35">
      <c r="A126" s="29"/>
      <c r="B126" s="30"/>
      <c r="G126" s="29"/>
    </row>
    <row r="127" spans="1:7" s="31" customFormat="1" x14ac:dyDescent="0.35">
      <c r="A127" s="29"/>
      <c r="B127" s="30"/>
      <c r="G127" s="29"/>
    </row>
    <row r="128" spans="1:7" s="31" customFormat="1" x14ac:dyDescent="0.35">
      <c r="A128" s="29"/>
      <c r="B128" s="30"/>
      <c r="G128" s="29"/>
    </row>
    <row r="129" spans="1:7" s="31" customFormat="1" x14ac:dyDescent="0.35">
      <c r="A129" s="29"/>
      <c r="B129" s="30"/>
      <c r="G129" s="29"/>
    </row>
    <row r="130" spans="1:7" s="31" customFormat="1" x14ac:dyDescent="0.35">
      <c r="A130" s="29"/>
      <c r="B130" s="30"/>
      <c r="G130" s="29"/>
    </row>
    <row r="131" spans="1:7" s="31" customFormat="1" x14ac:dyDescent="0.35">
      <c r="A131" s="29"/>
      <c r="B131" s="30"/>
      <c r="G131" s="29"/>
    </row>
    <row r="132" spans="1:7" s="31" customFormat="1" x14ac:dyDescent="0.35">
      <c r="A132" s="29"/>
      <c r="B132" s="30"/>
      <c r="G132" s="29"/>
    </row>
    <row r="133" spans="1:7" s="31" customFormat="1" x14ac:dyDescent="0.35">
      <c r="A133" s="29"/>
      <c r="B133" s="30"/>
      <c r="G133" s="29"/>
    </row>
    <row r="134" spans="1:7" s="31" customFormat="1" x14ac:dyDescent="0.35">
      <c r="A134" s="29"/>
      <c r="B134" s="30"/>
      <c r="G134" s="29"/>
    </row>
    <row r="135" spans="1:7" s="31" customFormat="1" x14ac:dyDescent="0.35">
      <c r="A135" s="29"/>
      <c r="B135" s="30"/>
      <c r="G135" s="29"/>
    </row>
    <row r="136" spans="1:7" s="31" customFormat="1" x14ac:dyDescent="0.35">
      <c r="A136" s="29"/>
      <c r="B136" s="30"/>
      <c r="G136" s="29"/>
    </row>
    <row r="137" spans="1:7" s="31" customFormat="1" x14ac:dyDescent="0.35">
      <c r="A137" s="29"/>
      <c r="B137" s="30"/>
      <c r="G137" s="29"/>
    </row>
    <row r="138" spans="1:7" s="31" customFormat="1" x14ac:dyDescent="0.35">
      <c r="A138" s="29"/>
      <c r="B138" s="30"/>
      <c r="G138" s="29"/>
    </row>
    <row r="139" spans="1:7" s="31" customFormat="1" x14ac:dyDescent="0.35">
      <c r="A139" s="29"/>
      <c r="B139" s="30"/>
      <c r="G139" s="29"/>
    </row>
    <row r="140" spans="1:7" s="31" customFormat="1" x14ac:dyDescent="0.35">
      <c r="A140" s="29"/>
      <c r="B140" s="30"/>
      <c r="G140" s="29"/>
    </row>
    <row r="141" spans="1:7" s="31" customFormat="1" x14ac:dyDescent="0.35">
      <c r="A141" s="29"/>
      <c r="B141" s="30"/>
      <c r="G141" s="29"/>
    </row>
    <row r="142" spans="1:7" s="31" customFormat="1" x14ac:dyDescent="0.35">
      <c r="A142" s="29"/>
      <c r="B142" s="30"/>
      <c r="G142" s="29"/>
    </row>
    <row r="143" spans="1:7" s="31" customFormat="1" x14ac:dyDescent="0.35">
      <c r="A143" s="29"/>
      <c r="B143" s="30"/>
      <c r="G143" s="29"/>
    </row>
    <row r="144" spans="1:7" s="31" customFormat="1" x14ac:dyDescent="0.35">
      <c r="A144" s="29"/>
      <c r="B144" s="30"/>
      <c r="G144" s="29"/>
    </row>
    <row r="145" spans="1:7" s="31" customFormat="1" x14ac:dyDescent="0.35">
      <c r="A145" s="29"/>
      <c r="B145" s="30"/>
      <c r="G145" s="29"/>
    </row>
    <row r="146" spans="1:7" s="31" customFormat="1" x14ac:dyDescent="0.35">
      <c r="A146" s="29"/>
      <c r="B146" s="30"/>
      <c r="G146" s="29"/>
    </row>
    <row r="147" spans="1:7" s="31" customFormat="1" x14ac:dyDescent="0.35">
      <c r="A147" s="29"/>
      <c r="B147" s="30"/>
      <c r="G147" s="29"/>
    </row>
    <row r="148" spans="1:7" s="31" customFormat="1" x14ac:dyDescent="0.35">
      <c r="A148" s="29"/>
      <c r="B148" s="30"/>
      <c r="G148" s="29"/>
    </row>
    <row r="149" spans="1:7" s="31" customFormat="1" x14ac:dyDescent="0.35">
      <c r="A149" s="29"/>
      <c r="B149" s="30"/>
      <c r="G149" s="29"/>
    </row>
    <row r="150" spans="1:7" s="31" customFormat="1" x14ac:dyDescent="0.35">
      <c r="A150" s="29"/>
      <c r="B150" s="30"/>
      <c r="G150" s="29"/>
    </row>
    <row r="151" spans="1:7" s="31" customFormat="1" x14ac:dyDescent="0.35">
      <c r="A151" s="29"/>
      <c r="B151" s="30"/>
      <c r="G151" s="29"/>
    </row>
    <row r="152" spans="1:7" s="31" customFormat="1" x14ac:dyDescent="0.35">
      <c r="A152" s="29"/>
      <c r="B152" s="30"/>
      <c r="G152" s="29"/>
    </row>
    <row r="153" spans="1:7" s="31" customFormat="1" x14ac:dyDescent="0.35">
      <c r="A153" s="29"/>
      <c r="B153" s="30"/>
      <c r="G153" s="29"/>
    </row>
    <row r="154" spans="1:7" s="31" customFormat="1" x14ac:dyDescent="0.35">
      <c r="A154" s="29"/>
      <c r="B154" s="30"/>
      <c r="G154" s="29"/>
    </row>
    <row r="155" spans="1:7" s="31" customFormat="1" x14ac:dyDescent="0.35">
      <c r="A155" s="29"/>
      <c r="B155" s="30"/>
      <c r="G155" s="29"/>
    </row>
    <row r="156" spans="1:7" s="31" customFormat="1" x14ac:dyDescent="0.35">
      <c r="A156" s="29"/>
      <c r="B156" s="30"/>
      <c r="G156" s="29"/>
    </row>
    <row r="157" spans="1:7" s="31" customFormat="1" x14ac:dyDescent="0.35">
      <c r="A157" s="29"/>
      <c r="B157" s="30"/>
      <c r="G157" s="29"/>
    </row>
    <row r="158" spans="1:7" s="31" customFormat="1" x14ac:dyDescent="0.35">
      <c r="A158" s="29"/>
      <c r="B158" s="30"/>
      <c r="G158" s="29"/>
    </row>
    <row r="159" spans="1:7" s="31" customFormat="1" x14ac:dyDescent="0.35">
      <c r="A159" s="29"/>
      <c r="B159" s="30"/>
      <c r="G159" s="29"/>
    </row>
    <row r="160" spans="1:7" s="31" customFormat="1" x14ac:dyDescent="0.35">
      <c r="A160" s="29"/>
      <c r="B160" s="30"/>
      <c r="G160" s="29"/>
    </row>
    <row r="161" spans="1:7" s="31" customFormat="1" x14ac:dyDescent="0.35">
      <c r="A161" s="29"/>
      <c r="B161" s="30"/>
      <c r="G161" s="29"/>
    </row>
    <row r="162" spans="1:7" s="31" customFormat="1" x14ac:dyDescent="0.35">
      <c r="A162" s="29"/>
      <c r="B162" s="30"/>
      <c r="G162" s="29"/>
    </row>
    <row r="163" spans="1:7" s="31" customFormat="1" x14ac:dyDescent="0.35">
      <c r="A163" s="29"/>
      <c r="B163" s="30"/>
      <c r="G163" s="29"/>
    </row>
    <row r="164" spans="1:7" s="31" customFormat="1" x14ac:dyDescent="0.35">
      <c r="A164" s="29"/>
      <c r="B164" s="30"/>
      <c r="G164" s="29"/>
    </row>
    <row r="165" spans="1:7" s="31" customFormat="1" x14ac:dyDescent="0.35">
      <c r="A165" s="29"/>
      <c r="B165" s="30"/>
      <c r="G165" s="29"/>
    </row>
    <row r="166" spans="1:7" s="31" customFormat="1" x14ac:dyDescent="0.35">
      <c r="A166" s="29"/>
      <c r="B166" s="30"/>
      <c r="G166" s="29"/>
    </row>
    <row r="167" spans="1:7" s="31" customFormat="1" x14ac:dyDescent="0.35">
      <c r="A167" s="29"/>
      <c r="B167" s="30"/>
      <c r="G167" s="29"/>
    </row>
    <row r="168" spans="1:7" s="31" customFormat="1" x14ac:dyDescent="0.35">
      <c r="A168" s="29"/>
      <c r="B168" s="30"/>
      <c r="G168" s="29"/>
    </row>
    <row r="169" spans="1:7" s="31" customFormat="1" x14ac:dyDescent="0.35">
      <c r="A169" s="29"/>
      <c r="B169" s="30"/>
      <c r="G169" s="29"/>
    </row>
    <row r="170" spans="1:7" s="31" customFormat="1" x14ac:dyDescent="0.35">
      <c r="A170" s="29"/>
      <c r="B170" s="30"/>
      <c r="G170" s="29"/>
    </row>
    <row r="171" spans="1:7" s="31" customFormat="1" x14ac:dyDescent="0.35">
      <c r="A171" s="29"/>
      <c r="B171" s="30"/>
      <c r="G171" s="29"/>
    </row>
    <row r="172" spans="1:7" s="31" customFormat="1" x14ac:dyDescent="0.35">
      <c r="A172" s="29"/>
      <c r="B172" s="30"/>
      <c r="G172" s="29"/>
    </row>
    <row r="173" spans="1:7" s="31" customFormat="1" x14ac:dyDescent="0.35">
      <c r="A173" s="29"/>
      <c r="B173" s="30"/>
      <c r="G173" s="29"/>
    </row>
    <row r="174" spans="1:7" s="31" customFormat="1" x14ac:dyDescent="0.35">
      <c r="A174" s="29"/>
      <c r="B174" s="30"/>
      <c r="G174" s="29"/>
    </row>
    <row r="175" spans="1:7" s="31" customFormat="1" x14ac:dyDescent="0.35">
      <c r="A175" s="29"/>
      <c r="B175" s="30"/>
      <c r="G175" s="29"/>
    </row>
    <row r="176" spans="1:7" s="31" customFormat="1" x14ac:dyDescent="0.35">
      <c r="A176" s="29"/>
      <c r="B176" s="30"/>
      <c r="G176" s="29"/>
    </row>
    <row r="177" spans="1:7" s="31" customFormat="1" x14ac:dyDescent="0.35">
      <c r="A177" s="29"/>
      <c r="B177" s="30"/>
      <c r="G177" s="29"/>
    </row>
    <row r="178" spans="1:7" s="31" customFormat="1" x14ac:dyDescent="0.35">
      <c r="A178" s="29"/>
      <c r="B178" s="30"/>
      <c r="G178" s="29"/>
    </row>
    <row r="179" spans="1:7" s="31" customFormat="1" x14ac:dyDescent="0.35">
      <c r="A179" s="29"/>
      <c r="B179" s="30"/>
      <c r="G179" s="29"/>
    </row>
    <row r="180" spans="1:7" s="31" customFormat="1" x14ac:dyDescent="0.35">
      <c r="A180" s="29"/>
      <c r="B180" s="30"/>
      <c r="G180" s="29"/>
    </row>
    <row r="181" spans="1:7" s="31" customFormat="1" x14ac:dyDescent="0.35">
      <c r="A181" s="29"/>
      <c r="B181" s="30"/>
      <c r="G181" s="29"/>
    </row>
    <row r="182" spans="1:7" s="31" customFormat="1" x14ac:dyDescent="0.35">
      <c r="A182" s="29"/>
      <c r="B182" s="30"/>
      <c r="G182" s="29"/>
    </row>
    <row r="183" spans="1:7" s="31" customFormat="1" x14ac:dyDescent="0.35">
      <c r="A183" s="29"/>
      <c r="B183" s="30"/>
      <c r="G183" s="29"/>
    </row>
    <row r="184" spans="1:7" s="31" customFormat="1" x14ac:dyDescent="0.35">
      <c r="A184" s="29"/>
      <c r="B184" s="30"/>
      <c r="G184" s="29"/>
    </row>
    <row r="185" spans="1:7" s="31" customFormat="1" x14ac:dyDescent="0.35">
      <c r="A185" s="29"/>
      <c r="B185" s="30"/>
      <c r="G185" s="29"/>
    </row>
    <row r="186" spans="1:7" s="31" customFormat="1" x14ac:dyDescent="0.35">
      <c r="A186" s="29"/>
      <c r="B186" s="30"/>
      <c r="G186" s="29"/>
    </row>
    <row r="187" spans="1:7" s="31" customFormat="1" x14ac:dyDescent="0.35">
      <c r="A187" s="29"/>
      <c r="B187" s="30"/>
      <c r="G187" s="29"/>
    </row>
    <row r="188" spans="1:7" s="31" customFormat="1" x14ac:dyDescent="0.35">
      <c r="A188" s="29"/>
      <c r="B188" s="30"/>
      <c r="G188" s="29"/>
    </row>
    <row r="189" spans="1:7" s="31" customFormat="1" x14ac:dyDescent="0.35">
      <c r="A189" s="29"/>
      <c r="B189" s="30"/>
      <c r="G189" s="29"/>
    </row>
    <row r="190" spans="1:7" s="31" customFormat="1" x14ac:dyDescent="0.35">
      <c r="A190" s="29"/>
      <c r="B190" s="30"/>
      <c r="G190" s="29"/>
    </row>
    <row r="191" spans="1:7" s="31" customFormat="1" x14ac:dyDescent="0.35">
      <c r="A191" s="29"/>
      <c r="B191" s="30"/>
      <c r="G191" s="29"/>
    </row>
    <row r="192" spans="1:7" s="31" customFormat="1" x14ac:dyDescent="0.35">
      <c r="A192" s="29"/>
      <c r="B192" s="30"/>
      <c r="G192" s="29"/>
    </row>
    <row r="193" spans="1:7" s="31" customFormat="1" x14ac:dyDescent="0.35">
      <c r="A193" s="29"/>
      <c r="B193" s="30"/>
      <c r="G193" s="29"/>
    </row>
    <row r="194" spans="1:7" s="31" customFormat="1" x14ac:dyDescent="0.35">
      <c r="A194" s="29"/>
      <c r="B194" s="30"/>
      <c r="G194" s="29"/>
    </row>
    <row r="195" spans="1:7" s="31" customFormat="1" x14ac:dyDescent="0.35">
      <c r="A195" s="29"/>
      <c r="B195" s="30"/>
      <c r="G195" s="29"/>
    </row>
    <row r="196" spans="1:7" s="31" customFormat="1" x14ac:dyDescent="0.35">
      <c r="A196" s="29"/>
      <c r="B196" s="30"/>
      <c r="G196" s="29"/>
    </row>
    <row r="197" spans="1:7" s="31" customFormat="1" x14ac:dyDescent="0.35">
      <c r="A197" s="29"/>
      <c r="B197" s="30"/>
      <c r="G197" s="29"/>
    </row>
    <row r="198" spans="1:7" s="31" customFormat="1" x14ac:dyDescent="0.35">
      <c r="A198" s="29"/>
      <c r="B198" s="30"/>
      <c r="G198" s="29"/>
    </row>
    <row r="199" spans="1:7" s="31" customFormat="1" x14ac:dyDescent="0.35">
      <c r="A199" s="29"/>
      <c r="B199" s="30"/>
      <c r="G199" s="29"/>
    </row>
    <row r="200" spans="1:7" s="31" customFormat="1" x14ac:dyDescent="0.35">
      <c r="A200" s="29"/>
      <c r="B200" s="30"/>
      <c r="G200" s="29"/>
    </row>
    <row r="201" spans="1:7" s="31" customFormat="1" x14ac:dyDescent="0.35">
      <c r="A201" s="29"/>
      <c r="B201" s="30"/>
      <c r="G201" s="29"/>
    </row>
    <row r="202" spans="1:7" s="31" customFormat="1" x14ac:dyDescent="0.35">
      <c r="A202" s="29"/>
      <c r="B202" s="30"/>
      <c r="G202" s="29"/>
    </row>
    <row r="203" spans="1:7" s="31" customFormat="1" x14ac:dyDescent="0.35">
      <c r="A203" s="29"/>
      <c r="B203" s="30"/>
      <c r="G203" s="29"/>
    </row>
    <row r="204" spans="1:7" s="31" customFormat="1" x14ac:dyDescent="0.35">
      <c r="A204" s="29"/>
      <c r="B204" s="30"/>
      <c r="G204" s="29"/>
    </row>
    <row r="205" spans="1:7" s="31" customFormat="1" x14ac:dyDescent="0.35">
      <c r="A205" s="29"/>
      <c r="B205" s="30"/>
      <c r="G205" s="29"/>
    </row>
    <row r="206" spans="1:7" s="31" customFormat="1" x14ac:dyDescent="0.35">
      <c r="A206" s="29"/>
      <c r="B206" s="30"/>
      <c r="G206" s="29"/>
    </row>
    <row r="207" spans="1:7" s="31" customFormat="1" x14ac:dyDescent="0.35">
      <c r="A207" s="29"/>
      <c r="B207" s="30"/>
      <c r="G207" s="29"/>
    </row>
    <row r="208" spans="1:7" s="31" customFormat="1" x14ac:dyDescent="0.35">
      <c r="A208" s="29"/>
      <c r="B208" s="30"/>
      <c r="G208" s="29"/>
    </row>
    <row r="209" spans="1:7" s="31" customFormat="1" x14ac:dyDescent="0.35">
      <c r="A209" s="29"/>
      <c r="B209" s="30"/>
      <c r="G209" s="29"/>
    </row>
    <row r="210" spans="1:7" s="31" customFormat="1" x14ac:dyDescent="0.35">
      <c r="A210" s="29"/>
      <c r="B210" s="30"/>
      <c r="G210" s="29"/>
    </row>
    <row r="211" spans="1:7" s="31" customFormat="1" x14ac:dyDescent="0.35">
      <c r="A211" s="29"/>
      <c r="B211" s="30"/>
      <c r="G211" s="29"/>
    </row>
    <row r="212" spans="1:7" s="31" customFormat="1" x14ac:dyDescent="0.35">
      <c r="A212" s="29"/>
      <c r="B212" s="30"/>
      <c r="G212" s="29"/>
    </row>
    <row r="213" spans="1:7" s="31" customFormat="1" x14ac:dyDescent="0.35">
      <c r="A213" s="29"/>
      <c r="B213" s="30"/>
      <c r="G213" s="29"/>
    </row>
    <row r="214" spans="1:7" s="31" customFormat="1" x14ac:dyDescent="0.35">
      <c r="A214" s="29"/>
      <c r="B214" s="30"/>
      <c r="G214" s="29"/>
    </row>
    <row r="215" spans="1:7" s="31" customFormat="1" x14ac:dyDescent="0.35">
      <c r="A215" s="29"/>
      <c r="B215" s="30"/>
      <c r="G215" s="29"/>
    </row>
    <row r="216" spans="1:7" s="31" customFormat="1" x14ac:dyDescent="0.35">
      <c r="A216" s="29"/>
      <c r="B216" s="30"/>
      <c r="G216" s="29"/>
    </row>
    <row r="217" spans="1:7" s="31" customFormat="1" x14ac:dyDescent="0.35">
      <c r="A217" s="29"/>
      <c r="B217" s="30"/>
      <c r="G217" s="29"/>
    </row>
    <row r="218" spans="1:7" s="31" customFormat="1" x14ac:dyDescent="0.35">
      <c r="A218" s="29"/>
      <c r="B218" s="30"/>
      <c r="G218" s="29"/>
    </row>
    <row r="219" spans="1:7" s="31" customFormat="1" x14ac:dyDescent="0.35">
      <c r="A219" s="29"/>
      <c r="B219" s="30"/>
      <c r="G219" s="29"/>
    </row>
    <row r="220" spans="1:7" s="31" customFormat="1" x14ac:dyDescent="0.35">
      <c r="A220" s="29"/>
      <c r="B220" s="30"/>
      <c r="G220" s="29"/>
    </row>
    <row r="221" spans="1:7" s="31" customFormat="1" x14ac:dyDescent="0.35">
      <c r="A221" s="29"/>
      <c r="B221" s="30"/>
      <c r="G221" s="29"/>
    </row>
    <row r="222" spans="1:7" s="31" customFormat="1" x14ac:dyDescent="0.35">
      <c r="A222" s="29"/>
      <c r="B222" s="30"/>
      <c r="G222" s="29"/>
    </row>
    <row r="223" spans="1:7" s="31" customFormat="1" x14ac:dyDescent="0.35">
      <c r="A223" s="29"/>
      <c r="B223" s="30"/>
      <c r="G223" s="29"/>
    </row>
    <row r="224" spans="1:7" s="31" customFormat="1" x14ac:dyDescent="0.35">
      <c r="A224" s="29"/>
      <c r="B224" s="30"/>
      <c r="G224" s="29"/>
    </row>
    <row r="225" spans="1:7" s="31" customFormat="1" x14ac:dyDescent="0.35">
      <c r="A225" s="29"/>
      <c r="B225" s="30"/>
      <c r="G225" s="29"/>
    </row>
    <row r="226" spans="1:7" s="31" customFormat="1" x14ac:dyDescent="0.35">
      <c r="A226" s="29"/>
      <c r="B226" s="30"/>
      <c r="G226" s="29"/>
    </row>
    <row r="227" spans="1:7" s="31" customFormat="1" x14ac:dyDescent="0.35">
      <c r="A227" s="29"/>
      <c r="B227" s="30"/>
      <c r="G227" s="29"/>
    </row>
    <row r="228" spans="1:7" s="31" customFormat="1" x14ac:dyDescent="0.35">
      <c r="A228" s="29"/>
      <c r="B228" s="30"/>
      <c r="G228" s="29"/>
    </row>
    <row r="229" spans="1:7" s="31" customFormat="1" x14ac:dyDescent="0.35">
      <c r="A229" s="29"/>
      <c r="B229" s="30"/>
      <c r="G229" s="29"/>
    </row>
    <row r="230" spans="1:7" s="31" customFormat="1" x14ac:dyDescent="0.35">
      <c r="A230" s="29"/>
      <c r="B230" s="30"/>
      <c r="G230" s="29"/>
    </row>
    <row r="231" spans="1:7" s="31" customFormat="1" x14ac:dyDescent="0.35">
      <c r="A231" s="29"/>
      <c r="B231" s="30"/>
      <c r="G231" s="29"/>
    </row>
    <row r="232" spans="1:7" s="31" customFormat="1" x14ac:dyDescent="0.35">
      <c r="A232" s="29"/>
      <c r="B232" s="30"/>
      <c r="G232" s="29"/>
    </row>
    <row r="233" spans="1:7" s="31" customFormat="1" x14ac:dyDescent="0.35">
      <c r="A233" s="29"/>
      <c r="B233" s="30"/>
      <c r="G233" s="29"/>
    </row>
    <row r="234" spans="1:7" s="31" customFormat="1" x14ac:dyDescent="0.35">
      <c r="A234" s="29"/>
      <c r="B234" s="30"/>
      <c r="G234" s="29"/>
    </row>
    <row r="235" spans="1:7" s="31" customFormat="1" x14ac:dyDescent="0.35">
      <c r="A235" s="29"/>
      <c r="B235" s="30"/>
      <c r="G235" s="29"/>
    </row>
    <row r="236" spans="1:7" s="31" customFormat="1" x14ac:dyDescent="0.35">
      <c r="A236" s="29"/>
      <c r="B236" s="30"/>
      <c r="G236" s="29"/>
    </row>
    <row r="237" spans="1:7" s="31" customFormat="1" x14ac:dyDescent="0.35">
      <c r="A237" s="29"/>
      <c r="B237" s="30"/>
      <c r="G237" s="29"/>
    </row>
    <row r="238" spans="1:7" s="31" customFormat="1" x14ac:dyDescent="0.35">
      <c r="A238" s="29"/>
      <c r="B238" s="30"/>
      <c r="G238" s="29"/>
    </row>
    <row r="239" spans="1:7" s="31" customFormat="1" x14ac:dyDescent="0.35">
      <c r="A239" s="29"/>
      <c r="B239" s="30"/>
      <c r="G239" s="29"/>
    </row>
    <row r="240" spans="1:7" s="31" customFormat="1" x14ac:dyDescent="0.35">
      <c r="A240" s="29"/>
      <c r="B240" s="30"/>
      <c r="G240" s="29"/>
    </row>
    <row r="241" spans="1:7" s="31" customFormat="1" x14ac:dyDescent="0.35">
      <c r="A241" s="29"/>
      <c r="B241" s="30"/>
      <c r="G241" s="29"/>
    </row>
    <row r="242" spans="1:7" s="31" customFormat="1" x14ac:dyDescent="0.35">
      <c r="A242" s="29"/>
      <c r="B242" s="30"/>
      <c r="G242" s="29"/>
    </row>
    <row r="243" spans="1:7" s="31" customFormat="1" x14ac:dyDescent="0.35">
      <c r="A243" s="29"/>
      <c r="B243" s="30"/>
      <c r="G243" s="29"/>
    </row>
    <row r="244" spans="1:7" s="31" customFormat="1" x14ac:dyDescent="0.35">
      <c r="A244" s="29"/>
      <c r="B244" s="30"/>
      <c r="G244" s="29"/>
    </row>
    <row r="245" spans="1:7" s="31" customFormat="1" x14ac:dyDescent="0.35">
      <c r="A245" s="29"/>
      <c r="B245" s="30"/>
      <c r="G245" s="29"/>
    </row>
    <row r="246" spans="1:7" s="31" customFormat="1" x14ac:dyDescent="0.35">
      <c r="A246" s="29"/>
      <c r="B246" s="30"/>
      <c r="G246" s="29"/>
    </row>
    <row r="247" spans="1:7" s="31" customFormat="1" x14ac:dyDescent="0.35">
      <c r="A247" s="29"/>
      <c r="B247" s="30"/>
      <c r="G247" s="29"/>
    </row>
    <row r="248" spans="1:7" s="31" customFormat="1" x14ac:dyDescent="0.35">
      <c r="A248" s="29"/>
      <c r="B248" s="30"/>
      <c r="G248" s="29"/>
    </row>
    <row r="249" spans="1:7" s="31" customFormat="1" x14ac:dyDescent="0.35">
      <c r="A249" s="29"/>
      <c r="B249" s="30"/>
      <c r="G249" s="29"/>
    </row>
    <row r="250" spans="1:7" s="31" customFormat="1" x14ac:dyDescent="0.35">
      <c r="A250" s="29"/>
      <c r="B250" s="30"/>
      <c r="G250" s="29"/>
    </row>
    <row r="251" spans="1:7" s="31" customFormat="1" x14ac:dyDescent="0.35">
      <c r="A251" s="29"/>
      <c r="B251" s="30"/>
      <c r="G251" s="29"/>
    </row>
    <row r="252" spans="1:7" s="31" customFormat="1" x14ac:dyDescent="0.35">
      <c r="A252" s="29"/>
      <c r="B252" s="30"/>
      <c r="G252" s="29"/>
    </row>
    <row r="253" spans="1:7" s="31" customFormat="1" x14ac:dyDescent="0.35">
      <c r="A253" s="29"/>
      <c r="B253" s="30"/>
      <c r="G253" s="29"/>
    </row>
    <row r="254" spans="1:7" s="31" customFormat="1" x14ac:dyDescent="0.35">
      <c r="A254" s="29"/>
      <c r="B254" s="30"/>
      <c r="G254" s="29"/>
    </row>
    <row r="255" spans="1:7" s="31" customFormat="1" x14ac:dyDescent="0.35">
      <c r="A255" s="29"/>
      <c r="B255" s="30"/>
      <c r="G255" s="29"/>
    </row>
    <row r="256" spans="1:7" s="31" customFormat="1" x14ac:dyDescent="0.35">
      <c r="A256" s="29"/>
      <c r="B256" s="30"/>
      <c r="G256" s="29"/>
    </row>
    <row r="257" spans="1:7" s="31" customFormat="1" x14ac:dyDescent="0.35">
      <c r="A257" s="29"/>
      <c r="B257" s="30"/>
      <c r="G257" s="29"/>
    </row>
    <row r="258" spans="1:7" s="31" customFormat="1" x14ac:dyDescent="0.35">
      <c r="A258" s="29"/>
      <c r="B258" s="30"/>
      <c r="G258" s="29"/>
    </row>
    <row r="259" spans="1:7" s="31" customFormat="1" x14ac:dyDescent="0.35">
      <c r="A259" s="29"/>
      <c r="B259" s="30"/>
      <c r="G259" s="29"/>
    </row>
    <row r="260" spans="1:7" s="31" customFormat="1" x14ac:dyDescent="0.35">
      <c r="A260" s="29"/>
      <c r="B260" s="30"/>
      <c r="G260" s="29"/>
    </row>
    <row r="261" spans="1:7" s="31" customFormat="1" x14ac:dyDescent="0.35">
      <c r="A261" s="29"/>
      <c r="B261" s="30"/>
      <c r="G261" s="29"/>
    </row>
    <row r="262" spans="1:7" s="31" customFormat="1" x14ac:dyDescent="0.35">
      <c r="A262" s="29"/>
      <c r="B262" s="30"/>
      <c r="G262" s="29"/>
    </row>
    <row r="263" spans="1:7" s="31" customFormat="1" x14ac:dyDescent="0.35">
      <c r="A263" s="29"/>
      <c r="B263" s="30"/>
      <c r="G263" s="29"/>
    </row>
    <row r="264" spans="1:7" s="31" customFormat="1" x14ac:dyDescent="0.35">
      <c r="A264" s="29"/>
      <c r="B264" s="30"/>
      <c r="G264" s="29"/>
    </row>
    <row r="265" spans="1:7" s="31" customFormat="1" x14ac:dyDescent="0.35">
      <c r="A265" s="29"/>
      <c r="B265" s="30"/>
      <c r="G265" s="29"/>
    </row>
    <row r="266" spans="1:7" s="31" customFormat="1" x14ac:dyDescent="0.35">
      <c r="A266" s="29"/>
      <c r="B266" s="30"/>
      <c r="G266" s="29"/>
    </row>
    <row r="267" spans="1:7" s="31" customFormat="1" x14ac:dyDescent="0.35">
      <c r="A267" s="29"/>
      <c r="B267" s="30"/>
      <c r="G267" s="29"/>
    </row>
    <row r="268" spans="1:7" s="31" customFormat="1" x14ac:dyDescent="0.35">
      <c r="A268" s="29"/>
      <c r="B268" s="30"/>
      <c r="G268" s="29"/>
    </row>
    <row r="269" spans="1:7" s="31" customFormat="1" x14ac:dyDescent="0.35">
      <c r="A269" s="29"/>
      <c r="B269" s="30"/>
      <c r="G269" s="29"/>
    </row>
    <row r="270" spans="1:7" s="31" customFormat="1" x14ac:dyDescent="0.35">
      <c r="A270" s="29"/>
      <c r="B270" s="30"/>
      <c r="G270" s="29"/>
    </row>
    <row r="271" spans="1:7" s="31" customFormat="1" x14ac:dyDescent="0.35">
      <c r="A271" s="29"/>
      <c r="B271" s="30"/>
      <c r="G271" s="29"/>
    </row>
    <row r="272" spans="1:7" s="31" customFormat="1" x14ac:dyDescent="0.35">
      <c r="A272" s="29"/>
      <c r="B272" s="30"/>
      <c r="G272" s="29"/>
    </row>
    <row r="273" spans="1:7" s="31" customFormat="1" x14ac:dyDescent="0.35">
      <c r="A273" s="29"/>
      <c r="B273" s="30"/>
      <c r="G273" s="29"/>
    </row>
    <row r="274" spans="1:7" s="31" customFormat="1" x14ac:dyDescent="0.35">
      <c r="A274" s="29"/>
      <c r="B274" s="30"/>
      <c r="G274" s="29"/>
    </row>
    <row r="275" spans="1:7" s="31" customFormat="1" x14ac:dyDescent="0.35">
      <c r="A275" s="29"/>
      <c r="B275" s="30"/>
      <c r="G275" s="29"/>
    </row>
    <row r="276" spans="1:7" s="31" customFormat="1" x14ac:dyDescent="0.35">
      <c r="A276" s="29"/>
      <c r="B276" s="30"/>
      <c r="G276" s="29"/>
    </row>
    <row r="277" spans="1:7" s="31" customFormat="1" x14ac:dyDescent="0.35">
      <c r="A277" s="29"/>
      <c r="B277" s="30"/>
      <c r="G277" s="29"/>
    </row>
    <row r="278" spans="1:7" s="31" customFormat="1" x14ac:dyDescent="0.35">
      <c r="A278" s="29"/>
      <c r="B278" s="30"/>
      <c r="G278" s="29"/>
    </row>
    <row r="279" spans="1:7" s="31" customFormat="1" x14ac:dyDescent="0.35">
      <c r="A279" s="29"/>
      <c r="B279" s="30"/>
      <c r="G279" s="29"/>
    </row>
    <row r="280" spans="1:7" s="31" customFormat="1" x14ac:dyDescent="0.35">
      <c r="A280" s="29"/>
      <c r="B280" s="30"/>
      <c r="G280" s="29"/>
    </row>
    <row r="281" spans="1:7" s="31" customFormat="1" x14ac:dyDescent="0.35">
      <c r="A281" s="29"/>
      <c r="B281" s="30"/>
      <c r="G281" s="29"/>
    </row>
    <row r="282" spans="1:7" s="31" customFormat="1" x14ac:dyDescent="0.35">
      <c r="A282" s="29"/>
      <c r="B282" s="30"/>
      <c r="G282" s="29"/>
    </row>
    <row r="283" spans="1:7" s="31" customFormat="1" x14ac:dyDescent="0.35">
      <c r="A283" s="29"/>
      <c r="B283" s="30"/>
      <c r="G283" s="29"/>
    </row>
    <row r="284" spans="1:7" s="31" customFormat="1" x14ac:dyDescent="0.35">
      <c r="A284" s="29"/>
      <c r="B284" s="30"/>
      <c r="G284" s="29"/>
    </row>
    <row r="285" spans="1:7" s="31" customFormat="1" x14ac:dyDescent="0.35">
      <c r="A285" s="29"/>
      <c r="B285" s="30"/>
      <c r="G285" s="29"/>
    </row>
    <row r="286" spans="1:7" s="31" customFormat="1" x14ac:dyDescent="0.35">
      <c r="A286" s="29"/>
      <c r="B286" s="30"/>
      <c r="G286" s="29"/>
    </row>
    <row r="287" spans="1:7" s="31" customFormat="1" x14ac:dyDescent="0.35">
      <c r="A287" s="29"/>
      <c r="B287" s="30"/>
      <c r="G287" s="29"/>
    </row>
    <row r="288" spans="1:7" s="31" customFormat="1" x14ac:dyDescent="0.35">
      <c r="A288" s="29"/>
      <c r="B288" s="30"/>
      <c r="G288" s="29"/>
    </row>
    <row r="289" spans="1:7" s="31" customFormat="1" x14ac:dyDescent="0.35">
      <c r="A289" s="29"/>
      <c r="B289" s="30"/>
      <c r="G289" s="29"/>
    </row>
    <row r="290" spans="1:7" s="31" customFormat="1" x14ac:dyDescent="0.35">
      <c r="A290" s="29"/>
      <c r="B290" s="30"/>
      <c r="G290" s="29"/>
    </row>
    <row r="291" spans="1:7" s="31" customFormat="1" x14ac:dyDescent="0.35">
      <c r="A291" s="29"/>
      <c r="B291" s="30"/>
      <c r="G291" s="29"/>
    </row>
    <row r="292" spans="1:7" s="31" customFormat="1" x14ac:dyDescent="0.35">
      <c r="A292" s="29"/>
      <c r="B292" s="30"/>
      <c r="G292" s="29"/>
    </row>
    <row r="293" spans="1:7" s="31" customFormat="1" x14ac:dyDescent="0.35">
      <c r="A293" s="29"/>
      <c r="B293" s="30"/>
      <c r="G293" s="29"/>
    </row>
    <row r="294" spans="1:7" s="31" customFormat="1" x14ac:dyDescent="0.35">
      <c r="A294" s="29"/>
      <c r="B294" s="30"/>
      <c r="G294" s="29"/>
    </row>
    <row r="295" spans="1:7" s="31" customFormat="1" x14ac:dyDescent="0.35">
      <c r="A295" s="29"/>
      <c r="B295" s="30"/>
      <c r="G295" s="29"/>
    </row>
    <row r="296" spans="1:7" s="31" customFormat="1" x14ac:dyDescent="0.35">
      <c r="A296" s="29"/>
      <c r="B296" s="30"/>
      <c r="G296" s="29"/>
    </row>
    <row r="297" spans="1:7" s="31" customFormat="1" x14ac:dyDescent="0.35">
      <c r="A297" s="29"/>
      <c r="B297" s="30"/>
      <c r="G297" s="29"/>
    </row>
    <row r="298" spans="1:7" s="31" customFormat="1" x14ac:dyDescent="0.35">
      <c r="A298" s="29"/>
      <c r="B298" s="30"/>
      <c r="G298" s="29"/>
    </row>
    <row r="299" spans="1:7" s="31" customFormat="1" x14ac:dyDescent="0.35">
      <c r="A299" s="29"/>
      <c r="B299" s="30"/>
      <c r="G299" s="29"/>
    </row>
    <row r="300" spans="1:7" s="31" customFormat="1" x14ac:dyDescent="0.35">
      <c r="A300" s="29"/>
      <c r="B300" s="30"/>
      <c r="G300" s="29"/>
    </row>
    <row r="301" spans="1:7" s="31" customFormat="1" x14ac:dyDescent="0.35">
      <c r="A301" s="29"/>
      <c r="B301" s="30"/>
      <c r="G301" s="29"/>
    </row>
    <row r="302" spans="1:7" s="31" customFormat="1" x14ac:dyDescent="0.35">
      <c r="A302" s="29"/>
      <c r="B302" s="30"/>
      <c r="G302" s="29"/>
    </row>
    <row r="303" spans="1:7" s="31" customFormat="1" x14ac:dyDescent="0.35">
      <c r="A303" s="29"/>
      <c r="B303" s="30"/>
      <c r="G303" s="29"/>
    </row>
    <row r="304" spans="1:7" s="31" customFormat="1" x14ac:dyDescent="0.35">
      <c r="A304" s="29"/>
      <c r="B304" s="30"/>
      <c r="G304" s="29"/>
    </row>
    <row r="305" spans="1:7" s="31" customFormat="1" x14ac:dyDescent="0.35">
      <c r="A305" s="29"/>
      <c r="B305" s="30"/>
      <c r="G305" s="29"/>
    </row>
    <row r="306" spans="1:7" s="31" customFormat="1" x14ac:dyDescent="0.35">
      <c r="A306" s="29"/>
      <c r="B306" s="30"/>
      <c r="G306" s="29"/>
    </row>
    <row r="307" spans="1:7" s="31" customFormat="1" x14ac:dyDescent="0.35">
      <c r="A307" s="29"/>
      <c r="B307" s="30"/>
      <c r="G307" s="29"/>
    </row>
    <row r="308" spans="1:7" s="31" customFormat="1" x14ac:dyDescent="0.35">
      <c r="A308" s="29"/>
      <c r="B308" s="30"/>
      <c r="G308" s="29"/>
    </row>
    <row r="309" spans="1:7" s="31" customFormat="1" x14ac:dyDescent="0.35">
      <c r="A309" s="29"/>
      <c r="B309" s="30"/>
      <c r="G309" s="29"/>
    </row>
    <row r="310" spans="1:7" s="31" customFormat="1" x14ac:dyDescent="0.35">
      <c r="A310" s="29"/>
      <c r="B310" s="30"/>
      <c r="G310" s="29"/>
    </row>
    <row r="311" spans="1:7" s="31" customFormat="1" x14ac:dyDescent="0.35">
      <c r="A311" s="29"/>
      <c r="B311" s="30"/>
      <c r="G311" s="29"/>
    </row>
    <row r="312" spans="1:7" s="31" customFormat="1" x14ac:dyDescent="0.35">
      <c r="A312" s="29"/>
      <c r="B312" s="30"/>
      <c r="G312" s="29"/>
    </row>
    <row r="313" spans="1:7" s="31" customFormat="1" x14ac:dyDescent="0.35">
      <c r="A313" s="29"/>
      <c r="B313" s="30"/>
      <c r="G313" s="29"/>
    </row>
    <row r="314" spans="1:7" s="31" customFormat="1" x14ac:dyDescent="0.35">
      <c r="A314" s="29"/>
      <c r="B314" s="30"/>
      <c r="G314" s="29"/>
    </row>
    <row r="315" spans="1:7" s="31" customFormat="1" x14ac:dyDescent="0.35">
      <c r="A315" s="29"/>
      <c r="B315" s="30"/>
      <c r="G315" s="29"/>
    </row>
    <row r="316" spans="1:7" s="31" customFormat="1" x14ac:dyDescent="0.35">
      <c r="A316" s="29"/>
      <c r="B316" s="30"/>
      <c r="G316" s="29"/>
    </row>
    <row r="317" spans="1:7" s="31" customFormat="1" x14ac:dyDescent="0.35">
      <c r="A317" s="29"/>
      <c r="B317" s="30"/>
      <c r="G317" s="29"/>
    </row>
    <row r="318" spans="1:7" s="31" customFormat="1" x14ac:dyDescent="0.35">
      <c r="A318" s="29"/>
      <c r="B318" s="30"/>
      <c r="G318" s="29"/>
    </row>
    <row r="319" spans="1:7" s="31" customFormat="1" x14ac:dyDescent="0.35">
      <c r="A319" s="29"/>
      <c r="B319" s="30"/>
      <c r="G319" s="29"/>
    </row>
    <row r="320" spans="1:7" s="31" customFormat="1" x14ac:dyDescent="0.35">
      <c r="A320" s="29"/>
      <c r="B320" s="30"/>
      <c r="G320" s="29"/>
    </row>
    <row r="321" spans="1:7" s="31" customFormat="1" x14ac:dyDescent="0.35">
      <c r="A321" s="29"/>
      <c r="B321" s="30"/>
      <c r="G321" s="29"/>
    </row>
    <row r="322" spans="1:7" s="31" customFormat="1" x14ac:dyDescent="0.35">
      <c r="A322" s="29"/>
      <c r="B322" s="30"/>
      <c r="G322" s="29"/>
    </row>
    <row r="323" spans="1:7" s="31" customFormat="1" x14ac:dyDescent="0.35">
      <c r="A323" s="29"/>
      <c r="B323" s="30"/>
      <c r="G323" s="29"/>
    </row>
    <row r="324" spans="1:7" s="31" customFormat="1" x14ac:dyDescent="0.35">
      <c r="A324" s="29"/>
      <c r="B324" s="30"/>
      <c r="G324" s="29"/>
    </row>
    <row r="325" spans="1:7" s="31" customFormat="1" x14ac:dyDescent="0.35">
      <c r="A325" s="29"/>
      <c r="B325" s="30"/>
      <c r="G325" s="29"/>
    </row>
    <row r="326" spans="1:7" s="31" customFormat="1" x14ac:dyDescent="0.35">
      <c r="A326" s="29"/>
      <c r="B326" s="30"/>
      <c r="G326" s="29"/>
    </row>
    <row r="327" spans="1:7" s="31" customFormat="1" x14ac:dyDescent="0.35">
      <c r="A327" s="29"/>
      <c r="B327" s="30"/>
      <c r="G327" s="29"/>
    </row>
    <row r="328" spans="1:7" s="31" customFormat="1" x14ac:dyDescent="0.35">
      <c r="A328" s="29"/>
      <c r="B328" s="30"/>
      <c r="G328" s="29"/>
    </row>
    <row r="329" spans="1:7" s="31" customFormat="1" x14ac:dyDescent="0.35">
      <c r="A329" s="29"/>
      <c r="B329" s="30"/>
      <c r="G329" s="29"/>
    </row>
    <row r="330" spans="1:7" s="31" customFormat="1" x14ac:dyDescent="0.35">
      <c r="A330" s="29"/>
      <c r="B330" s="30"/>
      <c r="G330" s="29"/>
    </row>
    <row r="331" spans="1:7" s="31" customFormat="1" x14ac:dyDescent="0.35">
      <c r="A331" s="29"/>
      <c r="B331" s="30"/>
      <c r="G331" s="29"/>
    </row>
    <row r="332" spans="1:7" s="31" customFormat="1" x14ac:dyDescent="0.35">
      <c r="A332" s="29"/>
      <c r="B332" s="30"/>
      <c r="G332" s="29"/>
    </row>
    <row r="333" spans="1:7" s="31" customFormat="1" x14ac:dyDescent="0.35">
      <c r="A333" s="29"/>
      <c r="B333" s="30"/>
      <c r="G333" s="29"/>
    </row>
    <row r="334" spans="1:7" s="31" customFormat="1" x14ac:dyDescent="0.35">
      <c r="A334" s="29"/>
      <c r="B334" s="30"/>
      <c r="G334" s="29"/>
    </row>
    <row r="335" spans="1:7" s="31" customFormat="1" x14ac:dyDescent="0.35">
      <c r="A335" s="29"/>
      <c r="B335" s="30"/>
      <c r="G335" s="29"/>
    </row>
    <row r="336" spans="1:7" s="31" customFormat="1" x14ac:dyDescent="0.35">
      <c r="A336" s="29"/>
      <c r="B336" s="30"/>
      <c r="G336" s="29"/>
    </row>
    <row r="337" spans="1:7" s="31" customFormat="1" x14ac:dyDescent="0.35">
      <c r="A337" s="29"/>
      <c r="B337" s="30"/>
      <c r="G337" s="29"/>
    </row>
    <row r="338" spans="1:7" s="31" customFormat="1" x14ac:dyDescent="0.35">
      <c r="A338" s="29"/>
      <c r="B338" s="30"/>
      <c r="G338" s="29"/>
    </row>
    <row r="339" spans="1:7" s="31" customFormat="1" x14ac:dyDescent="0.35">
      <c r="A339" s="29"/>
      <c r="B339" s="30"/>
      <c r="G339" s="29"/>
    </row>
    <row r="340" spans="1:7" s="31" customFormat="1" x14ac:dyDescent="0.35">
      <c r="A340" s="29"/>
      <c r="B340" s="30"/>
      <c r="G340" s="29"/>
    </row>
    <row r="341" spans="1:7" s="31" customFormat="1" x14ac:dyDescent="0.35">
      <c r="A341" s="29"/>
      <c r="B341" s="30"/>
      <c r="G341" s="29"/>
    </row>
    <row r="342" spans="1:7" s="31" customFormat="1" x14ac:dyDescent="0.35">
      <c r="A342" s="29"/>
      <c r="B342" s="30"/>
      <c r="G342" s="29"/>
    </row>
    <row r="343" spans="1:7" s="31" customFormat="1" x14ac:dyDescent="0.35">
      <c r="A343" s="29"/>
      <c r="B343" s="30"/>
      <c r="G343" s="29"/>
    </row>
    <row r="344" spans="1:7" s="31" customFormat="1" x14ac:dyDescent="0.35">
      <c r="A344" s="29"/>
      <c r="B344" s="30"/>
      <c r="G344" s="29"/>
    </row>
    <row r="345" spans="1:7" s="31" customFormat="1" x14ac:dyDescent="0.35">
      <c r="A345" s="29"/>
      <c r="B345" s="30"/>
      <c r="G345" s="29"/>
    </row>
    <row r="346" spans="1:7" s="31" customFormat="1" x14ac:dyDescent="0.35">
      <c r="A346" s="29"/>
      <c r="B346" s="30"/>
      <c r="G346" s="29"/>
    </row>
    <row r="347" spans="1:7" s="31" customFormat="1" x14ac:dyDescent="0.35">
      <c r="A347" s="29"/>
      <c r="B347" s="30"/>
      <c r="G347" s="29"/>
    </row>
    <row r="348" spans="1:7" s="31" customFormat="1" x14ac:dyDescent="0.35">
      <c r="A348" s="29"/>
      <c r="B348" s="30"/>
      <c r="G348" s="29"/>
    </row>
    <row r="349" spans="1:7" s="31" customFormat="1" x14ac:dyDescent="0.35">
      <c r="A349" s="29"/>
      <c r="B349" s="30"/>
      <c r="G349" s="29"/>
    </row>
    <row r="350" spans="1:7" s="31" customFormat="1" x14ac:dyDescent="0.35">
      <c r="A350" s="29"/>
      <c r="B350" s="30"/>
      <c r="G350" s="29"/>
    </row>
    <row r="351" spans="1:7" s="31" customFormat="1" x14ac:dyDescent="0.35">
      <c r="A351" s="29"/>
      <c r="B351" s="30"/>
      <c r="G351" s="29"/>
    </row>
    <row r="352" spans="1:7" s="31" customFormat="1" x14ac:dyDescent="0.35">
      <c r="A352" s="29"/>
      <c r="B352" s="30"/>
      <c r="G352" s="29"/>
    </row>
    <row r="353" spans="1:7" s="31" customFormat="1" x14ac:dyDescent="0.35">
      <c r="A353" s="29"/>
      <c r="B353" s="30"/>
      <c r="G353" s="29"/>
    </row>
    <row r="354" spans="1:7" s="31" customFormat="1" x14ac:dyDescent="0.35">
      <c r="A354" s="29"/>
      <c r="B354" s="30"/>
      <c r="G354" s="29"/>
    </row>
    <row r="355" spans="1:7" s="31" customFormat="1" x14ac:dyDescent="0.35">
      <c r="A355" s="29"/>
      <c r="B355" s="30"/>
      <c r="G355" s="29"/>
    </row>
    <row r="356" spans="1:7" s="31" customFormat="1" x14ac:dyDescent="0.35">
      <c r="A356" s="29"/>
      <c r="B356" s="30"/>
      <c r="G356" s="29"/>
    </row>
    <row r="357" spans="1:7" s="31" customFormat="1" x14ac:dyDescent="0.35">
      <c r="A357" s="29"/>
      <c r="B357" s="30"/>
      <c r="G357" s="29"/>
    </row>
    <row r="358" spans="1:7" s="31" customFormat="1" x14ac:dyDescent="0.35">
      <c r="A358" s="29"/>
      <c r="B358" s="30"/>
      <c r="G358" s="29"/>
    </row>
    <row r="359" spans="1:7" s="31" customFormat="1" x14ac:dyDescent="0.35">
      <c r="A359" s="29"/>
      <c r="B359" s="30"/>
      <c r="G359" s="29"/>
    </row>
    <row r="360" spans="1:7" s="31" customFormat="1" x14ac:dyDescent="0.35">
      <c r="A360" s="29"/>
      <c r="B360" s="30"/>
      <c r="G360" s="29"/>
    </row>
    <row r="361" spans="1:7" s="31" customFormat="1" x14ac:dyDescent="0.35">
      <c r="A361" s="29"/>
      <c r="B361" s="30"/>
      <c r="G361" s="29"/>
    </row>
    <row r="362" spans="1:7" s="31" customFormat="1" x14ac:dyDescent="0.35">
      <c r="A362" s="29"/>
      <c r="B362" s="30"/>
      <c r="G362" s="29"/>
    </row>
    <row r="363" spans="1:7" s="31" customFormat="1" x14ac:dyDescent="0.35">
      <c r="A363" s="29"/>
      <c r="B363" s="30"/>
      <c r="G363" s="29"/>
    </row>
    <row r="364" spans="1:7" s="31" customFormat="1" x14ac:dyDescent="0.35">
      <c r="A364" s="29"/>
      <c r="B364" s="30"/>
      <c r="G364" s="29"/>
    </row>
    <row r="365" spans="1:7" s="31" customFormat="1" x14ac:dyDescent="0.35">
      <c r="A365" s="29"/>
      <c r="B365" s="30"/>
      <c r="G365" s="29"/>
    </row>
    <row r="366" spans="1:7" s="31" customFormat="1" x14ac:dyDescent="0.35">
      <c r="A366" s="29"/>
      <c r="B366" s="30"/>
      <c r="G366" s="29"/>
    </row>
    <row r="367" spans="1:7" s="31" customFormat="1" x14ac:dyDescent="0.35">
      <c r="A367" s="29"/>
      <c r="B367" s="30"/>
      <c r="G367" s="29"/>
    </row>
    <row r="368" spans="1:7" s="31" customFormat="1" x14ac:dyDescent="0.35">
      <c r="A368" s="29"/>
      <c r="B368" s="30"/>
      <c r="G368" s="29"/>
    </row>
  </sheetData>
  <mergeCells count="3">
    <mergeCell ref="B52:L52"/>
    <mergeCell ref="B53:L53"/>
    <mergeCell ref="B54:L54"/>
  </mergeCells>
  <pageMargins left="0.70866141732283472" right="0.70866141732283472" top="0.74803149606299213" bottom="0.74803149606299213" header="0.31496062992125984" footer="0.31496062992125984"/>
  <pageSetup paperSize="5" scale="44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 of Assesement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Sarkis</dc:creator>
  <cp:lastModifiedBy>Owen Timothy Miller</cp:lastModifiedBy>
  <cp:lastPrinted>2024-10-07T19:24:07Z</cp:lastPrinted>
  <dcterms:created xsi:type="dcterms:W3CDTF">2024-10-04T16:19:59Z</dcterms:created>
  <dcterms:modified xsi:type="dcterms:W3CDTF">2024-10-07T19:24:42Z</dcterms:modified>
</cp:coreProperties>
</file>