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OneDrive\DOCUME~1-DESKTOP-TTTKKRN\Year 4 Semester 7\EPA_CA2\EPA_CA2_X00118910\"/>
    </mc:Choice>
  </mc:AlternateContent>
  <xr:revisionPtr revIDLastSave="585" documentId="BE4488C65F11E45A9C384F0AC4CBFE03EB72C20E" xr6:coauthVersionLast="24" xr6:coauthVersionMax="24" xr10:uidLastSave="{0B75D502-C31E-484B-958D-1B36722A84C4}"/>
  <bookViews>
    <workbookView xWindow="0" yWindow="0" windowWidth="23040" windowHeight="10308" xr2:uid="{00000000-000D-0000-FFFF-FFFF00000000}"/>
  </bookViews>
  <sheets>
    <sheet name="results" sheetId="1" r:id="rId1"/>
  </sheets>
  <calcPr calcId="171027" calcCompleted="0"/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L2" i="1" l="1"/>
  <c r="J2" i="1" s="1"/>
  <c r="E49" i="1" l="1"/>
  <c r="E45" i="1"/>
  <c r="E41" i="1"/>
  <c r="E37" i="1"/>
  <c r="E33" i="1"/>
  <c r="E29" i="1"/>
  <c r="E25" i="1"/>
  <c r="E21" i="1"/>
  <c r="E17" i="1"/>
  <c r="E13" i="1"/>
  <c r="E9" i="1"/>
  <c r="E5" i="1"/>
  <c r="E48" i="1"/>
  <c r="E44" i="1"/>
  <c r="E40" i="1"/>
  <c r="E36" i="1"/>
  <c r="E32" i="1"/>
  <c r="E28" i="1"/>
  <c r="E24" i="1"/>
  <c r="E20" i="1"/>
  <c r="E16" i="1"/>
  <c r="E12" i="1"/>
  <c r="E8" i="1"/>
  <c r="E4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  <c r="E50" i="1"/>
  <c r="E46" i="1"/>
  <c r="E42" i="1"/>
  <c r="E38" i="1"/>
  <c r="E34" i="1"/>
  <c r="E30" i="1"/>
  <c r="E26" i="1"/>
  <c r="E22" i="1"/>
  <c r="E18" i="1"/>
  <c r="E14" i="1"/>
  <c r="E10" i="1"/>
  <c r="E6" i="1"/>
</calcChain>
</file>

<file path=xl/sharedStrings.xml><?xml version="1.0" encoding="utf-8"?>
<sst xmlns="http://schemas.openxmlformats.org/spreadsheetml/2006/main" count="11" uniqueCount="11">
  <si>
    <t>N</t>
  </si>
  <si>
    <t>idle</t>
  </si>
  <si>
    <t>C0 - Total completions whole system</t>
  </si>
  <si>
    <t>T - Total Time</t>
  </si>
  <si>
    <t>X0 - throughput - tps</t>
  </si>
  <si>
    <t>Di - Service time in milliseconds</t>
  </si>
  <si>
    <t>Di - Service Demand spt (seconds per transaction)</t>
  </si>
  <si>
    <t>R - Avg Response Time - seconds</t>
  </si>
  <si>
    <t>Ui - CPU Utilization %</t>
  </si>
  <si>
    <t>Avg Throughput Overall (tps)</t>
  </si>
  <si>
    <t>CO - 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</si>
</sst>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 - CPU Utilization Vs N - Number of concurrent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Ui - CPU Utilization %</c:v>
                </c:pt>
              </c:strCache>
            </c:strRef>
          </c:tx>
          <c:spPr>
            <a:ln w="31750" cap="rnd">
              <a:solidFill>
                <a:schemeClr val="accent1">
                  <a:lumMod val="40000"/>
                  <a:lumOff val="60000"/>
                  <a:alpha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results!$D$2:$D$51</c:f>
              <c:numCache>
                <c:formatCode>General</c:formatCode>
                <c:ptCount val="50"/>
                <c:pt idx="0">
                  <c:v>0.18310000000000001</c:v>
                </c:pt>
                <c:pt idx="1">
                  <c:v>0.27620000000000006</c:v>
                </c:pt>
                <c:pt idx="2">
                  <c:v>0.31189999999999996</c:v>
                </c:pt>
                <c:pt idx="3">
                  <c:v>0.41729999999999995</c:v>
                </c:pt>
                <c:pt idx="4">
                  <c:v>0.45069999999999999</c:v>
                </c:pt>
                <c:pt idx="5">
                  <c:v>0.46869999999999995</c:v>
                </c:pt>
                <c:pt idx="6">
                  <c:v>0.51700000000000002</c:v>
                </c:pt>
                <c:pt idx="7">
                  <c:v>0.55059999999999998</c:v>
                </c:pt>
                <c:pt idx="8">
                  <c:v>0.57340000000000002</c:v>
                </c:pt>
                <c:pt idx="9">
                  <c:v>0.61170000000000002</c:v>
                </c:pt>
                <c:pt idx="10">
                  <c:v>0.6371</c:v>
                </c:pt>
                <c:pt idx="11">
                  <c:v>0.6835</c:v>
                </c:pt>
                <c:pt idx="12">
                  <c:v>0.69079999999999997</c:v>
                </c:pt>
                <c:pt idx="13">
                  <c:v>0.6835</c:v>
                </c:pt>
                <c:pt idx="14">
                  <c:v>0.70620000000000005</c:v>
                </c:pt>
                <c:pt idx="15">
                  <c:v>0.73089999999999999</c:v>
                </c:pt>
                <c:pt idx="16">
                  <c:v>0.71109999999999995</c:v>
                </c:pt>
                <c:pt idx="17">
                  <c:v>0.74140000000000006</c:v>
                </c:pt>
                <c:pt idx="18">
                  <c:v>0.745</c:v>
                </c:pt>
                <c:pt idx="19">
                  <c:v>0.75760000000000005</c:v>
                </c:pt>
                <c:pt idx="20">
                  <c:v>0.81120000000000003</c:v>
                </c:pt>
                <c:pt idx="21">
                  <c:v>0.79519999999999991</c:v>
                </c:pt>
                <c:pt idx="22">
                  <c:v>0.87730000000000008</c:v>
                </c:pt>
                <c:pt idx="23">
                  <c:v>0.8427</c:v>
                </c:pt>
                <c:pt idx="24">
                  <c:v>0.90560000000000007</c:v>
                </c:pt>
                <c:pt idx="25">
                  <c:v>0.87319999999999998</c:v>
                </c:pt>
                <c:pt idx="26">
                  <c:v>0.84819999999999995</c:v>
                </c:pt>
                <c:pt idx="27">
                  <c:v>0.8891</c:v>
                </c:pt>
                <c:pt idx="28">
                  <c:v>0.90579999999999994</c:v>
                </c:pt>
                <c:pt idx="29">
                  <c:v>0.88930000000000009</c:v>
                </c:pt>
                <c:pt idx="30">
                  <c:v>0.8911</c:v>
                </c:pt>
                <c:pt idx="31">
                  <c:v>0.94959999999999989</c:v>
                </c:pt>
                <c:pt idx="32">
                  <c:v>0.9375</c:v>
                </c:pt>
                <c:pt idx="33">
                  <c:v>0.95989999999999998</c:v>
                </c:pt>
                <c:pt idx="34">
                  <c:v>0.96589999999999998</c:v>
                </c:pt>
                <c:pt idx="35">
                  <c:v>0.94940000000000002</c:v>
                </c:pt>
                <c:pt idx="36">
                  <c:v>0.94790000000000008</c:v>
                </c:pt>
                <c:pt idx="37">
                  <c:v>0.98</c:v>
                </c:pt>
                <c:pt idx="38">
                  <c:v>0.99</c:v>
                </c:pt>
                <c:pt idx="39">
                  <c:v>0.97989999999999999</c:v>
                </c:pt>
                <c:pt idx="40">
                  <c:v>0.98790000000000011</c:v>
                </c:pt>
                <c:pt idx="41">
                  <c:v>0.97189999999999999</c:v>
                </c:pt>
                <c:pt idx="42">
                  <c:v>0.98799999999999999</c:v>
                </c:pt>
                <c:pt idx="43">
                  <c:v>0.996</c:v>
                </c:pt>
                <c:pt idx="44">
                  <c:v>0.98799999999999999</c:v>
                </c:pt>
                <c:pt idx="45">
                  <c:v>0.98199999999999998</c:v>
                </c:pt>
                <c:pt idx="46">
                  <c:v>0.99400000000000011</c:v>
                </c:pt>
                <c:pt idx="47">
                  <c:v>0.998</c:v>
                </c:pt>
                <c:pt idx="48">
                  <c:v>0.996</c:v>
                </c:pt>
                <c:pt idx="49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5-4A80-AF6D-CB966F6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06472"/>
        <c:axId val="784401880"/>
      </c:lineChart>
      <c:catAx>
        <c:axId val="784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Number of concurrent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1880"/>
        <c:crosses val="autoZero"/>
        <c:auto val="1"/>
        <c:lblAlgn val="ctr"/>
        <c:lblOffset val="100"/>
        <c:tickLblSkip val="1"/>
        <c:noMultiLvlLbl val="0"/>
      </c:catAx>
      <c:valAx>
        <c:axId val="784401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Ui - CPU Utilisation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6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X0</a:t>
            </a:r>
            <a:r>
              <a:rPr lang="en-US" baseline="0"/>
              <a:t> Throughput (tps)</a:t>
            </a:r>
            <a:r>
              <a:rPr lang="en-US"/>
              <a:t> Vs N - Number of concurrent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X0 - throughput - tps</c:v>
                </c:pt>
              </c:strCache>
            </c:strRef>
          </c:tx>
          <c:spPr>
            <a:ln w="31750" cap="rnd">
              <a:solidFill>
                <a:srgbClr val="92D050">
                  <a:alpha val="80000"/>
                </a:srgb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(results!$B$2:$B$51,results!$I$1:$I$51)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</c:numCache>
            </c:numRef>
          </c:cat>
          <c:val>
            <c:numRef>
              <c:f>results!$G$2:$G$51</c:f>
              <c:numCache>
                <c:formatCode>General</c:formatCode>
                <c:ptCount val="50"/>
                <c:pt idx="0">
                  <c:v>4.4000000000000004</c:v>
                </c:pt>
                <c:pt idx="1">
                  <c:v>7.6</c:v>
                </c:pt>
                <c:pt idx="2">
                  <c:v>10.8</c:v>
                </c:pt>
                <c:pt idx="3">
                  <c:v>13.6</c:v>
                </c:pt>
                <c:pt idx="4">
                  <c:v>15</c:v>
                </c:pt>
                <c:pt idx="5">
                  <c:v>16.8</c:v>
                </c:pt>
                <c:pt idx="6">
                  <c:v>18.399999999999999</c:v>
                </c:pt>
                <c:pt idx="7">
                  <c:v>21</c:v>
                </c:pt>
                <c:pt idx="8">
                  <c:v>21.6</c:v>
                </c:pt>
                <c:pt idx="9">
                  <c:v>24.2</c:v>
                </c:pt>
                <c:pt idx="10">
                  <c:v>24.2</c:v>
                </c:pt>
                <c:pt idx="11">
                  <c:v>27</c:v>
                </c:pt>
                <c:pt idx="12">
                  <c:v>28.4</c:v>
                </c:pt>
                <c:pt idx="13">
                  <c:v>28.4</c:v>
                </c:pt>
                <c:pt idx="14">
                  <c:v>30.2</c:v>
                </c:pt>
                <c:pt idx="15">
                  <c:v>29.4</c:v>
                </c:pt>
                <c:pt idx="16">
                  <c:v>30.6</c:v>
                </c:pt>
                <c:pt idx="17">
                  <c:v>29</c:v>
                </c:pt>
                <c:pt idx="18">
                  <c:v>30.4</c:v>
                </c:pt>
                <c:pt idx="19">
                  <c:v>32.4</c:v>
                </c:pt>
                <c:pt idx="20">
                  <c:v>34.200000000000003</c:v>
                </c:pt>
                <c:pt idx="21">
                  <c:v>31.4</c:v>
                </c:pt>
                <c:pt idx="22">
                  <c:v>38.6</c:v>
                </c:pt>
                <c:pt idx="23">
                  <c:v>34.200000000000003</c:v>
                </c:pt>
                <c:pt idx="24">
                  <c:v>39.4</c:v>
                </c:pt>
                <c:pt idx="25">
                  <c:v>37.6</c:v>
                </c:pt>
                <c:pt idx="26">
                  <c:v>37.799999999999997</c:v>
                </c:pt>
                <c:pt idx="27">
                  <c:v>40.200000000000003</c:v>
                </c:pt>
                <c:pt idx="28">
                  <c:v>39.6</c:v>
                </c:pt>
                <c:pt idx="29">
                  <c:v>37.6</c:v>
                </c:pt>
                <c:pt idx="30">
                  <c:v>37.6</c:v>
                </c:pt>
                <c:pt idx="31">
                  <c:v>42</c:v>
                </c:pt>
                <c:pt idx="32">
                  <c:v>41.8</c:v>
                </c:pt>
                <c:pt idx="33">
                  <c:v>44.4</c:v>
                </c:pt>
                <c:pt idx="34">
                  <c:v>43.8</c:v>
                </c:pt>
                <c:pt idx="35">
                  <c:v>43</c:v>
                </c:pt>
                <c:pt idx="36">
                  <c:v>44.2</c:v>
                </c:pt>
                <c:pt idx="37">
                  <c:v>43.4</c:v>
                </c:pt>
                <c:pt idx="38">
                  <c:v>43.6</c:v>
                </c:pt>
                <c:pt idx="39">
                  <c:v>43.4</c:v>
                </c:pt>
                <c:pt idx="40">
                  <c:v>44</c:v>
                </c:pt>
                <c:pt idx="41">
                  <c:v>44</c:v>
                </c:pt>
                <c:pt idx="42">
                  <c:v>45.6</c:v>
                </c:pt>
                <c:pt idx="43">
                  <c:v>46.6</c:v>
                </c:pt>
                <c:pt idx="44">
                  <c:v>45.4</c:v>
                </c:pt>
                <c:pt idx="45">
                  <c:v>46</c:v>
                </c:pt>
                <c:pt idx="46">
                  <c:v>43.6</c:v>
                </c:pt>
                <c:pt idx="47">
                  <c:v>43</c:v>
                </c:pt>
                <c:pt idx="48">
                  <c:v>44.6</c:v>
                </c:pt>
                <c:pt idx="4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0-4986-B6CB-E84667AA0327}"/>
            </c:ext>
          </c:extLst>
        </c:ser>
        <c:ser>
          <c:idx val="2"/>
          <c:order val="2"/>
          <c:tx>
            <c:strRef>
              <c:f>results!$J$1</c:f>
              <c:strCache>
                <c:ptCount val="1"/>
                <c:pt idx="0">
                  <c:v>Avg Throughput Overall (tps)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results!$I$2:$I$51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results!$J$2:$J$51</c:f>
              <c:numCache>
                <c:formatCode>General</c:formatCode>
                <c:ptCount val="50"/>
                <c:pt idx="0">
                  <c:v>33.78</c:v>
                </c:pt>
                <c:pt idx="1">
                  <c:v>33.78</c:v>
                </c:pt>
                <c:pt idx="2">
                  <c:v>33.78</c:v>
                </c:pt>
                <c:pt idx="3">
                  <c:v>33.78</c:v>
                </c:pt>
                <c:pt idx="4">
                  <c:v>33.78</c:v>
                </c:pt>
                <c:pt idx="5">
                  <c:v>33.78</c:v>
                </c:pt>
                <c:pt idx="6">
                  <c:v>33.78</c:v>
                </c:pt>
                <c:pt idx="7">
                  <c:v>33.78</c:v>
                </c:pt>
                <c:pt idx="8">
                  <c:v>33.78</c:v>
                </c:pt>
                <c:pt idx="9">
                  <c:v>33.78</c:v>
                </c:pt>
                <c:pt idx="10">
                  <c:v>33.78</c:v>
                </c:pt>
                <c:pt idx="11">
                  <c:v>33.78</c:v>
                </c:pt>
                <c:pt idx="12">
                  <c:v>33.78</c:v>
                </c:pt>
                <c:pt idx="13">
                  <c:v>33.78</c:v>
                </c:pt>
                <c:pt idx="14">
                  <c:v>33.78</c:v>
                </c:pt>
                <c:pt idx="15">
                  <c:v>33.78</c:v>
                </c:pt>
                <c:pt idx="16">
                  <c:v>33.78</c:v>
                </c:pt>
                <c:pt idx="17">
                  <c:v>33.78</c:v>
                </c:pt>
                <c:pt idx="18">
                  <c:v>33.78</c:v>
                </c:pt>
                <c:pt idx="19">
                  <c:v>33.78</c:v>
                </c:pt>
                <c:pt idx="20">
                  <c:v>33.78</c:v>
                </c:pt>
                <c:pt idx="21">
                  <c:v>33.78</c:v>
                </c:pt>
                <c:pt idx="22">
                  <c:v>33.78</c:v>
                </c:pt>
                <c:pt idx="23">
                  <c:v>33.78</c:v>
                </c:pt>
                <c:pt idx="24">
                  <c:v>33.78</c:v>
                </c:pt>
                <c:pt idx="25">
                  <c:v>33.78</c:v>
                </c:pt>
                <c:pt idx="26">
                  <c:v>33.78</c:v>
                </c:pt>
                <c:pt idx="27">
                  <c:v>33.78</c:v>
                </c:pt>
                <c:pt idx="28">
                  <c:v>33.78</c:v>
                </c:pt>
                <c:pt idx="29">
                  <c:v>33.78</c:v>
                </c:pt>
                <c:pt idx="30">
                  <c:v>33.78</c:v>
                </c:pt>
                <c:pt idx="31">
                  <c:v>33.78</c:v>
                </c:pt>
                <c:pt idx="32">
                  <c:v>33.78</c:v>
                </c:pt>
                <c:pt idx="33">
                  <c:v>33.78</c:v>
                </c:pt>
                <c:pt idx="34">
                  <c:v>33.78</c:v>
                </c:pt>
                <c:pt idx="35">
                  <c:v>33.78</c:v>
                </c:pt>
                <c:pt idx="36">
                  <c:v>33.78</c:v>
                </c:pt>
                <c:pt idx="37">
                  <c:v>33.78</c:v>
                </c:pt>
                <c:pt idx="38">
                  <c:v>33.78</c:v>
                </c:pt>
                <c:pt idx="39">
                  <c:v>33.78</c:v>
                </c:pt>
                <c:pt idx="40">
                  <c:v>33.78</c:v>
                </c:pt>
                <c:pt idx="41">
                  <c:v>33.78</c:v>
                </c:pt>
                <c:pt idx="42">
                  <c:v>33.78</c:v>
                </c:pt>
                <c:pt idx="43">
                  <c:v>33.78</c:v>
                </c:pt>
                <c:pt idx="44">
                  <c:v>33.78</c:v>
                </c:pt>
                <c:pt idx="45">
                  <c:v>33.78</c:v>
                </c:pt>
                <c:pt idx="46">
                  <c:v>33.78</c:v>
                </c:pt>
                <c:pt idx="47">
                  <c:v>33.78</c:v>
                </c:pt>
                <c:pt idx="48">
                  <c:v>33.78</c:v>
                </c:pt>
                <c:pt idx="49">
                  <c:v>33.78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50-4986-B6CB-E84667AA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06472"/>
        <c:axId val="7844018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results!$J$1</c15:sqref>
                        </c15:formulaRef>
                      </c:ext>
                    </c:extLst>
                    <c:strCache>
                      <c:ptCount val="1"/>
                      <c:pt idx="0">
                        <c:v>Avg Throughput Overall (tps)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(results!$B$2:$B$51,results!$I$1:$I$51)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3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7</c:v>
                      </c:pt>
                      <c:pt idx="58">
                        <c:v>8</c:v>
                      </c:pt>
                      <c:pt idx="59">
                        <c:v>9</c:v>
                      </c:pt>
                      <c:pt idx="60">
                        <c:v>10</c:v>
                      </c:pt>
                      <c:pt idx="61">
                        <c:v>11</c:v>
                      </c:pt>
                      <c:pt idx="62">
                        <c:v>12</c:v>
                      </c:pt>
                      <c:pt idx="63">
                        <c:v>13</c:v>
                      </c:pt>
                      <c:pt idx="64">
                        <c:v>14</c:v>
                      </c:pt>
                      <c:pt idx="65">
                        <c:v>15</c:v>
                      </c:pt>
                      <c:pt idx="66">
                        <c:v>16</c:v>
                      </c:pt>
                      <c:pt idx="67">
                        <c:v>17</c:v>
                      </c:pt>
                      <c:pt idx="68">
                        <c:v>18</c:v>
                      </c:pt>
                      <c:pt idx="69">
                        <c:v>19</c:v>
                      </c:pt>
                      <c:pt idx="70">
                        <c:v>20</c:v>
                      </c:pt>
                      <c:pt idx="71">
                        <c:v>21</c:v>
                      </c:pt>
                      <c:pt idx="72">
                        <c:v>22</c:v>
                      </c:pt>
                      <c:pt idx="73">
                        <c:v>23</c:v>
                      </c:pt>
                      <c:pt idx="74">
                        <c:v>24</c:v>
                      </c:pt>
                      <c:pt idx="75">
                        <c:v>25</c:v>
                      </c:pt>
                      <c:pt idx="76">
                        <c:v>26</c:v>
                      </c:pt>
                      <c:pt idx="77">
                        <c:v>27</c:v>
                      </c:pt>
                      <c:pt idx="78">
                        <c:v>28</c:v>
                      </c:pt>
                      <c:pt idx="79">
                        <c:v>29</c:v>
                      </c:pt>
                      <c:pt idx="80">
                        <c:v>30</c:v>
                      </c:pt>
                      <c:pt idx="81">
                        <c:v>31</c:v>
                      </c:pt>
                      <c:pt idx="82">
                        <c:v>32</c:v>
                      </c:pt>
                      <c:pt idx="83">
                        <c:v>33</c:v>
                      </c:pt>
                      <c:pt idx="84">
                        <c:v>34</c:v>
                      </c:pt>
                      <c:pt idx="85">
                        <c:v>35</c:v>
                      </c:pt>
                      <c:pt idx="86">
                        <c:v>36</c:v>
                      </c:pt>
                      <c:pt idx="87">
                        <c:v>37</c:v>
                      </c:pt>
                      <c:pt idx="88">
                        <c:v>38</c:v>
                      </c:pt>
                      <c:pt idx="89">
                        <c:v>39</c:v>
                      </c:pt>
                      <c:pt idx="90">
                        <c:v>40</c:v>
                      </c:pt>
                      <c:pt idx="91">
                        <c:v>41</c:v>
                      </c:pt>
                      <c:pt idx="92">
                        <c:v>42</c:v>
                      </c:pt>
                      <c:pt idx="93">
                        <c:v>43</c:v>
                      </c:pt>
                      <c:pt idx="94">
                        <c:v>44</c:v>
                      </c:pt>
                      <c:pt idx="95">
                        <c:v>45</c:v>
                      </c:pt>
                      <c:pt idx="96">
                        <c:v>46</c:v>
                      </c:pt>
                      <c:pt idx="97">
                        <c:v>47</c:v>
                      </c:pt>
                      <c:pt idx="98">
                        <c:v>48</c:v>
                      </c:pt>
                      <c:pt idx="99">
                        <c:v>49</c:v>
                      </c:pt>
                      <c:pt idx="10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(results!$J$2,results!$J$1:$J$52)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33.78</c:v>
                      </c:pt>
                      <c:pt idx="1">
                        <c:v>0</c:v>
                      </c:pt>
                      <c:pt idx="2">
                        <c:v>33.78</c:v>
                      </c:pt>
                      <c:pt idx="3">
                        <c:v>33.78</c:v>
                      </c:pt>
                      <c:pt idx="4">
                        <c:v>33.78</c:v>
                      </c:pt>
                      <c:pt idx="5">
                        <c:v>33.78</c:v>
                      </c:pt>
                      <c:pt idx="6">
                        <c:v>33.78</c:v>
                      </c:pt>
                      <c:pt idx="7">
                        <c:v>33.78</c:v>
                      </c:pt>
                      <c:pt idx="8">
                        <c:v>33.78</c:v>
                      </c:pt>
                      <c:pt idx="9">
                        <c:v>33.78</c:v>
                      </c:pt>
                      <c:pt idx="10">
                        <c:v>33.78</c:v>
                      </c:pt>
                      <c:pt idx="11">
                        <c:v>33.78</c:v>
                      </c:pt>
                      <c:pt idx="12">
                        <c:v>33.78</c:v>
                      </c:pt>
                      <c:pt idx="13">
                        <c:v>33.78</c:v>
                      </c:pt>
                      <c:pt idx="14">
                        <c:v>33.78</c:v>
                      </c:pt>
                      <c:pt idx="15">
                        <c:v>33.78</c:v>
                      </c:pt>
                      <c:pt idx="16">
                        <c:v>33.78</c:v>
                      </c:pt>
                      <c:pt idx="17">
                        <c:v>33.78</c:v>
                      </c:pt>
                      <c:pt idx="18">
                        <c:v>33.78</c:v>
                      </c:pt>
                      <c:pt idx="19">
                        <c:v>33.78</c:v>
                      </c:pt>
                      <c:pt idx="20">
                        <c:v>33.78</c:v>
                      </c:pt>
                      <c:pt idx="21">
                        <c:v>33.78</c:v>
                      </c:pt>
                      <c:pt idx="22">
                        <c:v>33.78</c:v>
                      </c:pt>
                      <c:pt idx="23">
                        <c:v>33.78</c:v>
                      </c:pt>
                      <c:pt idx="24">
                        <c:v>33.78</c:v>
                      </c:pt>
                      <c:pt idx="25">
                        <c:v>33.78</c:v>
                      </c:pt>
                      <c:pt idx="26">
                        <c:v>33.78</c:v>
                      </c:pt>
                      <c:pt idx="27">
                        <c:v>33.78</c:v>
                      </c:pt>
                      <c:pt idx="28">
                        <c:v>33.78</c:v>
                      </c:pt>
                      <c:pt idx="29">
                        <c:v>33.78</c:v>
                      </c:pt>
                      <c:pt idx="30">
                        <c:v>33.78</c:v>
                      </c:pt>
                      <c:pt idx="31">
                        <c:v>33.78</c:v>
                      </c:pt>
                      <c:pt idx="32">
                        <c:v>33.78</c:v>
                      </c:pt>
                      <c:pt idx="33">
                        <c:v>33.78</c:v>
                      </c:pt>
                      <c:pt idx="34">
                        <c:v>33.78</c:v>
                      </c:pt>
                      <c:pt idx="35">
                        <c:v>33.78</c:v>
                      </c:pt>
                      <c:pt idx="36">
                        <c:v>33.78</c:v>
                      </c:pt>
                      <c:pt idx="37">
                        <c:v>33.78</c:v>
                      </c:pt>
                      <c:pt idx="38">
                        <c:v>33.78</c:v>
                      </c:pt>
                      <c:pt idx="39">
                        <c:v>33.78</c:v>
                      </c:pt>
                      <c:pt idx="40">
                        <c:v>33.78</c:v>
                      </c:pt>
                      <c:pt idx="41">
                        <c:v>33.78</c:v>
                      </c:pt>
                      <c:pt idx="42">
                        <c:v>33.78</c:v>
                      </c:pt>
                      <c:pt idx="43">
                        <c:v>33.78</c:v>
                      </c:pt>
                      <c:pt idx="44">
                        <c:v>33.78</c:v>
                      </c:pt>
                      <c:pt idx="45">
                        <c:v>33.78</c:v>
                      </c:pt>
                      <c:pt idx="46">
                        <c:v>33.78</c:v>
                      </c:pt>
                      <c:pt idx="47">
                        <c:v>33.78</c:v>
                      </c:pt>
                      <c:pt idx="48">
                        <c:v>33.78</c:v>
                      </c:pt>
                      <c:pt idx="49">
                        <c:v>33.78</c:v>
                      </c:pt>
                      <c:pt idx="50">
                        <c:v>33.78</c:v>
                      </c:pt>
                      <c:pt idx="51">
                        <c:v>33.78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350-4986-B6CB-E84667AA0327}"/>
                  </c:ext>
                </c:extLst>
              </c15:ser>
            </c15:filteredLineSeries>
          </c:ext>
        </c:extLst>
      </c:lineChart>
      <c:catAx>
        <c:axId val="784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Number of concurrent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1880"/>
        <c:crosses val="autoZero"/>
        <c:auto val="1"/>
        <c:lblAlgn val="ctr"/>
        <c:lblOffset val="100"/>
        <c:tickLblSkip val="1"/>
        <c:noMultiLvlLbl val="0"/>
      </c:catAx>
      <c:valAx>
        <c:axId val="7844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X0</a:t>
                </a:r>
                <a:r>
                  <a:rPr lang="en-GB" baseline="0"/>
                  <a:t> - Trhoughput - tps (transactions per second)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6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 - Mean</a:t>
            </a:r>
            <a:r>
              <a:rPr lang="en-US" baseline="0"/>
              <a:t> Service Time (ms) </a:t>
            </a:r>
            <a:r>
              <a:rPr lang="en-US"/>
              <a:t>Vs N - Number of concurrent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Di - Service time in milliseconds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  <a:alpha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results!$F$2:$F$51</c:f>
              <c:numCache>
                <c:formatCode>General</c:formatCode>
                <c:ptCount val="50"/>
                <c:pt idx="0">
                  <c:v>4.161363636363637</c:v>
                </c:pt>
                <c:pt idx="1">
                  <c:v>0.72684210526315807</c:v>
                </c:pt>
                <c:pt idx="2">
                  <c:v>0.57759259259259244</c:v>
                </c:pt>
                <c:pt idx="3">
                  <c:v>0.61367647058823516</c:v>
                </c:pt>
                <c:pt idx="4">
                  <c:v>0.60093333333333332</c:v>
                </c:pt>
                <c:pt idx="5">
                  <c:v>0.5579761904761904</c:v>
                </c:pt>
                <c:pt idx="6">
                  <c:v>0.56195652173913047</c:v>
                </c:pt>
                <c:pt idx="7">
                  <c:v>0.52438095238095239</c:v>
                </c:pt>
                <c:pt idx="8">
                  <c:v>0.53092592592592591</c:v>
                </c:pt>
                <c:pt idx="9">
                  <c:v>0.50553719008264464</c:v>
                </c:pt>
                <c:pt idx="10">
                  <c:v>0.52652892561983478</c:v>
                </c:pt>
                <c:pt idx="11">
                  <c:v>0.50629629629629624</c:v>
                </c:pt>
                <c:pt idx="12">
                  <c:v>0.48647887323943656</c:v>
                </c:pt>
                <c:pt idx="13">
                  <c:v>0.48133802816901405</c:v>
                </c:pt>
                <c:pt idx="14">
                  <c:v>0.46768211920529806</c:v>
                </c:pt>
                <c:pt idx="15">
                  <c:v>0.49721088435374144</c:v>
                </c:pt>
                <c:pt idx="16">
                  <c:v>0.46477124183006535</c:v>
                </c:pt>
                <c:pt idx="17">
                  <c:v>0.5113103448275863</c:v>
                </c:pt>
                <c:pt idx="18">
                  <c:v>0.49013157894736842</c:v>
                </c:pt>
                <c:pt idx="19">
                  <c:v>0.4676543209876543</c:v>
                </c:pt>
                <c:pt idx="20">
                  <c:v>0.47438596491228069</c:v>
                </c:pt>
                <c:pt idx="21">
                  <c:v>0.50649681528662416</c:v>
                </c:pt>
                <c:pt idx="22">
                  <c:v>0.45455958549222802</c:v>
                </c:pt>
                <c:pt idx="23">
                  <c:v>0.49280701754385964</c:v>
                </c:pt>
                <c:pt idx="24">
                  <c:v>0.45969543147208125</c:v>
                </c:pt>
                <c:pt idx="25">
                  <c:v>0.46446808510638299</c:v>
                </c:pt>
                <c:pt idx="26">
                  <c:v>0.44878306878306873</c:v>
                </c:pt>
                <c:pt idx="27">
                  <c:v>0.44233830845771149</c:v>
                </c:pt>
                <c:pt idx="28">
                  <c:v>0.45747474747474748</c:v>
                </c:pt>
                <c:pt idx="29">
                  <c:v>0.47303191489361707</c:v>
                </c:pt>
                <c:pt idx="30">
                  <c:v>0.47398936170212763</c:v>
                </c:pt>
                <c:pt idx="31">
                  <c:v>0.45219047619047614</c:v>
                </c:pt>
                <c:pt idx="32">
                  <c:v>0.44856459330143539</c:v>
                </c:pt>
                <c:pt idx="33">
                  <c:v>0.43238738738738741</c:v>
                </c:pt>
                <c:pt idx="34">
                  <c:v>0.44105022831050233</c:v>
                </c:pt>
                <c:pt idx="35">
                  <c:v>0.44158139534883717</c:v>
                </c:pt>
                <c:pt idx="36">
                  <c:v>0.42891402714932125</c:v>
                </c:pt>
                <c:pt idx="37">
                  <c:v>0.45161290322580638</c:v>
                </c:pt>
                <c:pt idx="38">
                  <c:v>0.45412844036697247</c:v>
                </c:pt>
                <c:pt idx="39">
                  <c:v>0.45156682027649769</c:v>
                </c:pt>
                <c:pt idx="40">
                  <c:v>0.44904545454545458</c:v>
                </c:pt>
                <c:pt idx="41">
                  <c:v>0.44177272727272726</c:v>
                </c:pt>
                <c:pt idx="42">
                  <c:v>0.43333333333333329</c:v>
                </c:pt>
                <c:pt idx="43">
                  <c:v>0.42746781115879823</c:v>
                </c:pt>
                <c:pt idx="44">
                  <c:v>0.43524229074889864</c:v>
                </c:pt>
                <c:pt idx="45">
                  <c:v>0.4269565217391304</c:v>
                </c:pt>
                <c:pt idx="46">
                  <c:v>0.45596330275229369</c:v>
                </c:pt>
                <c:pt idx="47">
                  <c:v>0.46418604651162793</c:v>
                </c:pt>
                <c:pt idx="48">
                  <c:v>0.44663677130044843</c:v>
                </c:pt>
                <c:pt idx="49">
                  <c:v>0.44266666666666665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7-4E29-B8AF-1ADD5D59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06472"/>
        <c:axId val="784401880"/>
      </c:lineChart>
      <c:catAx>
        <c:axId val="784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Number of concurrent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1880"/>
        <c:crosses val="autoZero"/>
        <c:auto val="1"/>
        <c:lblAlgn val="ctr"/>
        <c:lblOffset val="100"/>
        <c:tickLblSkip val="1"/>
        <c:noMultiLvlLbl val="0"/>
      </c:catAx>
      <c:valAx>
        <c:axId val="7844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 - Mean Service Time  - ms (milliseconds)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6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- Average Response Time (s) Vs N - Number of concurrent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R - Avg Response Time - seconds</c:v>
                </c:pt>
              </c:strCache>
            </c:strRef>
          </c:tx>
          <c:spPr>
            <a:ln w="31750" cap="rnd">
              <a:solidFill>
                <a:srgbClr val="FF0000">
                  <a:alpha val="80000"/>
                </a:srgb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results!$H$2:$H$51</c:f>
              <c:numCache>
                <c:formatCode>General</c:formatCode>
                <c:ptCount val="50"/>
                <c:pt idx="0">
                  <c:v>0.22727272727272727</c:v>
                </c:pt>
                <c:pt idx="1">
                  <c:v>0.26315789473684209</c:v>
                </c:pt>
                <c:pt idx="2">
                  <c:v>0.27777777777777773</c:v>
                </c:pt>
                <c:pt idx="3">
                  <c:v>0.29411764705882354</c:v>
                </c:pt>
                <c:pt idx="4">
                  <c:v>0.33333333333333331</c:v>
                </c:pt>
                <c:pt idx="5">
                  <c:v>0.35714285714285715</c:v>
                </c:pt>
                <c:pt idx="6">
                  <c:v>0.38043478260869568</c:v>
                </c:pt>
                <c:pt idx="7">
                  <c:v>0.38095238095238093</c:v>
                </c:pt>
                <c:pt idx="8">
                  <c:v>0.41666666666666663</c:v>
                </c:pt>
                <c:pt idx="9">
                  <c:v>0.41322314049586778</c:v>
                </c:pt>
                <c:pt idx="10">
                  <c:v>0.45454545454545459</c:v>
                </c:pt>
                <c:pt idx="11">
                  <c:v>0.44444444444444442</c:v>
                </c:pt>
                <c:pt idx="12">
                  <c:v>0.45774647887323944</c:v>
                </c:pt>
                <c:pt idx="13">
                  <c:v>0.49295774647887325</c:v>
                </c:pt>
                <c:pt idx="14">
                  <c:v>0.49668874172185434</c:v>
                </c:pt>
                <c:pt idx="15">
                  <c:v>0.54421768707482998</c:v>
                </c:pt>
                <c:pt idx="16">
                  <c:v>0.55555555555555558</c:v>
                </c:pt>
                <c:pt idx="17">
                  <c:v>0.62068965517241381</c:v>
                </c:pt>
                <c:pt idx="18">
                  <c:v>0.625</c:v>
                </c:pt>
                <c:pt idx="19">
                  <c:v>0.61728395061728403</c:v>
                </c:pt>
                <c:pt idx="20">
                  <c:v>0.61403508771929816</c:v>
                </c:pt>
                <c:pt idx="21">
                  <c:v>0.7006369426751593</c:v>
                </c:pt>
                <c:pt idx="22">
                  <c:v>0.59585492227979275</c:v>
                </c:pt>
                <c:pt idx="23">
                  <c:v>0.70175438596491224</c:v>
                </c:pt>
                <c:pt idx="24">
                  <c:v>0.63451776649746194</c:v>
                </c:pt>
                <c:pt idx="25">
                  <c:v>0.6914893617021276</c:v>
                </c:pt>
                <c:pt idx="26">
                  <c:v>0.7142857142857143</c:v>
                </c:pt>
                <c:pt idx="27">
                  <c:v>0.69651741293532332</c:v>
                </c:pt>
                <c:pt idx="28">
                  <c:v>0.73232323232323226</c:v>
                </c:pt>
                <c:pt idx="29">
                  <c:v>0.7978723404255319</c:v>
                </c:pt>
                <c:pt idx="30">
                  <c:v>0.82446808510638292</c:v>
                </c:pt>
                <c:pt idx="31">
                  <c:v>0.76190476190476186</c:v>
                </c:pt>
                <c:pt idx="32">
                  <c:v>0.78947368421052633</c:v>
                </c:pt>
                <c:pt idx="33">
                  <c:v>0.76576576576576583</c:v>
                </c:pt>
                <c:pt idx="34">
                  <c:v>0.79908675799086759</c:v>
                </c:pt>
                <c:pt idx="35">
                  <c:v>0.83720930232558144</c:v>
                </c:pt>
                <c:pt idx="36">
                  <c:v>0.83710407239818996</c:v>
                </c:pt>
                <c:pt idx="37">
                  <c:v>0.87557603686635943</c:v>
                </c:pt>
                <c:pt idx="38">
                  <c:v>0.89449541284403666</c:v>
                </c:pt>
                <c:pt idx="39">
                  <c:v>0.92165898617511521</c:v>
                </c:pt>
                <c:pt idx="40">
                  <c:v>0.93181818181818177</c:v>
                </c:pt>
                <c:pt idx="41">
                  <c:v>0.95454545454545459</c:v>
                </c:pt>
                <c:pt idx="42">
                  <c:v>0.94298245614035081</c:v>
                </c:pt>
                <c:pt idx="43">
                  <c:v>0.94420600858369097</c:v>
                </c:pt>
                <c:pt idx="44">
                  <c:v>0.99118942731277537</c:v>
                </c:pt>
                <c:pt idx="45">
                  <c:v>1</c:v>
                </c:pt>
                <c:pt idx="46">
                  <c:v>1.0779816513761467</c:v>
                </c:pt>
                <c:pt idx="47">
                  <c:v>1.1162790697674418</c:v>
                </c:pt>
                <c:pt idx="48">
                  <c:v>1.0986547085201794</c:v>
                </c:pt>
                <c:pt idx="49">
                  <c:v>1.1111111111111112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B-457D-A6A5-9E91DC5D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06472"/>
        <c:axId val="784401880"/>
      </c:lineChart>
      <c:catAx>
        <c:axId val="784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Number of concurrent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1880"/>
        <c:crosses val="autoZero"/>
        <c:auto val="1"/>
        <c:lblAlgn val="ctr"/>
        <c:lblOffset val="100"/>
        <c:tickLblSkip val="1"/>
        <c:noMultiLvlLbl val="0"/>
      </c:catAx>
      <c:valAx>
        <c:axId val="7844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 - Average Response Time - s (seconds)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6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C0 Completions</a:t>
            </a:r>
            <a:r>
              <a:rPr lang="en-US" baseline="0"/>
              <a:t> </a:t>
            </a:r>
            <a:r>
              <a:rPr lang="en-US"/>
              <a:t>Vs N - Number of concurrent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CO - Completions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  <a:alpha val="8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results!$A$2:$A$51</c:f>
              <c:numCache>
                <c:formatCode>General</c:formatCode>
                <c:ptCount val="50"/>
                <c:pt idx="0">
                  <c:v>22</c:v>
                </c:pt>
                <c:pt idx="1">
                  <c:v>38</c:v>
                </c:pt>
                <c:pt idx="2">
                  <c:v>54</c:v>
                </c:pt>
                <c:pt idx="3">
                  <c:v>68</c:v>
                </c:pt>
                <c:pt idx="4">
                  <c:v>75</c:v>
                </c:pt>
                <c:pt idx="5">
                  <c:v>84</c:v>
                </c:pt>
                <c:pt idx="6">
                  <c:v>92</c:v>
                </c:pt>
                <c:pt idx="7">
                  <c:v>105</c:v>
                </c:pt>
                <c:pt idx="8">
                  <c:v>108</c:v>
                </c:pt>
                <c:pt idx="9">
                  <c:v>121</c:v>
                </c:pt>
                <c:pt idx="10">
                  <c:v>121</c:v>
                </c:pt>
                <c:pt idx="11">
                  <c:v>135</c:v>
                </c:pt>
                <c:pt idx="12">
                  <c:v>142</c:v>
                </c:pt>
                <c:pt idx="13">
                  <c:v>142</c:v>
                </c:pt>
                <c:pt idx="14">
                  <c:v>151</c:v>
                </c:pt>
                <c:pt idx="15">
                  <c:v>147</c:v>
                </c:pt>
                <c:pt idx="16">
                  <c:v>153</c:v>
                </c:pt>
                <c:pt idx="17">
                  <c:v>145</c:v>
                </c:pt>
                <c:pt idx="18">
                  <c:v>152</c:v>
                </c:pt>
                <c:pt idx="19">
                  <c:v>162</c:v>
                </c:pt>
                <c:pt idx="20">
                  <c:v>171</c:v>
                </c:pt>
                <c:pt idx="21">
                  <c:v>157</c:v>
                </c:pt>
                <c:pt idx="22">
                  <c:v>193</c:v>
                </c:pt>
                <c:pt idx="23">
                  <c:v>171</c:v>
                </c:pt>
                <c:pt idx="24">
                  <c:v>197</c:v>
                </c:pt>
                <c:pt idx="25">
                  <c:v>188</c:v>
                </c:pt>
                <c:pt idx="26">
                  <c:v>189</c:v>
                </c:pt>
                <c:pt idx="27">
                  <c:v>201</c:v>
                </c:pt>
                <c:pt idx="28">
                  <c:v>198</c:v>
                </c:pt>
                <c:pt idx="29">
                  <c:v>188</c:v>
                </c:pt>
                <c:pt idx="30">
                  <c:v>188</c:v>
                </c:pt>
                <c:pt idx="31">
                  <c:v>210</c:v>
                </c:pt>
                <c:pt idx="32">
                  <c:v>209</c:v>
                </c:pt>
                <c:pt idx="33">
                  <c:v>222</c:v>
                </c:pt>
                <c:pt idx="34">
                  <c:v>219</c:v>
                </c:pt>
                <c:pt idx="35">
                  <c:v>215</c:v>
                </c:pt>
                <c:pt idx="36">
                  <c:v>221</c:v>
                </c:pt>
                <c:pt idx="37">
                  <c:v>217</c:v>
                </c:pt>
                <c:pt idx="38">
                  <c:v>218</c:v>
                </c:pt>
                <c:pt idx="39">
                  <c:v>217</c:v>
                </c:pt>
                <c:pt idx="40">
                  <c:v>220</c:v>
                </c:pt>
                <c:pt idx="41">
                  <c:v>220</c:v>
                </c:pt>
                <c:pt idx="42">
                  <c:v>228</c:v>
                </c:pt>
                <c:pt idx="43">
                  <c:v>233</c:v>
                </c:pt>
                <c:pt idx="44">
                  <c:v>227</c:v>
                </c:pt>
                <c:pt idx="45">
                  <c:v>230</c:v>
                </c:pt>
                <c:pt idx="46">
                  <c:v>218</c:v>
                </c:pt>
                <c:pt idx="47">
                  <c:v>215</c:v>
                </c:pt>
                <c:pt idx="48">
                  <c:v>223</c:v>
                </c:pt>
                <c:pt idx="4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0-498F-9FA2-F68B7240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06472"/>
        <c:axId val="784401880"/>
      </c:lineChart>
      <c:catAx>
        <c:axId val="78440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r>
                  <a:rPr lang="en-GB" baseline="0"/>
                  <a:t> - Number of concurrent users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1880"/>
        <c:crosses val="autoZero"/>
        <c:auto val="1"/>
        <c:lblAlgn val="ctr"/>
        <c:lblOffset val="100"/>
        <c:tickLblSkip val="1"/>
        <c:noMultiLvlLbl val="0"/>
      </c:catAx>
      <c:valAx>
        <c:axId val="78440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C0 - completions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064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376518</xdr:colOff>
      <xdr:row>52</xdr:row>
      <xdr:rowOff>134471</xdr:rowOff>
    </xdr:from>
    <xdr:to>
      <xdr:col>9</xdr:col>
      <xdr:colOff>384138</xdr:colOff>
      <xdr:row>78</xdr:row>
      <xdr:rowOff>142091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BA2FE7-B346-4F62-B9D3-C7516C3EE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385482</xdr:colOff>
      <xdr:row>79</xdr:row>
      <xdr:rowOff>26894</xdr:rowOff>
    </xdr:from>
    <xdr:to>
      <xdr:col>9</xdr:col>
      <xdr:colOff>393102</xdr:colOff>
      <xdr:row>105</xdr:row>
      <xdr:rowOff>34514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837A9-FAF9-4E03-981B-26D815F93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385482</xdr:colOff>
      <xdr:row>105</xdr:row>
      <xdr:rowOff>170329</xdr:rowOff>
    </xdr:from>
    <xdr:to>
      <xdr:col>9</xdr:col>
      <xdr:colOff>385482</xdr:colOff>
      <xdr:row>131</xdr:row>
      <xdr:rowOff>177950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3AF4D4-F680-44C6-9735-C7AA2906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385483</xdr:colOff>
      <xdr:row>133</xdr:row>
      <xdr:rowOff>35859</xdr:rowOff>
    </xdr:from>
    <xdr:to>
      <xdr:col>9</xdr:col>
      <xdr:colOff>376517</xdr:colOff>
      <xdr:row>159</xdr:row>
      <xdr:rowOff>43479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B034C-764A-46FC-9513-DD9B03C4D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71718</xdr:colOff>
      <xdr:row>86</xdr:row>
      <xdr:rowOff>8965</xdr:rowOff>
    </xdr:from>
    <xdr:to>
      <xdr:col>3</xdr:col>
      <xdr:colOff>860612</xdr:colOff>
      <xdr:row>87</xdr:row>
      <xdr:rowOff>62753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17C602-B3BE-4E13-8033-CCA988225657}"/>
            </a:ext>
          </a:extLst>
        </xdr:cNvPr>
        <xdr:cNvSpPr txBox="1"/>
      </xdr:nvSpPr>
      <xdr:spPr>
        <a:xfrm>
          <a:off x="1900518" y="15428259"/>
          <a:ext cx="788894" cy="233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33.78 tps</a:t>
          </a:r>
        </a:p>
      </xdr:txBody>
    </xdr:sp>
    <xdr:clientData/>
  </xdr:twoCellAnchor>
  <xdr:twoCellAnchor>
    <xdr:from>
      <xdr:col>0</xdr:col>
      <xdr:colOff>385483</xdr:colOff>
      <xdr:row>160</xdr:row>
      <xdr:rowOff>0</xdr:rowOff>
    </xdr:from>
    <xdr:to>
      <xdr:col>9</xdr:col>
      <xdr:colOff>376517</xdr:colOff>
      <xdr:row>186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B33A72-17B9-43E5-B221-B8D629B19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151" zoomScale="70" zoomScaleNormal="70" workbookViewId="0">
      <selection activeCell="J173" sqref="J173"/>
    </sheetView>
  </sheetViews>
  <sheetFormatPr defaultRowHeight="14.4" x14ac:dyDescent="0.3"/>
  <cols>
    <col min="1" max="1" width="16.33203125" bestFit="1" customWidth="1"/>
    <col min="4" max="4" width="18.6640625" bestFit="1" customWidth="1"/>
    <col min="5" max="5" width="41.88671875" bestFit="1" customWidth="1"/>
    <col min="6" max="6" width="26.77734375" bestFit="1" customWidth="1"/>
    <col min="7" max="7" width="17.77734375" bestFit="1" customWidth="1"/>
    <col min="8" max="8" width="29.5546875" bestFit="1" customWidth="1"/>
    <col min="9" max="9" width="38" bestFit="1" customWidth="1"/>
    <col min="10" max="10" width="28.77734375" bestFit="1" customWidth="1"/>
    <col min="11" max="11" width="12.21875" bestFit="1" customWidth="1"/>
    <col min="12" max="12" width="31.44140625" bestFit="1" customWidth="1"/>
  </cols>
  <sheetData>
    <row r="1" spans="1:12" x14ac:dyDescent="0.3">
      <c r="A1" t="s">
        <v>10</v>
      </c>
      <c r="B1" t="s">
        <v>0</v>
      </c>
      <c r="C1" t="s">
        <v>1</v>
      </c>
      <c r="D1" t="s">
        <v>8</v>
      </c>
      <c r="E1" t="s">
        <v>6</v>
      </c>
      <c r="F1" t="s">
        <v>5</v>
      </c>
      <c r="G1" t="s">
        <v>4</v>
      </c>
      <c r="H1" t="s">
        <v>7</v>
      </c>
      <c r="J1" t="s">
        <v>9</v>
      </c>
      <c r="K1" t="s">
        <v>3</v>
      </c>
      <c r="L1" t="s">
        <v>2</v>
      </c>
    </row>
    <row r="2" spans="1:12" x14ac:dyDescent="0.3">
      <c r="A2">
        <v>22</v>
      </c>
      <c r="B2">
        <v>1</v>
      </c>
      <c r="C2">
        <v>81.69</v>
      </c>
      <c r="D2">
        <f t="shared" ref="D2:D33" si="0">(100-C2)/100</f>
        <v>0.18310000000000001</v>
      </c>
      <c r="E2">
        <f>D2/G2</f>
        <v>4.1613636363636367E-2</v>
      </c>
      <c r="F2">
        <f>E2*100</f>
        <v>4.161363636363637</v>
      </c>
      <c r="G2">
        <f t="shared" ref="G2:G33" si="1">A2/5</f>
        <v>4.4000000000000004</v>
      </c>
      <c r="H2">
        <f t="shared" ref="H2:H33" si="2">B2/G2</f>
        <v>0.22727272727272727</v>
      </c>
      <c r="I2">
        <v>1</v>
      </c>
      <c r="J2">
        <f>L2/K2</f>
        <v>33.78</v>
      </c>
      <c r="K2">
        <v>250</v>
      </c>
      <c r="L2">
        <f>SUM(A2:A51)</f>
        <v>8445</v>
      </c>
    </row>
    <row r="3" spans="1:12" x14ac:dyDescent="0.3">
      <c r="A3">
        <v>38</v>
      </c>
      <c r="B3">
        <v>2</v>
      </c>
      <c r="C3">
        <v>72.38</v>
      </c>
      <c r="D3">
        <f t="shared" si="0"/>
        <v>0.27620000000000006</v>
      </c>
      <c r="E3">
        <f t="shared" ref="E3:E33" si="3">D3/A3</f>
        <v>7.2684210526315803E-3</v>
      </c>
      <c r="F3">
        <f t="shared" ref="F3:F51" si="4">E3*100</f>
        <v>0.72684210526315807</v>
      </c>
      <c r="G3">
        <f t="shared" si="1"/>
        <v>7.6</v>
      </c>
      <c r="H3">
        <f t="shared" si="2"/>
        <v>0.26315789473684209</v>
      </c>
      <c r="I3">
        <v>2</v>
      </c>
      <c r="J3">
        <v>33.78</v>
      </c>
    </row>
    <row r="4" spans="1:12" x14ac:dyDescent="0.3">
      <c r="A4">
        <v>54</v>
      </c>
      <c r="B4">
        <v>3</v>
      </c>
      <c r="C4">
        <v>68.81</v>
      </c>
      <c r="D4">
        <f t="shared" si="0"/>
        <v>0.31189999999999996</v>
      </c>
      <c r="E4">
        <f t="shared" si="3"/>
        <v>5.7759259259259248E-3</v>
      </c>
      <c r="F4">
        <f t="shared" si="4"/>
        <v>0.57759259259259244</v>
      </c>
      <c r="G4">
        <f t="shared" si="1"/>
        <v>10.8</v>
      </c>
      <c r="H4">
        <f t="shared" si="2"/>
        <v>0.27777777777777773</v>
      </c>
      <c r="I4">
        <v>3</v>
      </c>
      <c r="J4">
        <v>33.78</v>
      </c>
    </row>
    <row r="5" spans="1:12" x14ac:dyDescent="0.3">
      <c r="A5">
        <v>68</v>
      </c>
      <c r="B5">
        <v>4</v>
      </c>
      <c r="C5">
        <v>58.27</v>
      </c>
      <c r="D5">
        <f t="shared" si="0"/>
        <v>0.41729999999999995</v>
      </c>
      <c r="E5">
        <f t="shared" si="3"/>
        <v>6.136764705882352E-3</v>
      </c>
      <c r="F5">
        <f t="shared" si="4"/>
        <v>0.61367647058823516</v>
      </c>
      <c r="G5">
        <f t="shared" si="1"/>
        <v>13.6</v>
      </c>
      <c r="H5">
        <f t="shared" si="2"/>
        <v>0.29411764705882354</v>
      </c>
      <c r="I5">
        <v>4</v>
      </c>
      <c r="J5">
        <v>33.78</v>
      </c>
    </row>
    <row r="6" spans="1:12" x14ac:dyDescent="0.3">
      <c r="A6">
        <v>75</v>
      </c>
      <c r="B6">
        <v>5</v>
      </c>
      <c r="C6">
        <v>54.93</v>
      </c>
      <c r="D6">
        <f t="shared" si="0"/>
        <v>0.45069999999999999</v>
      </c>
      <c r="E6">
        <f t="shared" si="3"/>
        <v>6.0093333333333335E-3</v>
      </c>
      <c r="F6">
        <f t="shared" si="4"/>
        <v>0.60093333333333332</v>
      </c>
      <c r="G6">
        <f t="shared" si="1"/>
        <v>15</v>
      </c>
      <c r="H6">
        <f t="shared" si="2"/>
        <v>0.33333333333333331</v>
      </c>
      <c r="I6">
        <v>5</v>
      </c>
      <c r="J6">
        <v>33.78</v>
      </c>
    </row>
    <row r="7" spans="1:12" x14ac:dyDescent="0.3">
      <c r="A7">
        <v>84</v>
      </c>
      <c r="B7">
        <v>6</v>
      </c>
      <c r="C7">
        <v>53.13</v>
      </c>
      <c r="D7">
        <f t="shared" si="0"/>
        <v>0.46869999999999995</v>
      </c>
      <c r="E7">
        <f t="shared" si="3"/>
        <v>5.5797619047619042E-3</v>
      </c>
      <c r="F7">
        <f t="shared" si="4"/>
        <v>0.5579761904761904</v>
      </c>
      <c r="G7">
        <f t="shared" si="1"/>
        <v>16.8</v>
      </c>
      <c r="H7">
        <f t="shared" si="2"/>
        <v>0.35714285714285715</v>
      </c>
      <c r="I7">
        <v>6</v>
      </c>
      <c r="J7">
        <v>33.78</v>
      </c>
    </row>
    <row r="8" spans="1:12" x14ac:dyDescent="0.3">
      <c r="A8">
        <v>92</v>
      </c>
      <c r="B8">
        <v>7</v>
      </c>
      <c r="C8">
        <v>48.3</v>
      </c>
      <c r="D8">
        <f t="shared" si="0"/>
        <v>0.51700000000000002</v>
      </c>
      <c r="E8">
        <f t="shared" si="3"/>
        <v>5.6195652173913046E-3</v>
      </c>
      <c r="F8">
        <f t="shared" si="4"/>
        <v>0.56195652173913047</v>
      </c>
      <c r="G8">
        <f t="shared" si="1"/>
        <v>18.399999999999999</v>
      </c>
      <c r="H8">
        <f t="shared" si="2"/>
        <v>0.38043478260869568</v>
      </c>
      <c r="I8">
        <v>7</v>
      </c>
      <c r="J8">
        <v>33.78</v>
      </c>
    </row>
    <row r="9" spans="1:12" x14ac:dyDescent="0.3">
      <c r="A9">
        <v>105</v>
      </c>
      <c r="B9">
        <v>8</v>
      </c>
      <c r="C9">
        <v>44.94</v>
      </c>
      <c r="D9">
        <f t="shared" si="0"/>
        <v>0.55059999999999998</v>
      </c>
      <c r="E9">
        <f t="shared" si="3"/>
        <v>5.2438095238095239E-3</v>
      </c>
      <c r="F9">
        <f t="shared" si="4"/>
        <v>0.52438095238095239</v>
      </c>
      <c r="G9">
        <f t="shared" si="1"/>
        <v>21</v>
      </c>
      <c r="H9">
        <f t="shared" si="2"/>
        <v>0.38095238095238093</v>
      </c>
      <c r="I9">
        <v>8</v>
      </c>
      <c r="J9">
        <v>33.78</v>
      </c>
    </row>
    <row r="10" spans="1:12" x14ac:dyDescent="0.3">
      <c r="A10">
        <v>108</v>
      </c>
      <c r="B10">
        <v>9</v>
      </c>
      <c r="C10">
        <v>42.66</v>
      </c>
      <c r="D10">
        <f t="shared" si="0"/>
        <v>0.57340000000000002</v>
      </c>
      <c r="E10">
        <f t="shared" si="3"/>
        <v>5.3092592592592592E-3</v>
      </c>
      <c r="F10">
        <f t="shared" si="4"/>
        <v>0.53092592592592591</v>
      </c>
      <c r="G10">
        <f t="shared" si="1"/>
        <v>21.6</v>
      </c>
      <c r="H10">
        <f t="shared" si="2"/>
        <v>0.41666666666666663</v>
      </c>
      <c r="I10">
        <v>9</v>
      </c>
      <c r="J10">
        <v>33.78</v>
      </c>
    </row>
    <row r="11" spans="1:12" x14ac:dyDescent="0.3">
      <c r="A11">
        <v>121</v>
      </c>
      <c r="B11">
        <v>10</v>
      </c>
      <c r="C11">
        <v>38.83</v>
      </c>
      <c r="D11">
        <f t="shared" si="0"/>
        <v>0.61170000000000002</v>
      </c>
      <c r="E11">
        <f t="shared" si="3"/>
        <v>5.0553719008264468E-3</v>
      </c>
      <c r="F11">
        <f t="shared" si="4"/>
        <v>0.50553719008264464</v>
      </c>
      <c r="G11">
        <f t="shared" si="1"/>
        <v>24.2</v>
      </c>
      <c r="H11">
        <f t="shared" si="2"/>
        <v>0.41322314049586778</v>
      </c>
      <c r="I11">
        <v>10</v>
      </c>
      <c r="J11">
        <v>33.78</v>
      </c>
    </row>
    <row r="12" spans="1:12" x14ac:dyDescent="0.3">
      <c r="A12">
        <v>121</v>
      </c>
      <c r="B12">
        <v>11</v>
      </c>
      <c r="C12">
        <v>36.29</v>
      </c>
      <c r="D12">
        <f t="shared" si="0"/>
        <v>0.6371</v>
      </c>
      <c r="E12">
        <f t="shared" si="3"/>
        <v>5.2652892561983475E-3</v>
      </c>
      <c r="F12">
        <f t="shared" si="4"/>
        <v>0.52652892561983478</v>
      </c>
      <c r="G12">
        <f t="shared" si="1"/>
        <v>24.2</v>
      </c>
      <c r="H12">
        <f t="shared" si="2"/>
        <v>0.45454545454545459</v>
      </c>
      <c r="I12">
        <v>11</v>
      </c>
      <c r="J12">
        <v>33.78</v>
      </c>
    </row>
    <row r="13" spans="1:12" x14ac:dyDescent="0.3">
      <c r="A13">
        <v>135</v>
      </c>
      <c r="B13">
        <v>12</v>
      </c>
      <c r="C13">
        <v>31.65</v>
      </c>
      <c r="D13">
        <f t="shared" si="0"/>
        <v>0.6835</v>
      </c>
      <c r="E13">
        <f t="shared" si="3"/>
        <v>5.0629629629629627E-3</v>
      </c>
      <c r="F13">
        <f t="shared" si="4"/>
        <v>0.50629629629629624</v>
      </c>
      <c r="G13">
        <f t="shared" si="1"/>
        <v>27</v>
      </c>
      <c r="H13">
        <f t="shared" si="2"/>
        <v>0.44444444444444442</v>
      </c>
      <c r="I13">
        <v>12</v>
      </c>
      <c r="J13">
        <v>33.78</v>
      </c>
    </row>
    <row r="14" spans="1:12" x14ac:dyDescent="0.3">
      <c r="A14">
        <v>142</v>
      </c>
      <c r="B14">
        <v>13</v>
      </c>
      <c r="C14">
        <v>30.92</v>
      </c>
      <c r="D14">
        <f t="shared" si="0"/>
        <v>0.69079999999999997</v>
      </c>
      <c r="E14">
        <f t="shared" si="3"/>
        <v>4.8647887323943657E-3</v>
      </c>
      <c r="F14">
        <f t="shared" si="4"/>
        <v>0.48647887323943656</v>
      </c>
      <c r="G14">
        <f t="shared" si="1"/>
        <v>28.4</v>
      </c>
      <c r="H14">
        <f t="shared" si="2"/>
        <v>0.45774647887323944</v>
      </c>
      <c r="I14">
        <v>13</v>
      </c>
      <c r="J14">
        <v>33.78</v>
      </c>
    </row>
    <row r="15" spans="1:12" x14ac:dyDescent="0.3">
      <c r="A15">
        <v>142</v>
      </c>
      <c r="B15">
        <v>14</v>
      </c>
      <c r="C15">
        <v>31.65</v>
      </c>
      <c r="D15">
        <f t="shared" si="0"/>
        <v>0.6835</v>
      </c>
      <c r="E15">
        <f t="shared" si="3"/>
        <v>4.8133802816901407E-3</v>
      </c>
      <c r="F15">
        <f t="shared" si="4"/>
        <v>0.48133802816901405</v>
      </c>
      <c r="G15">
        <f t="shared" si="1"/>
        <v>28.4</v>
      </c>
      <c r="H15">
        <f t="shared" si="2"/>
        <v>0.49295774647887325</v>
      </c>
      <c r="I15">
        <v>14</v>
      </c>
      <c r="J15">
        <v>33.78</v>
      </c>
    </row>
    <row r="16" spans="1:12" x14ac:dyDescent="0.3">
      <c r="A16">
        <v>151</v>
      </c>
      <c r="B16">
        <v>15</v>
      </c>
      <c r="C16">
        <v>29.38</v>
      </c>
      <c r="D16">
        <f t="shared" si="0"/>
        <v>0.70620000000000005</v>
      </c>
      <c r="E16">
        <f t="shared" si="3"/>
        <v>4.6768211920529806E-3</v>
      </c>
      <c r="F16">
        <f t="shared" si="4"/>
        <v>0.46768211920529806</v>
      </c>
      <c r="G16">
        <f t="shared" si="1"/>
        <v>30.2</v>
      </c>
      <c r="H16">
        <f t="shared" si="2"/>
        <v>0.49668874172185434</v>
      </c>
      <c r="I16">
        <v>15</v>
      </c>
      <c r="J16">
        <v>33.78</v>
      </c>
    </row>
    <row r="17" spans="1:10" x14ac:dyDescent="0.3">
      <c r="A17">
        <v>147</v>
      </c>
      <c r="B17">
        <v>16</v>
      </c>
      <c r="C17">
        <v>26.91</v>
      </c>
      <c r="D17">
        <f t="shared" si="0"/>
        <v>0.73089999999999999</v>
      </c>
      <c r="E17">
        <f t="shared" si="3"/>
        <v>4.9721088435374147E-3</v>
      </c>
      <c r="F17">
        <f t="shared" si="4"/>
        <v>0.49721088435374144</v>
      </c>
      <c r="G17">
        <f t="shared" si="1"/>
        <v>29.4</v>
      </c>
      <c r="H17">
        <f t="shared" si="2"/>
        <v>0.54421768707482998</v>
      </c>
      <c r="I17">
        <v>16</v>
      </c>
      <c r="J17">
        <v>33.78</v>
      </c>
    </row>
    <row r="18" spans="1:10" x14ac:dyDescent="0.3">
      <c r="A18">
        <v>153</v>
      </c>
      <c r="B18">
        <v>17</v>
      </c>
      <c r="C18">
        <v>28.89</v>
      </c>
      <c r="D18">
        <f t="shared" si="0"/>
        <v>0.71109999999999995</v>
      </c>
      <c r="E18">
        <f t="shared" si="3"/>
        <v>4.6477124183006537E-3</v>
      </c>
      <c r="F18">
        <f t="shared" si="4"/>
        <v>0.46477124183006535</v>
      </c>
      <c r="G18">
        <f t="shared" si="1"/>
        <v>30.6</v>
      </c>
      <c r="H18">
        <f t="shared" si="2"/>
        <v>0.55555555555555558</v>
      </c>
      <c r="I18">
        <v>17</v>
      </c>
      <c r="J18">
        <v>33.78</v>
      </c>
    </row>
    <row r="19" spans="1:10" x14ac:dyDescent="0.3">
      <c r="A19">
        <v>145</v>
      </c>
      <c r="B19">
        <v>18</v>
      </c>
      <c r="C19">
        <v>25.86</v>
      </c>
      <c r="D19">
        <f t="shared" si="0"/>
        <v>0.74140000000000006</v>
      </c>
      <c r="E19">
        <f t="shared" si="3"/>
        <v>5.1131034482758625E-3</v>
      </c>
      <c r="F19">
        <f t="shared" si="4"/>
        <v>0.5113103448275863</v>
      </c>
      <c r="G19">
        <f t="shared" si="1"/>
        <v>29</v>
      </c>
      <c r="H19">
        <f t="shared" si="2"/>
        <v>0.62068965517241381</v>
      </c>
      <c r="I19">
        <v>18</v>
      </c>
      <c r="J19">
        <v>33.78</v>
      </c>
    </row>
    <row r="20" spans="1:10" x14ac:dyDescent="0.3">
      <c r="A20">
        <v>152</v>
      </c>
      <c r="B20">
        <v>19</v>
      </c>
      <c r="C20">
        <v>25.5</v>
      </c>
      <c r="D20">
        <f t="shared" si="0"/>
        <v>0.745</v>
      </c>
      <c r="E20">
        <f t="shared" si="3"/>
        <v>4.9013157894736842E-3</v>
      </c>
      <c r="F20">
        <f t="shared" si="4"/>
        <v>0.49013157894736842</v>
      </c>
      <c r="G20">
        <f t="shared" si="1"/>
        <v>30.4</v>
      </c>
      <c r="H20">
        <f t="shared" si="2"/>
        <v>0.625</v>
      </c>
      <c r="I20">
        <v>19</v>
      </c>
      <c r="J20">
        <v>33.78</v>
      </c>
    </row>
    <row r="21" spans="1:10" x14ac:dyDescent="0.3">
      <c r="A21">
        <v>162</v>
      </c>
      <c r="B21">
        <v>20</v>
      </c>
      <c r="C21">
        <v>24.24</v>
      </c>
      <c r="D21">
        <f t="shared" si="0"/>
        <v>0.75760000000000005</v>
      </c>
      <c r="E21">
        <f t="shared" si="3"/>
        <v>4.6765432098765432E-3</v>
      </c>
      <c r="F21">
        <f t="shared" si="4"/>
        <v>0.4676543209876543</v>
      </c>
      <c r="G21">
        <f t="shared" si="1"/>
        <v>32.4</v>
      </c>
      <c r="H21">
        <f t="shared" si="2"/>
        <v>0.61728395061728403</v>
      </c>
      <c r="I21">
        <v>20</v>
      </c>
      <c r="J21">
        <v>33.78</v>
      </c>
    </row>
    <row r="22" spans="1:10" x14ac:dyDescent="0.3">
      <c r="A22">
        <v>171</v>
      </c>
      <c r="B22">
        <v>21</v>
      </c>
      <c r="C22">
        <v>18.88</v>
      </c>
      <c r="D22">
        <f t="shared" si="0"/>
        <v>0.81120000000000003</v>
      </c>
      <c r="E22">
        <f t="shared" si="3"/>
        <v>4.7438596491228072E-3</v>
      </c>
      <c r="F22">
        <f t="shared" si="4"/>
        <v>0.47438596491228069</v>
      </c>
      <c r="G22">
        <f t="shared" si="1"/>
        <v>34.200000000000003</v>
      </c>
      <c r="H22">
        <f t="shared" si="2"/>
        <v>0.61403508771929816</v>
      </c>
      <c r="I22">
        <v>21</v>
      </c>
      <c r="J22">
        <v>33.78</v>
      </c>
    </row>
    <row r="23" spans="1:10" x14ac:dyDescent="0.3">
      <c r="A23">
        <v>157</v>
      </c>
      <c r="B23">
        <v>22</v>
      </c>
      <c r="C23">
        <v>20.48</v>
      </c>
      <c r="D23">
        <f t="shared" si="0"/>
        <v>0.79519999999999991</v>
      </c>
      <c r="E23">
        <f t="shared" si="3"/>
        <v>5.0649681528662418E-3</v>
      </c>
      <c r="F23">
        <f t="shared" si="4"/>
        <v>0.50649681528662416</v>
      </c>
      <c r="G23">
        <f t="shared" si="1"/>
        <v>31.4</v>
      </c>
      <c r="H23">
        <f t="shared" si="2"/>
        <v>0.7006369426751593</v>
      </c>
      <c r="I23">
        <v>22</v>
      </c>
      <c r="J23">
        <v>33.78</v>
      </c>
    </row>
    <row r="24" spans="1:10" x14ac:dyDescent="0.3">
      <c r="A24">
        <v>193</v>
      </c>
      <c r="B24">
        <v>23</v>
      </c>
      <c r="C24">
        <v>12.27</v>
      </c>
      <c r="D24">
        <f t="shared" si="0"/>
        <v>0.87730000000000008</v>
      </c>
      <c r="E24">
        <f t="shared" si="3"/>
        <v>4.54559585492228E-3</v>
      </c>
      <c r="F24">
        <f t="shared" si="4"/>
        <v>0.45455958549222802</v>
      </c>
      <c r="G24">
        <f t="shared" si="1"/>
        <v>38.6</v>
      </c>
      <c r="H24">
        <f t="shared" si="2"/>
        <v>0.59585492227979275</v>
      </c>
      <c r="I24">
        <v>23</v>
      </c>
      <c r="J24">
        <v>33.78</v>
      </c>
    </row>
    <row r="25" spans="1:10" x14ac:dyDescent="0.3">
      <c r="A25">
        <v>171</v>
      </c>
      <c r="B25">
        <v>24</v>
      </c>
      <c r="C25">
        <v>15.73</v>
      </c>
      <c r="D25">
        <f t="shared" si="0"/>
        <v>0.8427</v>
      </c>
      <c r="E25">
        <f t="shared" si="3"/>
        <v>4.9280701754385965E-3</v>
      </c>
      <c r="F25">
        <f t="shared" si="4"/>
        <v>0.49280701754385964</v>
      </c>
      <c r="G25">
        <f t="shared" si="1"/>
        <v>34.200000000000003</v>
      </c>
      <c r="H25">
        <f t="shared" si="2"/>
        <v>0.70175438596491224</v>
      </c>
      <c r="I25">
        <v>24</v>
      </c>
      <c r="J25">
        <v>33.78</v>
      </c>
    </row>
    <row r="26" spans="1:10" x14ac:dyDescent="0.3">
      <c r="A26">
        <v>197</v>
      </c>
      <c r="B26">
        <v>25</v>
      </c>
      <c r="C26">
        <v>9.44</v>
      </c>
      <c r="D26">
        <f t="shared" si="0"/>
        <v>0.90560000000000007</v>
      </c>
      <c r="E26">
        <f t="shared" si="3"/>
        <v>4.5969543147208122E-3</v>
      </c>
      <c r="F26">
        <f t="shared" si="4"/>
        <v>0.45969543147208125</v>
      </c>
      <c r="G26">
        <f t="shared" si="1"/>
        <v>39.4</v>
      </c>
      <c r="H26">
        <f t="shared" si="2"/>
        <v>0.63451776649746194</v>
      </c>
      <c r="I26">
        <v>25</v>
      </c>
      <c r="J26">
        <v>33.78</v>
      </c>
    </row>
    <row r="27" spans="1:10" x14ac:dyDescent="0.3">
      <c r="A27">
        <v>188</v>
      </c>
      <c r="B27">
        <v>26</v>
      </c>
      <c r="C27">
        <v>12.68</v>
      </c>
      <c r="D27">
        <f t="shared" si="0"/>
        <v>0.87319999999999998</v>
      </c>
      <c r="E27">
        <f t="shared" si="3"/>
        <v>4.6446808510638296E-3</v>
      </c>
      <c r="F27">
        <f t="shared" si="4"/>
        <v>0.46446808510638299</v>
      </c>
      <c r="G27">
        <f t="shared" si="1"/>
        <v>37.6</v>
      </c>
      <c r="H27">
        <f t="shared" si="2"/>
        <v>0.6914893617021276</v>
      </c>
      <c r="I27">
        <v>26</v>
      </c>
      <c r="J27">
        <v>33.78</v>
      </c>
    </row>
    <row r="28" spans="1:10" x14ac:dyDescent="0.3">
      <c r="A28">
        <v>189</v>
      </c>
      <c r="B28">
        <v>27</v>
      </c>
      <c r="C28">
        <v>15.18</v>
      </c>
      <c r="D28">
        <f t="shared" si="0"/>
        <v>0.84819999999999995</v>
      </c>
      <c r="E28">
        <f t="shared" si="3"/>
        <v>4.4878306878306873E-3</v>
      </c>
      <c r="F28">
        <f t="shared" si="4"/>
        <v>0.44878306878306873</v>
      </c>
      <c r="G28">
        <f t="shared" si="1"/>
        <v>37.799999999999997</v>
      </c>
      <c r="H28">
        <f t="shared" si="2"/>
        <v>0.7142857142857143</v>
      </c>
      <c r="I28">
        <v>27</v>
      </c>
      <c r="J28">
        <v>33.78</v>
      </c>
    </row>
    <row r="29" spans="1:10" x14ac:dyDescent="0.3">
      <c r="A29">
        <v>201</v>
      </c>
      <c r="B29">
        <v>28</v>
      </c>
      <c r="C29">
        <v>11.09</v>
      </c>
      <c r="D29">
        <f t="shared" si="0"/>
        <v>0.8891</v>
      </c>
      <c r="E29">
        <f t="shared" si="3"/>
        <v>4.4233830845771148E-3</v>
      </c>
      <c r="F29">
        <f t="shared" si="4"/>
        <v>0.44233830845771149</v>
      </c>
      <c r="G29">
        <f t="shared" si="1"/>
        <v>40.200000000000003</v>
      </c>
      <c r="H29">
        <f t="shared" si="2"/>
        <v>0.69651741293532332</v>
      </c>
      <c r="I29">
        <v>28</v>
      </c>
      <c r="J29">
        <v>33.78</v>
      </c>
    </row>
    <row r="30" spans="1:10" x14ac:dyDescent="0.3">
      <c r="A30">
        <v>198</v>
      </c>
      <c r="B30">
        <v>29</v>
      </c>
      <c r="C30">
        <v>9.42</v>
      </c>
      <c r="D30">
        <f t="shared" si="0"/>
        <v>0.90579999999999994</v>
      </c>
      <c r="E30">
        <f t="shared" si="3"/>
        <v>4.5747474747474745E-3</v>
      </c>
      <c r="F30">
        <f t="shared" si="4"/>
        <v>0.45747474747474748</v>
      </c>
      <c r="G30">
        <f t="shared" si="1"/>
        <v>39.6</v>
      </c>
      <c r="H30">
        <f t="shared" si="2"/>
        <v>0.73232323232323226</v>
      </c>
      <c r="I30">
        <v>29</v>
      </c>
      <c r="J30">
        <v>33.78</v>
      </c>
    </row>
    <row r="31" spans="1:10" x14ac:dyDescent="0.3">
      <c r="A31">
        <v>188</v>
      </c>
      <c r="B31">
        <v>30</v>
      </c>
      <c r="C31">
        <v>11.07</v>
      </c>
      <c r="D31">
        <f t="shared" si="0"/>
        <v>0.88930000000000009</v>
      </c>
      <c r="E31">
        <f t="shared" si="3"/>
        <v>4.7303191489361709E-3</v>
      </c>
      <c r="F31">
        <f t="shared" si="4"/>
        <v>0.47303191489361707</v>
      </c>
      <c r="G31">
        <f t="shared" si="1"/>
        <v>37.6</v>
      </c>
      <c r="H31">
        <f t="shared" si="2"/>
        <v>0.7978723404255319</v>
      </c>
      <c r="I31">
        <v>30</v>
      </c>
      <c r="J31">
        <v>33.78</v>
      </c>
    </row>
    <row r="32" spans="1:10" x14ac:dyDescent="0.3">
      <c r="A32">
        <v>188</v>
      </c>
      <c r="B32">
        <v>31</v>
      </c>
      <c r="C32">
        <v>10.89</v>
      </c>
      <c r="D32">
        <f t="shared" si="0"/>
        <v>0.8911</v>
      </c>
      <c r="E32">
        <f t="shared" si="3"/>
        <v>4.7398936170212763E-3</v>
      </c>
      <c r="F32">
        <f t="shared" si="4"/>
        <v>0.47398936170212763</v>
      </c>
      <c r="G32">
        <f t="shared" si="1"/>
        <v>37.6</v>
      </c>
      <c r="H32">
        <f t="shared" si="2"/>
        <v>0.82446808510638292</v>
      </c>
      <c r="I32">
        <v>31</v>
      </c>
      <c r="J32">
        <v>33.78</v>
      </c>
    </row>
    <row r="33" spans="1:10" x14ac:dyDescent="0.3">
      <c r="A33">
        <v>210</v>
      </c>
      <c r="B33">
        <v>32</v>
      </c>
      <c r="C33">
        <v>5.04</v>
      </c>
      <c r="D33">
        <f t="shared" si="0"/>
        <v>0.94959999999999989</v>
      </c>
      <c r="E33">
        <f t="shared" si="3"/>
        <v>4.5219047619047617E-3</v>
      </c>
      <c r="F33">
        <f t="shared" si="4"/>
        <v>0.45219047619047614</v>
      </c>
      <c r="G33">
        <f t="shared" si="1"/>
        <v>42</v>
      </c>
      <c r="H33">
        <f t="shared" si="2"/>
        <v>0.76190476190476186</v>
      </c>
      <c r="I33">
        <v>32</v>
      </c>
      <c r="J33">
        <v>33.78</v>
      </c>
    </row>
    <row r="34" spans="1:10" x14ac:dyDescent="0.3">
      <c r="A34">
        <v>209</v>
      </c>
      <c r="B34">
        <v>33</v>
      </c>
      <c r="C34">
        <v>6.25</v>
      </c>
      <c r="D34">
        <f t="shared" ref="D34:D51" si="5">(100-C34)/100</f>
        <v>0.9375</v>
      </c>
      <c r="E34">
        <f t="shared" ref="E34:E51" si="6">D34/A34</f>
        <v>4.4856459330143541E-3</v>
      </c>
      <c r="F34">
        <f t="shared" si="4"/>
        <v>0.44856459330143539</v>
      </c>
      <c r="G34">
        <f t="shared" ref="G34:G51" si="7">A34/5</f>
        <v>41.8</v>
      </c>
      <c r="H34">
        <f t="shared" ref="H34:H51" si="8">B34/G34</f>
        <v>0.78947368421052633</v>
      </c>
      <c r="I34">
        <v>33</v>
      </c>
      <c r="J34">
        <v>33.78</v>
      </c>
    </row>
    <row r="35" spans="1:10" x14ac:dyDescent="0.3">
      <c r="A35">
        <v>222</v>
      </c>
      <c r="B35">
        <v>34</v>
      </c>
      <c r="C35">
        <v>4.01</v>
      </c>
      <c r="D35">
        <f t="shared" si="5"/>
        <v>0.95989999999999998</v>
      </c>
      <c r="E35">
        <f t="shared" si="6"/>
        <v>4.3238738738738741E-3</v>
      </c>
      <c r="F35">
        <f t="shared" si="4"/>
        <v>0.43238738738738741</v>
      </c>
      <c r="G35">
        <f t="shared" si="7"/>
        <v>44.4</v>
      </c>
      <c r="H35">
        <f t="shared" si="8"/>
        <v>0.76576576576576583</v>
      </c>
      <c r="I35">
        <v>34</v>
      </c>
      <c r="J35">
        <v>33.78</v>
      </c>
    </row>
    <row r="36" spans="1:10" x14ac:dyDescent="0.3">
      <c r="A36">
        <v>219</v>
      </c>
      <c r="B36">
        <v>35</v>
      </c>
      <c r="C36">
        <v>3.41</v>
      </c>
      <c r="D36">
        <f t="shared" si="5"/>
        <v>0.96589999999999998</v>
      </c>
      <c r="E36">
        <f t="shared" si="6"/>
        <v>4.4105022831050231E-3</v>
      </c>
      <c r="F36">
        <f t="shared" si="4"/>
        <v>0.44105022831050233</v>
      </c>
      <c r="G36">
        <f t="shared" si="7"/>
        <v>43.8</v>
      </c>
      <c r="H36">
        <f t="shared" si="8"/>
        <v>0.79908675799086759</v>
      </c>
      <c r="I36">
        <v>35</v>
      </c>
      <c r="J36">
        <v>33.78</v>
      </c>
    </row>
    <row r="37" spans="1:10" x14ac:dyDescent="0.3">
      <c r="A37">
        <v>215</v>
      </c>
      <c r="B37">
        <v>36</v>
      </c>
      <c r="C37">
        <v>5.0599999999999996</v>
      </c>
      <c r="D37">
        <f t="shared" si="5"/>
        <v>0.94940000000000002</v>
      </c>
      <c r="E37">
        <f t="shared" si="6"/>
        <v>4.4158139534883718E-3</v>
      </c>
      <c r="F37">
        <f t="shared" si="4"/>
        <v>0.44158139534883717</v>
      </c>
      <c r="G37">
        <f t="shared" si="7"/>
        <v>43</v>
      </c>
      <c r="H37">
        <f t="shared" si="8"/>
        <v>0.83720930232558144</v>
      </c>
      <c r="I37">
        <v>36</v>
      </c>
      <c r="J37">
        <v>33.78</v>
      </c>
    </row>
    <row r="38" spans="1:10" x14ac:dyDescent="0.3">
      <c r="A38">
        <v>221</v>
      </c>
      <c r="B38">
        <v>37</v>
      </c>
      <c r="C38">
        <v>5.21</v>
      </c>
      <c r="D38">
        <f t="shared" si="5"/>
        <v>0.94790000000000008</v>
      </c>
      <c r="E38">
        <f t="shared" si="6"/>
        <v>4.2891402714932128E-3</v>
      </c>
      <c r="F38">
        <f t="shared" si="4"/>
        <v>0.42891402714932125</v>
      </c>
      <c r="G38">
        <f t="shared" si="7"/>
        <v>44.2</v>
      </c>
      <c r="H38">
        <f t="shared" si="8"/>
        <v>0.83710407239818996</v>
      </c>
      <c r="I38">
        <v>37</v>
      </c>
      <c r="J38">
        <v>33.78</v>
      </c>
    </row>
    <row r="39" spans="1:10" x14ac:dyDescent="0.3">
      <c r="A39">
        <v>217</v>
      </c>
      <c r="B39">
        <v>38</v>
      </c>
      <c r="C39">
        <v>2</v>
      </c>
      <c r="D39">
        <f t="shared" si="5"/>
        <v>0.98</v>
      </c>
      <c r="E39">
        <f t="shared" si="6"/>
        <v>4.5161290322580641E-3</v>
      </c>
      <c r="F39">
        <f t="shared" si="4"/>
        <v>0.45161290322580638</v>
      </c>
      <c r="G39">
        <f t="shared" si="7"/>
        <v>43.4</v>
      </c>
      <c r="H39">
        <f t="shared" si="8"/>
        <v>0.87557603686635943</v>
      </c>
      <c r="I39">
        <v>38</v>
      </c>
      <c r="J39">
        <v>33.78</v>
      </c>
    </row>
    <row r="40" spans="1:10" x14ac:dyDescent="0.3">
      <c r="A40">
        <v>218</v>
      </c>
      <c r="B40">
        <v>39</v>
      </c>
      <c r="C40">
        <v>1</v>
      </c>
      <c r="D40">
        <f t="shared" si="5"/>
        <v>0.99</v>
      </c>
      <c r="E40">
        <f t="shared" si="6"/>
        <v>4.5412844036697248E-3</v>
      </c>
      <c r="F40">
        <f t="shared" si="4"/>
        <v>0.45412844036697247</v>
      </c>
      <c r="G40">
        <f t="shared" si="7"/>
        <v>43.6</v>
      </c>
      <c r="H40">
        <f t="shared" si="8"/>
        <v>0.89449541284403666</v>
      </c>
      <c r="I40">
        <v>39</v>
      </c>
      <c r="J40">
        <v>33.78</v>
      </c>
    </row>
    <row r="41" spans="1:10" x14ac:dyDescent="0.3">
      <c r="A41">
        <v>217</v>
      </c>
      <c r="B41">
        <v>40</v>
      </c>
      <c r="C41">
        <v>2.0099999999999998</v>
      </c>
      <c r="D41">
        <f t="shared" si="5"/>
        <v>0.97989999999999999</v>
      </c>
      <c r="E41">
        <f t="shared" si="6"/>
        <v>4.5156682027649771E-3</v>
      </c>
      <c r="F41">
        <f t="shared" si="4"/>
        <v>0.45156682027649769</v>
      </c>
      <c r="G41">
        <f t="shared" si="7"/>
        <v>43.4</v>
      </c>
      <c r="H41">
        <f t="shared" si="8"/>
        <v>0.92165898617511521</v>
      </c>
      <c r="I41">
        <v>40</v>
      </c>
      <c r="J41">
        <v>33.78</v>
      </c>
    </row>
    <row r="42" spans="1:10" x14ac:dyDescent="0.3">
      <c r="A42">
        <v>220</v>
      </c>
      <c r="B42">
        <v>41</v>
      </c>
      <c r="C42">
        <v>1.21</v>
      </c>
      <c r="D42">
        <f t="shared" si="5"/>
        <v>0.98790000000000011</v>
      </c>
      <c r="E42">
        <f t="shared" si="6"/>
        <v>4.4904545454545457E-3</v>
      </c>
      <c r="F42">
        <f t="shared" si="4"/>
        <v>0.44904545454545458</v>
      </c>
      <c r="G42">
        <f t="shared" si="7"/>
        <v>44</v>
      </c>
      <c r="H42">
        <f t="shared" si="8"/>
        <v>0.93181818181818177</v>
      </c>
      <c r="I42">
        <v>41</v>
      </c>
      <c r="J42">
        <v>33.78</v>
      </c>
    </row>
    <row r="43" spans="1:10" x14ac:dyDescent="0.3">
      <c r="A43">
        <v>220</v>
      </c>
      <c r="B43">
        <v>42</v>
      </c>
      <c r="C43">
        <v>2.81</v>
      </c>
      <c r="D43">
        <f t="shared" si="5"/>
        <v>0.97189999999999999</v>
      </c>
      <c r="E43">
        <f t="shared" si="6"/>
        <v>4.4177272727272728E-3</v>
      </c>
      <c r="F43">
        <f t="shared" si="4"/>
        <v>0.44177272727272726</v>
      </c>
      <c r="G43">
        <f t="shared" si="7"/>
        <v>44</v>
      </c>
      <c r="H43">
        <f t="shared" si="8"/>
        <v>0.95454545454545459</v>
      </c>
      <c r="I43">
        <v>42</v>
      </c>
      <c r="J43">
        <v>33.78</v>
      </c>
    </row>
    <row r="44" spans="1:10" x14ac:dyDescent="0.3">
      <c r="A44">
        <v>228</v>
      </c>
      <c r="B44">
        <v>43</v>
      </c>
      <c r="C44">
        <v>1.2</v>
      </c>
      <c r="D44">
        <f t="shared" si="5"/>
        <v>0.98799999999999999</v>
      </c>
      <c r="E44">
        <f t="shared" si="6"/>
        <v>4.3333333333333331E-3</v>
      </c>
      <c r="F44">
        <f t="shared" si="4"/>
        <v>0.43333333333333329</v>
      </c>
      <c r="G44">
        <f t="shared" si="7"/>
        <v>45.6</v>
      </c>
      <c r="H44">
        <f t="shared" si="8"/>
        <v>0.94298245614035081</v>
      </c>
      <c r="I44">
        <v>43</v>
      </c>
      <c r="J44">
        <v>33.78</v>
      </c>
    </row>
    <row r="45" spans="1:10" x14ac:dyDescent="0.3">
      <c r="A45">
        <v>233</v>
      </c>
      <c r="B45">
        <v>44</v>
      </c>
      <c r="C45">
        <v>0.4</v>
      </c>
      <c r="D45">
        <f t="shared" si="5"/>
        <v>0.996</v>
      </c>
      <c r="E45">
        <f t="shared" si="6"/>
        <v>4.2746781115879824E-3</v>
      </c>
      <c r="F45">
        <f t="shared" si="4"/>
        <v>0.42746781115879823</v>
      </c>
      <c r="G45">
        <f t="shared" si="7"/>
        <v>46.6</v>
      </c>
      <c r="H45">
        <f t="shared" si="8"/>
        <v>0.94420600858369097</v>
      </c>
      <c r="I45">
        <v>44</v>
      </c>
      <c r="J45">
        <v>33.78</v>
      </c>
    </row>
    <row r="46" spans="1:10" x14ac:dyDescent="0.3">
      <c r="A46">
        <v>227</v>
      </c>
      <c r="B46">
        <v>45</v>
      </c>
      <c r="C46">
        <v>1.2</v>
      </c>
      <c r="D46">
        <f t="shared" si="5"/>
        <v>0.98799999999999999</v>
      </c>
      <c r="E46">
        <f t="shared" si="6"/>
        <v>4.3524229074889866E-3</v>
      </c>
      <c r="F46">
        <f t="shared" si="4"/>
        <v>0.43524229074889864</v>
      </c>
      <c r="G46">
        <f t="shared" si="7"/>
        <v>45.4</v>
      </c>
      <c r="H46">
        <f t="shared" si="8"/>
        <v>0.99118942731277537</v>
      </c>
      <c r="I46">
        <v>45</v>
      </c>
      <c r="J46">
        <v>33.78</v>
      </c>
    </row>
    <row r="47" spans="1:10" x14ac:dyDescent="0.3">
      <c r="A47">
        <v>230</v>
      </c>
      <c r="B47">
        <v>46</v>
      </c>
      <c r="C47">
        <v>1.8</v>
      </c>
      <c r="D47">
        <f t="shared" si="5"/>
        <v>0.98199999999999998</v>
      </c>
      <c r="E47">
        <f t="shared" si="6"/>
        <v>4.2695652173913041E-3</v>
      </c>
      <c r="F47">
        <f t="shared" si="4"/>
        <v>0.4269565217391304</v>
      </c>
      <c r="G47">
        <f t="shared" si="7"/>
        <v>46</v>
      </c>
      <c r="H47">
        <f t="shared" si="8"/>
        <v>1</v>
      </c>
      <c r="I47">
        <v>46</v>
      </c>
      <c r="J47">
        <v>33.78</v>
      </c>
    </row>
    <row r="48" spans="1:10" x14ac:dyDescent="0.3">
      <c r="A48">
        <v>218</v>
      </c>
      <c r="B48">
        <v>47</v>
      </c>
      <c r="C48">
        <v>0.6</v>
      </c>
      <c r="D48">
        <f t="shared" si="5"/>
        <v>0.99400000000000011</v>
      </c>
      <c r="E48">
        <f t="shared" si="6"/>
        <v>4.5596330275229366E-3</v>
      </c>
      <c r="F48">
        <f t="shared" si="4"/>
        <v>0.45596330275229369</v>
      </c>
      <c r="G48">
        <f t="shared" si="7"/>
        <v>43.6</v>
      </c>
      <c r="H48">
        <f t="shared" si="8"/>
        <v>1.0779816513761467</v>
      </c>
      <c r="I48">
        <v>47</v>
      </c>
      <c r="J48">
        <v>33.78</v>
      </c>
    </row>
    <row r="49" spans="1:10" x14ac:dyDescent="0.3">
      <c r="A49">
        <v>215</v>
      </c>
      <c r="B49">
        <v>48</v>
      </c>
      <c r="C49">
        <v>0.2</v>
      </c>
      <c r="D49">
        <f t="shared" si="5"/>
        <v>0.998</v>
      </c>
      <c r="E49">
        <f t="shared" si="6"/>
        <v>4.6418604651162791E-3</v>
      </c>
      <c r="F49">
        <f t="shared" si="4"/>
        <v>0.46418604651162793</v>
      </c>
      <c r="G49">
        <f t="shared" si="7"/>
        <v>43</v>
      </c>
      <c r="H49">
        <f t="shared" si="8"/>
        <v>1.1162790697674418</v>
      </c>
      <c r="I49">
        <v>48</v>
      </c>
      <c r="J49">
        <v>33.78</v>
      </c>
    </row>
    <row r="50" spans="1:10" x14ac:dyDescent="0.3">
      <c r="A50">
        <v>223</v>
      </c>
      <c r="B50">
        <v>49</v>
      </c>
      <c r="C50">
        <v>0.4</v>
      </c>
      <c r="D50">
        <f t="shared" si="5"/>
        <v>0.996</v>
      </c>
      <c r="E50">
        <f t="shared" si="6"/>
        <v>4.4663677130044842E-3</v>
      </c>
      <c r="F50">
        <f t="shared" si="4"/>
        <v>0.44663677130044843</v>
      </c>
      <c r="G50">
        <f t="shared" si="7"/>
        <v>44.6</v>
      </c>
      <c r="H50">
        <f t="shared" si="8"/>
        <v>1.0986547085201794</v>
      </c>
      <c r="I50">
        <v>49</v>
      </c>
      <c r="J50">
        <v>33.78</v>
      </c>
    </row>
    <row r="51" spans="1:10" x14ac:dyDescent="0.3">
      <c r="A51">
        <v>225</v>
      </c>
      <c r="B51">
        <v>50</v>
      </c>
      <c r="C51">
        <v>0.4</v>
      </c>
      <c r="D51">
        <f t="shared" si="5"/>
        <v>0.996</v>
      </c>
      <c r="E51">
        <f t="shared" si="6"/>
        <v>4.4266666666666664E-3</v>
      </c>
      <c r="F51">
        <f t="shared" si="4"/>
        <v>0.44266666666666665</v>
      </c>
      <c r="G51">
        <f t="shared" si="7"/>
        <v>45</v>
      </c>
      <c r="H51">
        <f t="shared" si="8"/>
        <v>1.1111111111111112</v>
      </c>
      <c r="I51">
        <v>50</v>
      </c>
      <c r="J51">
        <v>33.78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Mulvaney</cp:lastModifiedBy>
  <dcterms:created xsi:type="dcterms:W3CDTF">2017-12-04T21:28:51Z</dcterms:created>
  <dcterms:modified xsi:type="dcterms:W3CDTF">2017-12-14T16:37:06Z</dcterms:modified>
</cp:coreProperties>
</file>