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35" tabRatio="841"/>
  </bookViews>
  <sheets>
    <sheet name="个人部门工作记分表" sheetId="1" r:id="rId1"/>
    <sheet name="部门工作产出得分汇总" sheetId="4" r:id="rId2"/>
    <sheet name="个人部门工作打分详单" sheetId="2" r:id="rId3"/>
    <sheet name="部门工作打分标准" sheetId="3" r:id="rId4"/>
    <sheet name="Sheet5" sheetId="6" r:id="rId5"/>
    <sheet name="WpsReserved_CellImgList" sheetId="7" state="veryHidden" r:id="rId6"/>
  </sheets>
  <externalReferences>
    <externalReference r:id="rId7"/>
  </externalReferences>
  <definedNames>
    <definedName name="_xlnm._FilterDatabase" localSheetId="0" hidden="1">个人部门工作记分表!$A$2:$N$54</definedName>
    <definedName name="_xlnm._FilterDatabase" localSheetId="1" hidden="1">部门工作产出得分汇总!$A$2:$AW$47</definedName>
    <definedName name="_xlnm._FilterDatabase" localSheetId="2" hidden="1">个人部门工作打分详单!$I$68:$T$72</definedName>
  </definedNames>
  <calcPr calcId="144525"/>
</workbook>
</file>

<file path=xl/comments1.xml><?xml version="1.0" encoding="utf-8"?>
<comments xmlns="http://schemas.openxmlformats.org/spreadsheetml/2006/main">
  <authors>
    <author>zhengchao</author>
  </authors>
  <commentList>
    <comment ref="J1" authorId="0">
      <text>
        <r>
          <rPr>
            <b/>
            <sz val="9"/>
            <rFont val="宋体"/>
            <charset val="134"/>
          </rPr>
          <t>zhengchao:</t>
        </r>
        <r>
          <rPr>
            <sz val="9"/>
            <rFont val="宋体"/>
            <charset val="134"/>
          </rPr>
          <t xml:space="preserve">
此为部门产出原始数据</t>
        </r>
      </text>
    </comment>
  </commentList>
</comments>
</file>

<file path=xl/comments2.xml><?xml version="1.0" encoding="utf-8"?>
<comments xmlns="http://schemas.openxmlformats.org/spreadsheetml/2006/main">
  <authors>
    <author>zhengchao</author>
  </authors>
  <commentList>
    <comment ref="Y16" authorId="0">
      <text>
        <r>
          <rPr>
            <b/>
            <sz val="9"/>
            <rFont val="宋体"/>
            <charset val="134"/>
          </rPr>
          <t>zhengchao:</t>
        </r>
        <r>
          <rPr>
            <sz val="9"/>
            <rFont val="宋体"/>
            <charset val="134"/>
          </rPr>
          <t xml:space="preserve">
面试袁国锋，到岗，加5人日</t>
        </r>
      </text>
    </comment>
    <comment ref="Y22" authorId="0">
      <text>
        <r>
          <rPr>
            <b/>
            <sz val="9"/>
            <rFont val="宋体"/>
            <charset val="134"/>
          </rPr>
          <t>zhengchao:</t>
        </r>
        <r>
          <rPr>
            <sz val="9"/>
            <rFont val="宋体"/>
            <charset val="134"/>
          </rPr>
          <t xml:space="preserve">
推荐袁国锋简历，成功到岗，加5人日</t>
        </r>
      </text>
    </comment>
  </commentList>
</comments>
</file>

<file path=xl/sharedStrings.xml><?xml version="1.0" encoding="utf-8"?>
<sst xmlns="http://schemas.openxmlformats.org/spreadsheetml/2006/main" count="972" uniqueCount="231">
  <si>
    <t>序号</t>
  </si>
  <si>
    <t>部门</t>
  </si>
  <si>
    <t>工号</t>
  </si>
  <si>
    <t>姓名</t>
  </si>
  <si>
    <t>岗位</t>
  </si>
  <si>
    <t>任职资格层级</t>
  </si>
  <si>
    <t>未转正标识</t>
  </si>
  <si>
    <t>是否干部</t>
  </si>
  <si>
    <t>入职时间</t>
  </si>
  <si>
    <t>部门工作产出计算（事项累计工日）</t>
  </si>
  <si>
    <t>合计</t>
  </si>
  <si>
    <t>上半年</t>
  </si>
  <si>
    <t>全年</t>
  </si>
  <si>
    <t>软件设计部</t>
  </si>
  <si>
    <t>彭蕾</t>
  </si>
  <si>
    <r>
      <rPr>
        <sz val="9"/>
        <rFont val="Arial"/>
        <charset val="134"/>
      </rPr>
      <t>UI</t>
    </r>
    <r>
      <rPr>
        <sz val="9"/>
        <rFont val="宋体"/>
        <charset val="134"/>
      </rPr>
      <t>设计师</t>
    </r>
  </si>
  <si>
    <r>
      <rPr>
        <sz val="9"/>
        <rFont val="宋体"/>
        <charset val="134"/>
      </rPr>
      <t>未转正</t>
    </r>
  </si>
  <si>
    <t>官亚娟</t>
  </si>
  <si>
    <t>4_经验者</t>
  </si>
  <si>
    <t>宋强</t>
  </si>
  <si>
    <t>马闵</t>
  </si>
  <si>
    <t>3_独立者</t>
  </si>
  <si>
    <t>梅起银</t>
  </si>
  <si>
    <t>牛淑艳</t>
  </si>
  <si>
    <t>崔扬扬</t>
  </si>
  <si>
    <t>李玉凤</t>
  </si>
  <si>
    <t>2_辅助者</t>
  </si>
  <si>
    <t>沈文昌</t>
  </si>
  <si>
    <t>沈艺</t>
  </si>
  <si>
    <t>倪策</t>
  </si>
  <si>
    <t>黄树雨</t>
  </si>
  <si>
    <t>应届生</t>
  </si>
  <si>
    <t>吴建波</t>
  </si>
  <si>
    <t>赵露</t>
  </si>
  <si>
    <t>杨珂</t>
  </si>
  <si>
    <t>穆璀</t>
  </si>
  <si>
    <t>1_初作者</t>
  </si>
  <si>
    <t>吴林</t>
  </si>
  <si>
    <t>陈胜军</t>
  </si>
  <si>
    <t>陈波</t>
  </si>
  <si>
    <t>李毅</t>
  </si>
  <si>
    <t>支如意</t>
  </si>
  <si>
    <t>李保霖</t>
  </si>
  <si>
    <t>冯勤</t>
  </si>
  <si>
    <t>关博熠</t>
  </si>
  <si>
    <t>荣华峰</t>
  </si>
  <si>
    <t>王斌</t>
  </si>
  <si>
    <t>宋维</t>
  </si>
  <si>
    <t>刘景瑞</t>
  </si>
  <si>
    <t>汪玲</t>
  </si>
  <si>
    <t>孙丰妹</t>
  </si>
  <si>
    <t>改养军</t>
  </si>
  <si>
    <t>贺小路</t>
  </si>
  <si>
    <t>张哲</t>
  </si>
  <si>
    <t>巨康怡</t>
  </si>
  <si>
    <t>张文博</t>
  </si>
  <si>
    <t>李盼侬</t>
  </si>
  <si>
    <t>师磊</t>
  </si>
  <si>
    <t>李小明</t>
  </si>
  <si>
    <t>刘军涛</t>
  </si>
  <si>
    <t>陈重阳</t>
  </si>
  <si>
    <t>胡路政</t>
  </si>
  <si>
    <t>康信刚</t>
  </si>
  <si>
    <t>肖倩</t>
  </si>
  <si>
    <t>李晨亮</t>
  </si>
  <si>
    <t>马晓伟</t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</si>
  <si>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月</t>
    </r>
  </si>
  <si>
    <r>
      <rPr>
        <sz val="10"/>
        <color rgb="FF000000"/>
        <rFont val="Arial"/>
        <charset val="134"/>
      </rPr>
      <t>2</t>
    </r>
    <r>
      <rPr>
        <sz val="10"/>
        <color rgb="FF000000"/>
        <rFont val="宋体"/>
        <charset val="134"/>
      </rPr>
      <t>月</t>
    </r>
  </si>
  <si>
    <r>
      <rPr>
        <sz val="10"/>
        <color rgb="FF000000"/>
        <rFont val="Arial"/>
        <charset val="134"/>
      </rPr>
      <t>3</t>
    </r>
    <r>
      <rPr>
        <sz val="10"/>
        <color rgb="FF000000"/>
        <rFont val="宋体"/>
        <charset val="134"/>
      </rPr>
      <t>月</t>
    </r>
  </si>
  <si>
    <r>
      <rPr>
        <sz val="10"/>
        <color rgb="FF000000"/>
        <rFont val="Arial"/>
        <charset val="134"/>
      </rPr>
      <t>4</t>
    </r>
    <r>
      <rPr>
        <sz val="10"/>
        <color rgb="FF000000"/>
        <rFont val="宋体"/>
        <charset val="134"/>
      </rPr>
      <t>月</t>
    </r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</si>
  <si>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宋体"/>
        <charset val="134"/>
      </rPr>
      <t>月</t>
    </r>
  </si>
  <si>
    <r>
      <rPr>
        <sz val="10"/>
        <color rgb="FF000000"/>
        <rFont val="Arial"/>
        <charset val="134"/>
      </rPr>
      <t>6</t>
    </r>
    <r>
      <rPr>
        <sz val="10"/>
        <color rgb="FF000000"/>
        <rFont val="宋体"/>
        <charset val="134"/>
      </rPr>
      <t>月</t>
    </r>
  </si>
  <si>
    <r>
      <rPr>
        <sz val="10"/>
        <color rgb="FF000000"/>
        <rFont val="Arial"/>
        <charset val="134"/>
      </rPr>
      <t>7</t>
    </r>
    <r>
      <rPr>
        <sz val="10"/>
        <color rgb="FF000000"/>
        <rFont val="宋体"/>
        <charset val="134"/>
      </rPr>
      <t>月</t>
    </r>
  </si>
  <si>
    <r>
      <rPr>
        <sz val="10"/>
        <color rgb="FF000000"/>
        <rFont val="Arial"/>
        <charset val="134"/>
      </rPr>
      <t>8</t>
    </r>
    <r>
      <rPr>
        <sz val="10"/>
        <color rgb="FF000000"/>
        <rFont val="宋体"/>
        <charset val="134"/>
      </rPr>
      <t>月</t>
    </r>
  </si>
  <si>
    <r>
      <rPr>
        <sz val="10"/>
        <color rgb="FF000000"/>
        <rFont val="Arial"/>
        <charset val="134"/>
      </rPr>
      <t>9</t>
    </r>
    <r>
      <rPr>
        <sz val="10"/>
        <color rgb="FF000000"/>
        <rFont val="宋体"/>
        <charset val="134"/>
      </rPr>
      <t>月</t>
    </r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</si>
  <si>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0月</t>
    </r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</si>
  <si>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1月</t>
    </r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</si>
  <si>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2月</t>
    </r>
  </si>
  <si>
    <t>全年个人求和</t>
  </si>
  <si>
    <t>部门建设</t>
  </si>
  <si>
    <t>资源管理</t>
  </si>
  <si>
    <t>公共事务</t>
  </si>
  <si>
    <t>其他事务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</si>
  <si>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</si>
  <si>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</si>
  <si>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</si>
  <si>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</si>
  <si>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</si>
  <si>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</si>
  <si>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</si>
  <si>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</si>
  <si>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</si>
  <si>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</si>
  <si>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</si>
  <si>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</si>
  <si>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资源组</t>
  </si>
  <si>
    <t>事件</t>
  </si>
  <si>
    <t>投入工日</t>
  </si>
  <si>
    <t>归属</t>
  </si>
  <si>
    <t>公司级团建组织</t>
  </si>
  <si>
    <t>AT</t>
  </si>
  <si>
    <t>AMS产品培训</t>
  </si>
  <si>
    <t>应届生部门一般流程培训</t>
  </si>
  <si>
    <t>AMS产品试题编写</t>
  </si>
  <si>
    <t>招聘面试投入</t>
  </si>
  <si>
    <t>新员工培养-导师</t>
  </si>
  <si>
    <t>员工培养-导师</t>
  </si>
  <si>
    <t>部门资产管理</t>
  </si>
  <si>
    <t>吴林林</t>
  </si>
  <si>
    <t>《硬件配置学习之GSD文件格式及解析GSD文件总结》</t>
  </si>
  <si>
    <t>王琦</t>
  </si>
  <si>
    <t>《DMP文件分析以及远程调试方法总结》</t>
  </si>
  <si>
    <t>《青岛石化DCS升级增加K-BUS02槽位设计方案》</t>
  </si>
  <si>
    <t>《关于SIS版本FBD语言实现LIMIT和MUX功能块的总结》</t>
  </si>
  <si>
    <t>王哲</t>
  </si>
  <si>
    <t>C# pclint检查工具的研究与测试验证</t>
  </si>
  <si>
    <t>HMI</t>
  </si>
  <si>
    <t>面试到岗4人：马晓伟、倪策、改养军、王琦</t>
  </si>
  <si>
    <t>产出沉淀《大庆石化偏差保护_特性开发流程记录》</t>
  </si>
  <si>
    <t>外包招聘</t>
  </si>
  <si>
    <t>编码考试题整理打印批卷+外包招聘</t>
  </si>
  <si>
    <t>部门费用管理</t>
  </si>
  <si>
    <t>产出沉淀《BUG单处理流程》</t>
  </si>
  <si>
    <t>《HSRTSTool总结》</t>
  </si>
  <si>
    <t>新生面试</t>
  </si>
  <si>
    <t>工具开发</t>
  </si>
  <si>
    <t>编码规范考试出题</t>
  </si>
  <si>
    <t>《FLRPC总结》</t>
  </si>
  <si>
    <t>编码规范考试题整理校对</t>
  </si>
  <si>
    <t>《MASCV6报警功能介绍》</t>
  </si>
  <si>
    <t>《图形编辑正圆绘制实现总结》</t>
  </si>
  <si>
    <t>《自定义报警符号过程及特性实现》</t>
  </si>
  <si>
    <t>《仿真行业包组成及环境搭建沉淀》</t>
  </si>
  <si>
    <t>《性能测试方法总结》</t>
  </si>
  <si>
    <t>平台组态</t>
  </si>
  <si>
    <t>办公用品管理</t>
  </si>
  <si>
    <t>加班误餐统计</t>
  </si>
  <si>
    <t>资产管理</t>
  </si>
  <si>
    <t>曹立言</t>
  </si>
  <si>
    <t>徐兴平</t>
  </si>
  <si>
    <t>李宽欣</t>
  </si>
  <si>
    <t>沉淀《IEC后台处理逻辑》</t>
  </si>
  <si>
    <t>《交叉引用表与调用环检测》</t>
  </si>
  <si>
    <t>《文件描述信息文件格式定义》
《在线模块通信机制方案_ 绘图》
《在线模块通信机制方案》</t>
  </si>
  <si>
    <t>《M7在线模块参数回读流程图》
《参数回读流程评审结论》
《在线与RTS测试记录》</t>
  </si>
  <si>
    <t>《M6在线模块参数回读流程图》
《M6在线消息收发同步总结》
《M7在线交互机制方案》</t>
  </si>
  <si>
    <t>《远程控制维护系统分析》
《远程控制器需求分析清单》
《远程控制器方案设计分析图》</t>
  </si>
  <si>
    <t xml:space="preserve">
《M7产品AT平台ST语言编译器技术选型分析》
《M7产品AT平台系统库迁移方案&amp;导入导出方案分析》</t>
  </si>
  <si>
    <t>《M7产品AT平台ST编译系统问题评审材料》
《M7产品AT平台ST编译系统方案分析》</t>
  </si>
  <si>
    <t>《AT库迁移场景流程分析》
《ST编译器场景设计》
《ST语法解析性能测试指标》</t>
  </si>
  <si>
    <t>《强制功能说明文档》</t>
  </si>
  <si>
    <t>《算法库转C方案》</t>
  </si>
  <si>
    <t>《llvm预研报告》</t>
  </si>
  <si>
    <t>《LLVM基本情况总结文档》</t>
  </si>
  <si>
    <t>《lld代码分析》</t>
  </si>
  <si>
    <t>《M7 Qt 5.12.8 &amp; VS2019 开发环境配置说明》</t>
  </si>
  <si>
    <t>CBB《GSD文件解析器》</t>
  </si>
  <si>
    <t>CBB《通用UI组件》
CBB《通用表格组件》</t>
  </si>
  <si>
    <t>CBB《SDB文件读写》
CBB《7zip压缩》</t>
  </si>
  <si>
    <t>平台界面</t>
  </si>
  <si>
    <t>新员工培养-导师（黄涛）</t>
  </si>
  <si>
    <t>对应届生实施培训《杭和西分考勤绩效》</t>
  </si>
  <si>
    <t>新员工培养-导师（黄树雨）</t>
  </si>
  <si>
    <t>沉淀《QGraphicsView问题汇总》</t>
  </si>
  <si>
    <t>CBB《hlog通用日志组件》</t>
  </si>
  <si>
    <t>CBB《hlrpc基础通信组件》</t>
  </si>
  <si>
    <t>沉淀《Chrome V8学习总结》</t>
  </si>
  <si>
    <t>知识沉淀（QT转CMake工程）</t>
  </si>
  <si>
    <t>知识沉淀（M7编码规范整理）</t>
  </si>
  <si>
    <t>新员工培养-导师（罗航航、李晨亮）</t>
  </si>
  <si>
    <t>新员工培养-（罗航航、李晨亮）</t>
  </si>
  <si>
    <t>沉淀《基于插件的开发模式》</t>
  </si>
  <si>
    <t>沉淀《新表格控件总结》1</t>
  </si>
  <si>
    <t>沉淀《QtIFW使用文档》</t>
  </si>
  <si>
    <t>沉淀《M6的简单使用介绍》</t>
  </si>
  <si>
    <t>沉淀《加密狗bug调试记录》</t>
  </si>
  <si>
    <t>沉淀《QT树形控件的ui操作》</t>
  </si>
  <si>
    <t>沉淀《模型视图框架之QTreeView》</t>
  </si>
  <si>
    <t>罗航航</t>
  </si>
  <si>
    <t>沉淀《SQL数据库基本操作》1</t>
  </si>
  <si>
    <t>沉淀《M7代码规范和数据类型转换格式》</t>
  </si>
  <si>
    <t>李茂</t>
  </si>
  <si>
    <t>沉淀《日志服务插件开发总结》</t>
  </si>
  <si>
    <t>沉淀《M7新平台HMI任务节点子插件开发方法》</t>
  </si>
  <si>
    <t>李薇</t>
  </si>
  <si>
    <t>M7开发环境及公共服务器搭建</t>
  </si>
  <si>
    <t>CBB《通用语音转换组件》（待修改完成后再次评审）</t>
  </si>
  <si>
    <t>黄涛</t>
  </si>
  <si>
    <t>CBB《通用表格编辑组件》</t>
  </si>
  <si>
    <t>全年零点</t>
  </si>
  <si>
    <t>全年目标</t>
  </si>
  <si>
    <t>全年挑战</t>
  </si>
  <si>
    <t>工作类型</t>
  </si>
  <si>
    <t>工作内容</t>
  </si>
  <si>
    <t>考核标准</t>
  </si>
  <si>
    <t>参考值</t>
  </si>
  <si>
    <t>组织完成本资源组公共技术组件（CBB）建设</t>
  </si>
  <si>
    <t>2人日/月</t>
  </si>
  <si>
    <t>-</t>
  </si>
  <si>
    <t>先进/高效开发工具、工作方法引入与推广</t>
  </si>
  <si>
    <t>组织完成本专业领域的技术拓展、储备与推广</t>
  </si>
  <si>
    <t>其他有助于本专业组设计能力、效率提升的工作</t>
  </si>
  <si>
    <t>制定/更新本资源组设计标准/规范</t>
  </si>
  <si>
    <t>监督本资源组设计规范/标准落地实施</t>
  </si>
  <si>
    <t>定期审核或组织审核本资源组工作产出质量，不定期抽查本资源组个人工作质量</t>
  </si>
  <si>
    <t>CBB建设参与工作</t>
  </si>
  <si>
    <t>按照CBB建设管理规范中规定的提效程度，CBB状态达到限选态：
重大20人日/个
突出10人日/个
一般5人日/个</t>
  </si>
  <si>
    <t>工具开发和管理</t>
  </si>
  <si>
    <t>部门高级工程师评议能够提升工作效率的，按照实际投入人日</t>
  </si>
  <si>
    <t>组织团队建设活动（部门级团建）</t>
  </si>
  <si>
    <t>组织：1人日/10人
参与：1人日/本地；外地按实际天数分配</t>
  </si>
  <si>
    <t>知识分享及培训（部门级规划的）</t>
  </si>
  <si>
    <t>实施培训：
现有课程讲解：0.5人日/次；
现有课程PPT更新及讲解：1人日/次
新增课程PPT和讲解：5人日/次
组织培训：
0.5人日/月（当月有投入才算）</t>
  </si>
  <si>
    <t>配合部门经理进行本资源组人员补充工作，负责技术面试</t>
  </si>
  <si>
    <t>简历搜索，电话面试，技术面试：1人日/月
额外按5人日/人（招聘到岗人数）</t>
  </si>
  <si>
    <t>制定新员工培养计划，负责技术考核</t>
  </si>
  <si>
    <t>1人日/月</t>
  </si>
  <si>
    <t>制定本资源组其他人员的培养计划，完善梯队建设，并跟踪落实</t>
  </si>
  <si>
    <t>知识沉淀（个人总结对部门有帮助可以考虑）</t>
  </si>
  <si>
    <t>部门内高级工程师评议对部门有帮助的，按照实际投入人日，参考0.5页/人日</t>
  </si>
  <si>
    <t>社招：2人日/月，新员工转正考核成绩达到A，额外增加5人日
校招：3人日/月，新员工转正考核成绩达到A，额外增加5人日</t>
  </si>
  <si>
    <t>研发设备管理（硬件/测试专用）</t>
  </si>
  <si>
    <t>1人日/150台</t>
  </si>
  <si>
    <t>实验室管理（硬件/测试专用）</t>
  </si>
  <si>
    <t>公共资产管理：
1.部门固定资产
2.办公用品
3.杂志管理</t>
  </si>
  <si>
    <t>0.5人日/月</t>
  </si>
  <si>
    <t>部门费用管理，采购</t>
  </si>
  <si>
    <t>电子公司生产接口（硬件专用）</t>
  </si>
  <si>
    <t>按照实际投入人日</t>
  </si>
  <si>
    <t>临时触发任务</t>
  </si>
  <si>
    <r>
      <rPr>
        <sz val="14"/>
        <color theme="1"/>
        <rFont val="宋体"/>
        <charset val="134"/>
        <scheme val="minor"/>
      </rPr>
      <t>部门工作考核方案：
1.上表给出的考核标准作为每项部门工作的价值标准。
2.员工在该项工作的实际投入工日。
3.</t>
    </r>
    <r>
      <rPr>
        <sz val="14"/>
        <color rgb="FFFF0000"/>
        <rFont val="宋体"/>
        <charset val="134"/>
        <scheme val="minor"/>
      </rPr>
      <t>员工部门考核产出率=该项工作价值标准/实际投入工日*100%</t>
    </r>
    <r>
      <rPr>
        <sz val="14"/>
        <color theme="1"/>
        <rFont val="宋体"/>
        <charset val="134"/>
        <scheme val="minor"/>
      </rPr>
      <t xml:space="preserve">
后续需要：
1.细化每项工作的价值标准。
2.确定目标值、挑战值范围。</t>
    </r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</si>
</sst>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9"/>
      <name val="宋体"/>
      <charset val="134"/>
    </font>
    <font>
      <sz val="9"/>
      <color rgb="FF000000"/>
      <name val="Arial"/>
      <charset val="134"/>
    </font>
    <font>
      <sz val="9"/>
      <name val="宋体"/>
      <charset val="134"/>
    </font>
    <font>
      <b/>
      <sz val="9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rgb="FFFF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28" borderId="30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16" borderId="3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19" borderId="32" applyNumberFormat="0" applyAlignment="0" applyProtection="0">
      <alignment vertical="center"/>
    </xf>
    <xf numFmtId="0" fontId="27" fillId="16" borderId="31" applyNumberFormat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14" borderId="28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29" applyNumberFormat="0" applyFill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4" fillId="0" borderId="21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/>
    </xf>
    <xf numFmtId="176" fontId="0" fillId="6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4" xfId="0" applyNumberFormat="1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6" borderId="4" xfId="0" applyNumberFormat="1" applyFont="1" applyFill="1" applyBorder="1" applyAlignment="1">
      <alignment horizontal="center" vertical="center"/>
    </xf>
    <xf numFmtId="176" fontId="0" fillId="6" borderId="4" xfId="0" applyNumberFormat="1" applyFill="1" applyBorder="1">
      <alignment vertical="center"/>
    </xf>
    <xf numFmtId="176" fontId="5" fillId="0" borderId="4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7" borderId="23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3" fillId="5" borderId="24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 wrapText="1"/>
    </xf>
    <xf numFmtId="14" fontId="10" fillId="0" borderId="18" xfId="0" applyNumberFormat="1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76" fontId="10" fillId="0" borderId="13" xfId="0" applyNumberFormat="1" applyFont="1" applyFill="1" applyBorder="1" applyAlignment="1">
      <alignment horizontal="center" vertical="center" wrapText="1"/>
    </xf>
    <xf numFmtId="176" fontId="10" fillId="0" borderId="17" xfId="0" applyNumberFormat="1" applyFont="1" applyFill="1" applyBorder="1" applyAlignment="1">
      <alignment horizontal="center" vertical="center" wrapText="1"/>
    </xf>
    <xf numFmtId="176" fontId="10" fillId="0" borderId="18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customXml" Target="../customXml/item6.xml"/><Relationship Id="rId14" Type="http://schemas.openxmlformats.org/officeDocument/2006/relationships/customXml" Target="../customXml/item5.xml"/><Relationship Id="rId13" Type="http://schemas.openxmlformats.org/officeDocument/2006/relationships/customXml" Target="../customXml/item4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514350</xdr:colOff>
      <xdr:row>1</xdr:row>
      <xdr:rowOff>66675</xdr:rowOff>
    </xdr:to>
    <xdr:pic>
      <xdr:nvPicPr>
        <xdr:cNvPr id="2" name="ID_A093E1DE495E458D89AD362FE5CC794C" descr="upload_163552346"/>
        <xdr:cNvPicPr/>
      </xdr:nvPicPr>
      <xdr:blipFill>
        <a:blip r:embed="rId1"/>
        <a:stretch>
          <a:fillRect/>
        </a:stretch>
      </xdr:blipFill>
      <xdr:spPr>
        <a:xfrm>
          <a:off x="0" y="0"/>
          <a:ext cx="1123950" cy="228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&#26700;&#38754;/99SE/&#21103;&#26412;&#30828;&#20214;&#35774;&#35745;&#37096;2020&#24180;&#20840;&#24180;&#37096;&#38376;&#24037;&#20316;&#35760;&#24405;-l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个人部门工作记分表"/>
      <sheetName val="部门工作产出得分汇总"/>
      <sheetName val="个人部门工作打分详单-上半年"/>
      <sheetName val="个人部门工作打分详单-下半年"/>
      <sheetName val="无故缺席部门培训"/>
      <sheetName val="部门工作打分标准"/>
      <sheetName val="补打卡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zoomScale="115" zoomScaleNormal="115" workbookViewId="0">
      <pane xSplit="4" ySplit="2" topLeftCell="E3" activePane="bottomRight" state="frozen"/>
      <selection/>
      <selection pane="topRight"/>
      <selection pane="bottomLeft"/>
      <selection pane="bottomRight" activeCell="I40" sqref="I40:I47"/>
    </sheetView>
  </sheetViews>
  <sheetFormatPr defaultColWidth="8.71428571428571" defaultRowHeight="12"/>
  <cols>
    <col min="1" max="1" width="4.42857142857143" style="69" customWidth="1"/>
    <col min="2" max="2" width="9.28571428571429" style="69" customWidth="1"/>
    <col min="3" max="3" width="6.71428571428571" style="69" customWidth="1"/>
    <col min="4" max="4" width="7.42857142857143" style="69" customWidth="1"/>
    <col min="5" max="5" width="14" style="69" hidden="1" customWidth="1"/>
    <col min="6" max="6" width="15" style="69" customWidth="1"/>
    <col min="7" max="7" width="11.1428571428571" style="69" hidden="1" customWidth="1"/>
    <col min="8" max="8" width="9.14285714285714" style="69" hidden="1" customWidth="1"/>
    <col min="9" max="9" width="10.4285714285714" style="69" customWidth="1"/>
    <col min="10" max="13" width="7.57142857142857" style="69" customWidth="1"/>
    <col min="14" max="14" width="6.42857142857143" style="69" customWidth="1"/>
    <col min="15" max="16384" width="8.71428571428571" style="69"/>
  </cols>
  <sheetData>
    <row r="1" s="68" customFormat="1" ht="26.45" customHeight="1" spans="1:14">
      <c r="A1" s="70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82" t="s">
        <v>9</v>
      </c>
      <c r="K1" s="83"/>
      <c r="L1" s="83"/>
      <c r="M1" s="83"/>
      <c r="N1" s="89"/>
    </row>
    <row r="2" s="68" customFormat="1" ht="27.95" customHeight="1" spans="1:16">
      <c r="A2" s="72"/>
      <c r="B2" s="73"/>
      <c r="C2" s="73"/>
      <c r="D2" s="73"/>
      <c r="E2" s="73"/>
      <c r="F2" s="73"/>
      <c r="G2" s="73"/>
      <c r="H2" s="73"/>
      <c r="I2" s="73"/>
      <c r="J2" s="84" t="str">
        <f>部门工作打分标准!A1</f>
        <v>部门建设</v>
      </c>
      <c r="K2" s="85" t="str">
        <f>部门工作打分标准!A2</f>
        <v>资源管理</v>
      </c>
      <c r="L2" s="85" t="str">
        <f>部门工作打分标准!A3</f>
        <v>公共事务</v>
      </c>
      <c r="M2" s="85" t="str">
        <f>部门工作打分标准!A4</f>
        <v>其他事务</v>
      </c>
      <c r="N2" s="90" t="s">
        <v>10</v>
      </c>
      <c r="O2" s="91" t="s">
        <v>11</v>
      </c>
      <c r="P2" s="91" t="s">
        <v>12</v>
      </c>
    </row>
    <row r="3" spans="1:14">
      <c r="A3" s="74">
        <f>ROW()-2</f>
        <v>1</v>
      </c>
      <c r="B3" s="75" t="s">
        <v>13</v>
      </c>
      <c r="C3" s="75">
        <v>185053</v>
      </c>
      <c r="D3" s="75" t="s">
        <v>14</v>
      </c>
      <c r="E3" s="75"/>
      <c r="F3" s="75" t="s">
        <v>15</v>
      </c>
      <c r="G3" s="75" t="s">
        <v>16</v>
      </c>
      <c r="H3" s="75"/>
      <c r="I3" s="86">
        <v>43976</v>
      </c>
      <c r="J3" s="74">
        <f>VLOOKUP($D3,部门工作产出得分汇总!$AY:$BD,2,FALSE)</f>
        <v>0</v>
      </c>
      <c r="K3" s="75">
        <f>VLOOKUP($D3,部门工作产出得分汇总!$AY:$BD,3,FALSE)</f>
        <v>0</v>
      </c>
      <c r="L3" s="75">
        <f>VLOOKUP($D3,部门工作产出得分汇总!$AY:$BD,4,FALSE)</f>
        <v>10</v>
      </c>
      <c r="M3" s="75">
        <f>VLOOKUP($D3,部门工作产出得分汇总!$AY:$BD,5,FALSE)</f>
        <v>0</v>
      </c>
      <c r="N3" s="92">
        <f t="shared" ref="N3:N16" si="0">SUM(J3:M3)</f>
        <v>10</v>
      </c>
    </row>
    <row r="4" spans="1:14">
      <c r="A4" s="76">
        <f>ROW()-2</f>
        <v>2</v>
      </c>
      <c r="B4" s="77" t="s">
        <v>13</v>
      </c>
      <c r="C4" s="77">
        <v>179381</v>
      </c>
      <c r="D4" s="77" t="s">
        <v>17</v>
      </c>
      <c r="E4" s="77"/>
      <c r="F4" s="77" t="s">
        <v>18</v>
      </c>
      <c r="G4" s="77"/>
      <c r="H4" s="77"/>
      <c r="I4" s="87">
        <v>40658</v>
      </c>
      <c r="J4" s="76">
        <f>VLOOKUP($D4,部门工作产出得分汇总!$AY:$BD,2,FALSE)</f>
        <v>0</v>
      </c>
      <c r="K4" s="77">
        <f>VLOOKUP($D4,部门工作产出得分汇总!$AY:$BD,3,FALSE)</f>
        <v>0</v>
      </c>
      <c r="L4" s="77">
        <f>VLOOKUP($D4,部门工作产出得分汇总!$AY:$BD,4,FALSE)</f>
        <v>0</v>
      </c>
      <c r="M4" s="77">
        <f>VLOOKUP($D4,部门工作产出得分汇总!$AY:$BD,5,FALSE)</f>
        <v>0</v>
      </c>
      <c r="N4" s="93">
        <f t="shared" si="0"/>
        <v>0</v>
      </c>
    </row>
    <row r="5" spans="1:14">
      <c r="A5" s="76">
        <f>ROW()-2</f>
        <v>3</v>
      </c>
      <c r="B5" s="77" t="s">
        <v>13</v>
      </c>
      <c r="C5" s="77">
        <v>137705</v>
      </c>
      <c r="D5" s="77" t="s">
        <v>19</v>
      </c>
      <c r="E5" s="77"/>
      <c r="F5" s="77" t="s">
        <v>18</v>
      </c>
      <c r="G5" s="77"/>
      <c r="H5" s="77"/>
      <c r="I5" s="87">
        <v>41472</v>
      </c>
      <c r="J5" s="76">
        <f>VLOOKUP($D5,部门工作产出得分汇总!$AY:$BD,2,FALSE)</f>
        <v>20</v>
      </c>
      <c r="K5" s="77">
        <f>VLOOKUP($D5,部门工作产出得分汇总!$AY:$BD,3,FALSE)</f>
        <v>11</v>
      </c>
      <c r="L5" s="77">
        <f>VLOOKUP($D5,部门工作产出得分汇总!$AY:$BD,4,FALSE)</f>
        <v>0</v>
      </c>
      <c r="M5" s="77">
        <f>VLOOKUP($D5,部门工作产出得分汇总!$AY:$BD,5,FALSE)</f>
        <v>0.5</v>
      </c>
      <c r="N5" s="93">
        <f t="shared" si="0"/>
        <v>31.5</v>
      </c>
    </row>
    <row r="6" spans="1:14">
      <c r="A6" s="76">
        <f t="shared" ref="A6:A16" si="1">ROW()-2</f>
        <v>4</v>
      </c>
      <c r="B6" s="77" t="s">
        <v>13</v>
      </c>
      <c r="C6" s="77">
        <v>180501</v>
      </c>
      <c r="D6" s="77" t="s">
        <v>20</v>
      </c>
      <c r="E6" s="77"/>
      <c r="F6" s="77" t="s">
        <v>21</v>
      </c>
      <c r="G6" s="77"/>
      <c r="H6" s="77"/>
      <c r="I6" s="87">
        <v>42101</v>
      </c>
      <c r="J6" s="76">
        <f>VLOOKUP($D6,部门工作产出得分汇总!$AY:$BD,2,FALSE)</f>
        <v>0</v>
      </c>
      <c r="K6" s="77">
        <f>VLOOKUP($D6,部门工作产出得分汇总!$AY:$BD,3,FALSE)</f>
        <v>0</v>
      </c>
      <c r="L6" s="77">
        <f>VLOOKUP($D6,部门工作产出得分汇总!$AY:$BD,4,FALSE)</f>
        <v>1</v>
      </c>
      <c r="M6" s="77">
        <f>VLOOKUP($D6,部门工作产出得分汇总!$AY:$BD,5,FALSE)</f>
        <v>0</v>
      </c>
      <c r="N6" s="93">
        <f t="shared" si="0"/>
        <v>1</v>
      </c>
    </row>
    <row r="7" spans="1:14">
      <c r="A7" s="76">
        <f t="shared" si="1"/>
        <v>5</v>
      </c>
      <c r="B7" s="77" t="s">
        <v>13</v>
      </c>
      <c r="C7" s="77">
        <v>182206</v>
      </c>
      <c r="D7" s="77" t="s">
        <v>22</v>
      </c>
      <c r="E7" s="77"/>
      <c r="F7" s="77" t="s">
        <v>21</v>
      </c>
      <c r="G7" s="77"/>
      <c r="H7" s="77"/>
      <c r="I7" s="87">
        <v>42982</v>
      </c>
      <c r="J7" s="76">
        <f>VLOOKUP($D7,部门工作产出得分汇总!$AY:$BD,2,FALSE)</f>
        <v>0</v>
      </c>
      <c r="K7" s="77">
        <f>VLOOKUP($D7,部门工作产出得分汇总!$AY:$BD,3,FALSE)</f>
        <v>10</v>
      </c>
      <c r="L7" s="77">
        <f>VLOOKUP($D7,部门工作产出得分汇总!$AY:$BD,4,FALSE)</f>
        <v>2.5</v>
      </c>
      <c r="M7" s="77">
        <f>VLOOKUP($D7,部门工作产出得分汇总!$AY:$BD,5,FALSE)</f>
        <v>0</v>
      </c>
      <c r="N7" s="93">
        <f t="shared" si="0"/>
        <v>12.5</v>
      </c>
    </row>
    <row r="8" spans="1:14">
      <c r="A8" s="76">
        <f t="shared" si="1"/>
        <v>6</v>
      </c>
      <c r="B8" s="77" t="s">
        <v>13</v>
      </c>
      <c r="C8" s="77">
        <v>130430</v>
      </c>
      <c r="D8" s="77" t="s">
        <v>23</v>
      </c>
      <c r="E8" s="77"/>
      <c r="F8" s="77" t="s">
        <v>21</v>
      </c>
      <c r="G8" s="77"/>
      <c r="H8" s="77"/>
      <c r="I8" s="87">
        <v>41010</v>
      </c>
      <c r="J8" s="76">
        <f>VLOOKUP($D8,部门工作产出得分汇总!$AY:$BD,2,FALSE)</f>
        <v>1</v>
      </c>
      <c r="K8" s="77">
        <f>VLOOKUP($D8,部门工作产出得分汇总!$AY:$BD,3,FALSE)</f>
        <v>36</v>
      </c>
      <c r="L8" s="77">
        <f>VLOOKUP($D8,部门工作产出得分汇总!$AY:$BD,4,FALSE)</f>
        <v>0.5</v>
      </c>
      <c r="M8" s="77">
        <f>VLOOKUP($D8,部门工作产出得分汇总!$AY:$BD,5,FALSE)</f>
        <v>0</v>
      </c>
      <c r="N8" s="93">
        <f t="shared" si="0"/>
        <v>37.5</v>
      </c>
    </row>
    <row r="9" spans="1:14">
      <c r="A9" s="76">
        <f t="shared" si="1"/>
        <v>7</v>
      </c>
      <c r="B9" s="77" t="s">
        <v>13</v>
      </c>
      <c r="C9" s="77">
        <v>184886</v>
      </c>
      <c r="D9" s="77" t="s">
        <v>24</v>
      </c>
      <c r="E9" s="77"/>
      <c r="F9" s="77" t="s">
        <v>21</v>
      </c>
      <c r="G9" s="77" t="s">
        <v>16</v>
      </c>
      <c r="H9" s="77"/>
      <c r="I9" s="87">
        <v>43929</v>
      </c>
      <c r="J9" s="76">
        <f>VLOOKUP($D9,部门工作产出得分汇总!$AY:$BD,2,FALSE)</f>
        <v>0</v>
      </c>
      <c r="K9" s="77">
        <f>VLOOKUP($D9,部门工作产出得分汇总!$AY:$BD,3,FALSE)</f>
        <v>8</v>
      </c>
      <c r="L9" s="77">
        <f>VLOOKUP($D9,部门工作产出得分汇总!$AY:$BD,4,FALSE)</f>
        <v>0</v>
      </c>
      <c r="M9" s="77">
        <f>VLOOKUP($D9,部门工作产出得分汇总!$AY:$BD,5,FALSE)</f>
        <v>0</v>
      </c>
      <c r="N9" s="93">
        <f t="shared" si="0"/>
        <v>8</v>
      </c>
    </row>
    <row r="10" spans="1:14">
      <c r="A10" s="76">
        <f t="shared" si="1"/>
        <v>8</v>
      </c>
      <c r="B10" s="77" t="s">
        <v>13</v>
      </c>
      <c r="C10" s="77">
        <v>183040</v>
      </c>
      <c r="D10" s="77" t="s">
        <v>25</v>
      </c>
      <c r="E10" s="77"/>
      <c r="F10" s="77" t="s">
        <v>26</v>
      </c>
      <c r="G10" s="77"/>
      <c r="H10" s="77"/>
      <c r="I10" s="87">
        <v>43289</v>
      </c>
      <c r="J10" s="76">
        <f>VLOOKUP($D10,部门工作产出得分汇总!$AY:$BD,2,FALSE)</f>
        <v>0</v>
      </c>
      <c r="K10" s="77">
        <f>VLOOKUP($D10,部门工作产出得分汇总!$AY:$BD,3,FALSE)</f>
        <v>4</v>
      </c>
      <c r="L10" s="77">
        <f>VLOOKUP($D10,部门工作产出得分汇总!$AY:$BD,4,FALSE)</f>
        <v>10</v>
      </c>
      <c r="M10" s="77">
        <f>VLOOKUP($D10,部门工作产出得分汇总!$AY:$BD,5,FALSE)</f>
        <v>0</v>
      </c>
      <c r="N10" s="93">
        <f t="shared" si="0"/>
        <v>14</v>
      </c>
    </row>
    <row r="11" spans="1:14">
      <c r="A11" s="76">
        <f t="shared" si="1"/>
        <v>9</v>
      </c>
      <c r="B11" s="77" t="s">
        <v>13</v>
      </c>
      <c r="C11" s="77">
        <v>184717</v>
      </c>
      <c r="D11" s="77" t="s">
        <v>27</v>
      </c>
      <c r="E11" s="77"/>
      <c r="F11" s="77" t="s">
        <v>21</v>
      </c>
      <c r="G11" s="77"/>
      <c r="H11" s="77"/>
      <c r="I11" s="87">
        <v>43808</v>
      </c>
      <c r="J11" s="76">
        <f>VLOOKUP($D11,部门工作产出得分汇总!$AY:$BD,2,FALSE)</f>
        <v>0</v>
      </c>
      <c r="K11" s="77">
        <v>4</v>
      </c>
      <c r="L11" s="77">
        <f>VLOOKUP($D11,部门工作产出得分汇总!$AY:$BD,4,FALSE)</f>
        <v>0</v>
      </c>
      <c r="M11" s="77">
        <f>VLOOKUP($D11,部门工作产出得分汇总!$AY:$BD,5,FALSE)</f>
        <v>0</v>
      </c>
      <c r="N11" s="93">
        <f t="shared" si="0"/>
        <v>4</v>
      </c>
    </row>
    <row r="12" spans="1:14">
      <c r="A12" s="76">
        <f t="shared" si="1"/>
        <v>10</v>
      </c>
      <c r="B12" s="77" t="s">
        <v>13</v>
      </c>
      <c r="C12" s="77">
        <v>184909</v>
      </c>
      <c r="D12" s="77" t="s">
        <v>28</v>
      </c>
      <c r="E12" s="77"/>
      <c r="F12" s="77" t="s">
        <v>21</v>
      </c>
      <c r="G12" s="77" t="s">
        <v>16</v>
      </c>
      <c r="H12" s="77"/>
      <c r="I12" s="87">
        <v>43929</v>
      </c>
      <c r="J12" s="76">
        <f>VLOOKUP($D12,部门工作产出得分汇总!$AY:$BD,2,FALSE)</f>
        <v>0</v>
      </c>
      <c r="K12" s="77">
        <f>VLOOKUP($D12,部门工作产出得分汇总!$AY:$BD,3,FALSE)</f>
        <v>0</v>
      </c>
      <c r="L12" s="77">
        <f>VLOOKUP($D12,部门工作产出得分汇总!$AY:$BD,4,FALSE)</f>
        <v>0</v>
      </c>
      <c r="M12" s="77">
        <f>VLOOKUP($D12,部门工作产出得分汇总!$AY:$BD,5,FALSE)</f>
        <v>0</v>
      </c>
      <c r="N12" s="93">
        <f t="shared" si="0"/>
        <v>0</v>
      </c>
    </row>
    <row r="13" spans="1:14">
      <c r="A13" s="76">
        <f t="shared" si="1"/>
        <v>11</v>
      </c>
      <c r="B13" s="77" t="s">
        <v>13</v>
      </c>
      <c r="C13" s="77">
        <v>184910</v>
      </c>
      <c r="D13" s="77" t="s">
        <v>29</v>
      </c>
      <c r="E13" s="77"/>
      <c r="F13" s="77" t="s">
        <v>21</v>
      </c>
      <c r="G13" s="77" t="s">
        <v>16</v>
      </c>
      <c r="H13" s="77"/>
      <c r="I13" s="87">
        <v>43934</v>
      </c>
      <c r="J13" s="76">
        <f>VLOOKUP($D13,部门工作产出得分汇总!$AY:$BD,2,FALSE)</f>
        <v>0</v>
      </c>
      <c r="K13" s="77">
        <f>VLOOKUP($D13,部门工作产出得分汇总!$AY:$BD,3,FALSE)</f>
        <v>1.5</v>
      </c>
      <c r="L13" s="77">
        <f>VLOOKUP($D13,部门工作产出得分汇总!$AY:$BD,4,FALSE)</f>
        <v>0</v>
      </c>
      <c r="M13" s="77">
        <f>VLOOKUP($D13,部门工作产出得分汇总!$AY:$BD,5,FALSE)</f>
        <v>0</v>
      </c>
      <c r="N13" s="93">
        <f t="shared" si="0"/>
        <v>1.5</v>
      </c>
    </row>
    <row r="14" spans="1:14">
      <c r="A14" s="76">
        <f t="shared" si="1"/>
        <v>12</v>
      </c>
      <c r="B14" s="77" t="s">
        <v>13</v>
      </c>
      <c r="C14" s="77">
        <v>185016</v>
      </c>
      <c r="D14" s="77" t="s">
        <v>30</v>
      </c>
      <c r="E14" s="77"/>
      <c r="F14" s="77" t="s">
        <v>31</v>
      </c>
      <c r="G14" s="77" t="s">
        <v>16</v>
      </c>
      <c r="H14" s="77"/>
      <c r="I14" s="87">
        <v>43964</v>
      </c>
      <c r="J14" s="76">
        <f>VLOOKUP($D14,部门工作产出得分汇总!$AY:$BD,2,FALSE)</f>
        <v>0</v>
      </c>
      <c r="K14" s="77">
        <f>VLOOKUP($D14,部门工作产出得分汇总!$AY:$BD,3,FALSE)</f>
        <v>4</v>
      </c>
      <c r="L14" s="77">
        <f>VLOOKUP($D14,部门工作产出得分汇总!$AY:$BD,4,FALSE)</f>
        <v>0</v>
      </c>
      <c r="M14" s="77">
        <f>VLOOKUP($D14,部门工作产出得分汇总!$AY:$BD,5,FALSE)</f>
        <v>0</v>
      </c>
      <c r="N14" s="93">
        <f t="shared" si="0"/>
        <v>4</v>
      </c>
    </row>
    <row r="15" spans="1:14">
      <c r="A15" s="76">
        <f t="shared" si="1"/>
        <v>13</v>
      </c>
      <c r="B15" s="77" t="s">
        <v>13</v>
      </c>
      <c r="C15" s="77">
        <v>181594</v>
      </c>
      <c r="D15" s="77" t="s">
        <v>32</v>
      </c>
      <c r="E15" s="77"/>
      <c r="F15" s="77" t="s">
        <v>18</v>
      </c>
      <c r="G15" s="77"/>
      <c r="H15" s="77"/>
      <c r="I15" s="87">
        <v>42634</v>
      </c>
      <c r="J15" s="76">
        <f>VLOOKUP($D15,部门工作产出得分汇总!$AY:$BD,2,FALSE)</f>
        <v>0</v>
      </c>
      <c r="K15" s="77">
        <f>VLOOKUP($D15,部门工作产出得分汇总!$AY:$BD,3,FALSE)</f>
        <v>41</v>
      </c>
      <c r="L15" s="77">
        <f>VLOOKUP($D15,部门工作产出得分汇总!$AY:$BD,4,FALSE)</f>
        <v>0</v>
      </c>
      <c r="M15" s="77">
        <f>VLOOKUP($D15,部门工作产出得分汇总!$AY:$BD,5,FALSE)</f>
        <v>0</v>
      </c>
      <c r="N15" s="93">
        <f t="shared" si="0"/>
        <v>41</v>
      </c>
    </row>
    <row r="16" spans="1:14">
      <c r="A16" s="76">
        <f t="shared" si="1"/>
        <v>14</v>
      </c>
      <c r="B16" s="77" t="s">
        <v>13</v>
      </c>
      <c r="C16" s="77">
        <v>184331</v>
      </c>
      <c r="D16" s="77" t="s">
        <v>33</v>
      </c>
      <c r="E16" s="77"/>
      <c r="F16" s="77" t="s">
        <v>21</v>
      </c>
      <c r="G16" s="77"/>
      <c r="H16" s="77"/>
      <c r="I16" s="87">
        <v>43668</v>
      </c>
      <c r="J16" s="76">
        <f>VLOOKUP($D16,部门工作产出得分汇总!$AY:$BD,2,FALSE)</f>
        <v>0</v>
      </c>
      <c r="K16" s="77">
        <f>VLOOKUP($D16,部门工作产出得分汇总!$AY:$BD,3,FALSE)</f>
        <v>0</v>
      </c>
      <c r="L16" s="77">
        <f>VLOOKUP($D16,部门工作产出得分汇总!$AY:$BD,4,FALSE)</f>
        <v>16</v>
      </c>
      <c r="M16" s="77">
        <f>VLOOKUP($D16,部门工作产出得分汇总!$AY:$BD,5,FALSE)</f>
        <v>0</v>
      </c>
      <c r="N16" s="93">
        <f t="shared" si="0"/>
        <v>16</v>
      </c>
    </row>
    <row r="17" spans="1:14">
      <c r="A17" s="76">
        <f t="shared" ref="A17:A23" si="2">ROW()-2</f>
        <v>15</v>
      </c>
      <c r="B17" s="77" t="s">
        <v>13</v>
      </c>
      <c r="C17" s="77">
        <v>184450</v>
      </c>
      <c r="D17" s="77" t="s">
        <v>34</v>
      </c>
      <c r="E17" s="77"/>
      <c r="F17" s="77" t="s">
        <v>21</v>
      </c>
      <c r="G17" s="77"/>
      <c r="H17" s="77"/>
      <c r="I17" s="87">
        <v>43703</v>
      </c>
      <c r="J17" s="76">
        <f>VLOOKUP($D17,部门工作产出得分汇总!$AY:$BD,2,FALSE)</f>
        <v>0</v>
      </c>
      <c r="K17" s="77">
        <f>VLOOKUP($D17,部门工作产出得分汇总!$AY:$BD,3,FALSE)</f>
        <v>0</v>
      </c>
      <c r="L17" s="77">
        <f>VLOOKUP($D17,部门工作产出得分汇总!$AY:$BD,4,FALSE)</f>
        <v>0</v>
      </c>
      <c r="M17" s="77">
        <f>VLOOKUP($D17,部门工作产出得分汇总!$AY:$BD,5,FALSE)</f>
        <v>0</v>
      </c>
      <c r="N17" s="93">
        <f t="shared" ref="N17:N30" si="3">SUM(J17:M17)</f>
        <v>0</v>
      </c>
    </row>
    <row r="18" spans="1:14">
      <c r="A18" s="76">
        <f t="shared" si="2"/>
        <v>16</v>
      </c>
      <c r="B18" s="77" t="s">
        <v>13</v>
      </c>
      <c r="C18" s="77">
        <v>184180</v>
      </c>
      <c r="D18" s="77" t="s">
        <v>35</v>
      </c>
      <c r="E18" s="77"/>
      <c r="F18" s="77" t="s">
        <v>36</v>
      </c>
      <c r="G18" s="77"/>
      <c r="H18" s="77"/>
      <c r="I18" s="87">
        <v>43647</v>
      </c>
      <c r="J18" s="76">
        <f>VLOOKUP($D18,部门工作产出得分汇总!$AY:$BD,2,FALSE)</f>
        <v>0</v>
      </c>
      <c r="K18" s="77">
        <f>VLOOKUP($D18,部门工作产出得分汇总!$AY:$BD,3,FALSE)</f>
        <v>0</v>
      </c>
      <c r="L18" s="77">
        <f>VLOOKUP($D18,部门工作产出得分汇总!$AY:$BD,4,FALSE)</f>
        <v>0</v>
      </c>
      <c r="M18" s="77">
        <f>VLOOKUP($D18,部门工作产出得分汇总!$AY:$BD,5,FALSE)</f>
        <v>0</v>
      </c>
      <c r="N18" s="93">
        <f t="shared" si="3"/>
        <v>0</v>
      </c>
    </row>
    <row r="19" spans="1:14">
      <c r="A19" s="76">
        <f t="shared" si="2"/>
        <v>17</v>
      </c>
      <c r="B19" s="77" t="s">
        <v>13</v>
      </c>
      <c r="C19" s="77">
        <v>185091</v>
      </c>
      <c r="D19" s="77" t="s">
        <v>37</v>
      </c>
      <c r="E19" s="77"/>
      <c r="F19" s="77" t="s">
        <v>21</v>
      </c>
      <c r="G19" s="77" t="s">
        <v>16</v>
      </c>
      <c r="H19" s="77"/>
      <c r="I19" s="87">
        <v>43990</v>
      </c>
      <c r="J19" s="76">
        <f>VLOOKUP($D19,部门工作产出得分汇总!$AY:$BD,2,FALSE)</f>
        <v>0</v>
      </c>
      <c r="K19" s="77">
        <f>VLOOKUP($D19,部门工作产出得分汇总!$AY:$BD,3,FALSE)</f>
        <v>0</v>
      </c>
      <c r="L19" s="77">
        <f>VLOOKUP($D19,部门工作产出得分汇总!$AY:$BD,4,FALSE)</f>
        <v>0</v>
      </c>
      <c r="M19" s="77">
        <f>VLOOKUP($D19,部门工作产出得分汇总!$AY:$BD,5,FALSE)</f>
        <v>0</v>
      </c>
      <c r="N19" s="93">
        <f t="shared" si="3"/>
        <v>0</v>
      </c>
    </row>
    <row r="20" spans="1:14">
      <c r="A20" s="76">
        <f t="shared" si="2"/>
        <v>18</v>
      </c>
      <c r="B20" s="77" t="s">
        <v>13</v>
      </c>
      <c r="C20" s="77">
        <v>180744</v>
      </c>
      <c r="D20" s="77" t="s">
        <v>38</v>
      </c>
      <c r="E20" s="77"/>
      <c r="F20" s="77" t="s">
        <v>21</v>
      </c>
      <c r="G20" s="77"/>
      <c r="H20" s="77"/>
      <c r="I20" s="87">
        <v>42186</v>
      </c>
      <c r="J20" s="76">
        <f>VLOOKUP($D20,部门工作产出得分汇总!$AY:$BD,2,FALSE)</f>
        <v>0</v>
      </c>
      <c r="K20" s="77">
        <f>VLOOKUP($D20,部门工作产出得分汇总!$AY:$BD,3,FALSE)</f>
        <v>24</v>
      </c>
      <c r="L20" s="77">
        <f>VLOOKUP($D20,部门工作产出得分汇总!$AY:$BD,4,FALSE)</f>
        <v>1.5</v>
      </c>
      <c r="M20" s="77">
        <f>VLOOKUP($D20,部门工作产出得分汇总!$AY:$BD,5,FALSE)</f>
        <v>0</v>
      </c>
      <c r="N20" s="93">
        <f t="shared" si="3"/>
        <v>25.5</v>
      </c>
    </row>
    <row r="21" spans="1:14">
      <c r="A21" s="76">
        <f t="shared" si="2"/>
        <v>19</v>
      </c>
      <c r="B21" s="77" t="s">
        <v>13</v>
      </c>
      <c r="C21" s="77">
        <v>181976</v>
      </c>
      <c r="D21" s="77" t="s">
        <v>39</v>
      </c>
      <c r="E21" s="77"/>
      <c r="F21" s="77" t="s">
        <v>21</v>
      </c>
      <c r="G21" s="77"/>
      <c r="H21" s="77"/>
      <c r="I21" s="87">
        <v>42893</v>
      </c>
      <c r="J21" s="76">
        <f>VLOOKUP($D21,部门工作产出得分汇总!$AY:$BD,2,FALSE)</f>
        <v>0</v>
      </c>
      <c r="K21" s="77">
        <f>VLOOKUP($D21,部门工作产出得分汇总!$AY:$BD,3,FALSE)</f>
        <v>16</v>
      </c>
      <c r="L21" s="77">
        <f>VLOOKUP($D21,部门工作产出得分汇总!$AY:$BD,4,FALSE)</f>
        <v>0</v>
      </c>
      <c r="M21" s="77">
        <f>VLOOKUP($D21,部门工作产出得分汇总!$AY:$BD,5,FALSE)</f>
        <v>0</v>
      </c>
      <c r="N21" s="93">
        <f t="shared" si="3"/>
        <v>16</v>
      </c>
    </row>
    <row r="22" spans="1:14">
      <c r="A22" s="76">
        <f t="shared" si="2"/>
        <v>20</v>
      </c>
      <c r="B22" s="77" t="s">
        <v>13</v>
      </c>
      <c r="C22" s="77">
        <v>182359</v>
      </c>
      <c r="D22" s="77" t="s">
        <v>40</v>
      </c>
      <c r="E22" s="77"/>
      <c r="F22" s="77" t="s">
        <v>26</v>
      </c>
      <c r="G22" s="77"/>
      <c r="H22" s="77"/>
      <c r="I22" s="87">
        <v>43289</v>
      </c>
      <c r="J22" s="76">
        <f>VLOOKUP($D22,部门工作产出得分汇总!$AY:$BD,2,FALSE)</f>
        <v>3</v>
      </c>
      <c r="K22" s="77">
        <f>VLOOKUP($D22,部门工作产出得分汇总!$AY:$BD,3,FALSE)</f>
        <v>0</v>
      </c>
      <c r="L22" s="77">
        <f>VLOOKUP($D22,部门工作产出得分汇总!$AY:$BD,4,FALSE)</f>
        <v>0</v>
      </c>
      <c r="M22" s="77">
        <f>VLOOKUP($D22,部门工作产出得分汇总!$AY:$BD,5,FALSE)</f>
        <v>0</v>
      </c>
      <c r="N22" s="93">
        <f t="shared" si="3"/>
        <v>3</v>
      </c>
    </row>
    <row r="23" spans="1:14">
      <c r="A23" s="76">
        <f t="shared" si="2"/>
        <v>21</v>
      </c>
      <c r="B23" s="77" t="s">
        <v>13</v>
      </c>
      <c r="C23" s="77">
        <v>184063</v>
      </c>
      <c r="D23" s="77" t="s">
        <v>41</v>
      </c>
      <c r="E23" s="77"/>
      <c r="F23" s="77" t="s">
        <v>21</v>
      </c>
      <c r="G23" s="77"/>
      <c r="H23" s="77"/>
      <c r="I23" s="87">
        <v>43607</v>
      </c>
      <c r="J23" s="76">
        <f>VLOOKUP($D23,部门工作产出得分汇总!$AY:$BD,2,FALSE)</f>
        <v>0</v>
      </c>
      <c r="K23" s="77">
        <f>VLOOKUP($D23,部门工作产出得分汇总!$AY:$BD,3,FALSE)</f>
        <v>0.5</v>
      </c>
      <c r="L23" s="77">
        <f>VLOOKUP($D23,部门工作产出得分汇总!$AY:$BD,4,FALSE)</f>
        <v>0</v>
      </c>
      <c r="M23" s="77">
        <f>VLOOKUP($D23,部门工作产出得分汇总!$AY:$BD,5,FALSE)</f>
        <v>2</v>
      </c>
      <c r="N23" s="93">
        <f t="shared" si="3"/>
        <v>2.5</v>
      </c>
    </row>
    <row r="24" spans="1:14">
      <c r="A24" s="76">
        <f t="shared" ref="A24:A30" si="4">ROW()-2</f>
        <v>22</v>
      </c>
      <c r="B24" s="77" t="s">
        <v>13</v>
      </c>
      <c r="C24" s="77">
        <v>159760</v>
      </c>
      <c r="D24" s="77" t="s">
        <v>42</v>
      </c>
      <c r="E24" s="77"/>
      <c r="F24" s="77" t="s">
        <v>18</v>
      </c>
      <c r="G24" s="77"/>
      <c r="H24" s="77"/>
      <c r="I24" s="87">
        <v>41111</v>
      </c>
      <c r="J24" s="76">
        <f>VLOOKUP($D24,部门工作产出得分汇总!$AY:$BD,2,FALSE)</f>
        <v>0</v>
      </c>
      <c r="K24" s="77">
        <f>VLOOKUP($D24,部门工作产出得分汇总!$AY:$BD,3,FALSE)</f>
        <v>0</v>
      </c>
      <c r="L24" s="77">
        <f>VLOOKUP($D24,部门工作产出得分汇总!$AY:$BD,4,FALSE)</f>
        <v>0</v>
      </c>
      <c r="M24" s="77">
        <f>VLOOKUP($D24,部门工作产出得分汇总!$AY:$BD,5,FALSE)</f>
        <v>0</v>
      </c>
      <c r="N24" s="93">
        <f t="shared" si="3"/>
        <v>0</v>
      </c>
    </row>
    <row r="25" spans="1:14">
      <c r="A25" s="76">
        <f t="shared" si="4"/>
        <v>23</v>
      </c>
      <c r="B25" s="77" t="s">
        <v>13</v>
      </c>
      <c r="C25" s="77">
        <v>181542</v>
      </c>
      <c r="D25" s="77" t="s">
        <v>43</v>
      </c>
      <c r="E25" s="77"/>
      <c r="F25" s="77" t="s">
        <v>21</v>
      </c>
      <c r="G25" s="77"/>
      <c r="H25" s="77"/>
      <c r="I25" s="87">
        <v>42597</v>
      </c>
      <c r="J25" s="76">
        <f>VLOOKUP($D25,部门工作产出得分汇总!$AY:$BD,2,FALSE)</f>
        <v>5</v>
      </c>
      <c r="K25" s="77">
        <f>VLOOKUP($D25,部门工作产出得分汇总!$AY:$BD,3,FALSE)</f>
        <v>9</v>
      </c>
      <c r="L25" s="77">
        <f>VLOOKUP($D25,部门工作产出得分汇总!$AY:$BD,4,FALSE)</f>
        <v>0</v>
      </c>
      <c r="M25" s="77">
        <f>VLOOKUP($D25,部门工作产出得分汇总!$AY:$BD,5,FALSE)</f>
        <v>0</v>
      </c>
      <c r="N25" s="93">
        <f t="shared" si="3"/>
        <v>14</v>
      </c>
    </row>
    <row r="26" spans="1:14">
      <c r="A26" s="76">
        <f t="shared" si="4"/>
        <v>24</v>
      </c>
      <c r="B26" s="77" t="s">
        <v>13</v>
      </c>
      <c r="C26" s="77">
        <v>182358</v>
      </c>
      <c r="D26" s="77" t="s">
        <v>44</v>
      </c>
      <c r="E26" s="77"/>
      <c r="F26" s="77" t="s">
        <v>26</v>
      </c>
      <c r="G26" s="77"/>
      <c r="H26" s="77"/>
      <c r="I26" s="87">
        <v>43222</v>
      </c>
      <c r="J26" s="76">
        <f>VLOOKUP($D26,部门工作产出得分汇总!$AY:$BD,2,FALSE)</f>
        <v>0</v>
      </c>
      <c r="K26" s="77">
        <f>VLOOKUP($D26,部门工作产出得分汇总!$AY:$BD,3,FALSE)</f>
        <v>0</v>
      </c>
      <c r="L26" s="77">
        <f>VLOOKUP($D26,部门工作产出得分汇总!$AY:$BD,4,FALSE)</f>
        <v>15</v>
      </c>
      <c r="M26" s="77">
        <f>VLOOKUP($D26,部门工作产出得分汇总!$AY:$BD,5,FALSE)</f>
        <v>0</v>
      </c>
      <c r="N26" s="93">
        <f t="shared" si="3"/>
        <v>15</v>
      </c>
    </row>
    <row r="27" spans="1:14">
      <c r="A27" s="76">
        <f t="shared" si="4"/>
        <v>25</v>
      </c>
      <c r="B27" s="77" t="s">
        <v>13</v>
      </c>
      <c r="C27" s="77">
        <v>181981</v>
      </c>
      <c r="D27" s="77" t="s">
        <v>45</v>
      </c>
      <c r="E27" s="77"/>
      <c r="F27" s="77" t="s">
        <v>21</v>
      </c>
      <c r="G27" s="77"/>
      <c r="H27" s="77"/>
      <c r="I27" s="87">
        <v>43617</v>
      </c>
      <c r="J27" s="76">
        <f>VLOOKUP($D27,部门工作产出得分汇总!$AY:$BD,2,FALSE)</f>
        <v>0</v>
      </c>
      <c r="K27" s="77">
        <f>VLOOKUP($D27,部门工作产出得分汇总!$AY:$BD,3,FALSE)</f>
        <v>3</v>
      </c>
      <c r="L27" s="77">
        <f>VLOOKUP($D27,部门工作产出得分汇总!$AY:$BD,4,FALSE)</f>
        <v>0</v>
      </c>
      <c r="M27" s="77">
        <f>VLOOKUP($D27,部门工作产出得分汇总!$AY:$BD,5,FALSE)</f>
        <v>0</v>
      </c>
      <c r="N27" s="93">
        <f t="shared" si="3"/>
        <v>3</v>
      </c>
    </row>
    <row r="28" spans="1:14">
      <c r="A28" s="76">
        <f t="shared" si="4"/>
        <v>26</v>
      </c>
      <c r="B28" s="77" t="s">
        <v>13</v>
      </c>
      <c r="C28" s="77">
        <v>184035</v>
      </c>
      <c r="D28" s="77" t="s">
        <v>46</v>
      </c>
      <c r="E28" s="77"/>
      <c r="F28" s="77" t="s">
        <v>21</v>
      </c>
      <c r="G28" s="77"/>
      <c r="H28" s="77"/>
      <c r="I28" s="87">
        <v>43600</v>
      </c>
      <c r="J28" s="76">
        <f>VLOOKUP($D28,部门工作产出得分汇总!$AY:$BD,2,FALSE)</f>
        <v>0</v>
      </c>
      <c r="K28" s="77">
        <f>VLOOKUP($D28,部门工作产出得分汇总!$AY:$BD,3,FALSE)</f>
        <v>32</v>
      </c>
      <c r="L28" s="77">
        <f>VLOOKUP($D28,部门工作产出得分汇总!$AY:$BD,4,FALSE)</f>
        <v>0</v>
      </c>
      <c r="M28" s="77">
        <f>VLOOKUP($D28,部门工作产出得分汇总!$AY:$BD,5,FALSE)</f>
        <v>0</v>
      </c>
      <c r="N28" s="93">
        <f t="shared" si="3"/>
        <v>32</v>
      </c>
    </row>
    <row r="29" spans="1:14">
      <c r="A29" s="76">
        <f t="shared" si="4"/>
        <v>27</v>
      </c>
      <c r="B29" s="77" t="s">
        <v>13</v>
      </c>
      <c r="C29" s="77">
        <v>184382</v>
      </c>
      <c r="D29" s="77" t="s">
        <v>47</v>
      </c>
      <c r="E29" s="77"/>
      <c r="F29" s="77" t="s">
        <v>21</v>
      </c>
      <c r="G29" s="77"/>
      <c r="H29" s="77"/>
      <c r="I29" s="87">
        <v>43682</v>
      </c>
      <c r="J29" s="76">
        <f>VLOOKUP($D29,部门工作产出得分汇总!$AY:$BD,2,FALSE)</f>
        <v>10</v>
      </c>
      <c r="K29" s="77">
        <f>VLOOKUP($D29,部门工作产出得分汇总!$AY:$BD,3,FALSE)</f>
        <v>30</v>
      </c>
      <c r="L29" s="77">
        <f>VLOOKUP($D29,部门工作产出得分汇总!$AY:$BD,4,FALSE)</f>
        <v>0</v>
      </c>
      <c r="M29" s="77">
        <f>VLOOKUP($D29,部门工作产出得分汇总!$AY:$BD,5,FALSE)</f>
        <v>0</v>
      </c>
      <c r="N29" s="93">
        <f t="shared" si="3"/>
        <v>40</v>
      </c>
    </row>
    <row r="30" spans="1:14">
      <c r="A30" s="76">
        <f t="shared" si="4"/>
        <v>28</v>
      </c>
      <c r="B30" s="77" t="s">
        <v>13</v>
      </c>
      <c r="C30" s="77">
        <v>184833</v>
      </c>
      <c r="D30" s="77" t="s">
        <v>48</v>
      </c>
      <c r="E30" s="77"/>
      <c r="F30" s="77" t="s">
        <v>18</v>
      </c>
      <c r="G30" s="77"/>
      <c r="H30" s="77"/>
      <c r="I30" s="87">
        <v>43913</v>
      </c>
      <c r="J30" s="76">
        <f>VLOOKUP($D30,部门工作产出得分汇总!$AY:$BD,2,FALSE)</f>
        <v>10</v>
      </c>
      <c r="K30" s="77">
        <f>VLOOKUP($D30,部门工作产出得分汇总!$AY:$BD,3,FALSE)</f>
        <v>11</v>
      </c>
      <c r="L30" s="77">
        <f>VLOOKUP($D30,部门工作产出得分汇总!$AY:$BD,4,FALSE)</f>
        <v>0</v>
      </c>
      <c r="M30" s="77">
        <f>VLOOKUP($D30,部门工作产出得分汇总!$AY:$BD,5,FALSE)</f>
        <v>0</v>
      </c>
      <c r="N30" s="93">
        <f t="shared" si="3"/>
        <v>21</v>
      </c>
    </row>
    <row r="31" spans="1:14">
      <c r="A31" s="76">
        <f t="shared" ref="A31:A54" si="5">ROW()-2</f>
        <v>29</v>
      </c>
      <c r="B31" s="77" t="s">
        <v>13</v>
      </c>
      <c r="C31" s="77">
        <v>184179</v>
      </c>
      <c r="D31" s="77" t="s">
        <v>49</v>
      </c>
      <c r="E31" s="77"/>
      <c r="F31" s="77" t="s">
        <v>36</v>
      </c>
      <c r="G31" s="77"/>
      <c r="H31" s="77"/>
      <c r="I31" s="87">
        <v>43647</v>
      </c>
      <c r="J31" s="76">
        <f>VLOOKUP($D31,部门工作产出得分汇总!$AY:$BD,2,FALSE)</f>
        <v>0</v>
      </c>
      <c r="K31" s="77">
        <f>VLOOKUP($D31,部门工作产出得分汇总!$AY:$BD,3,FALSE)</f>
        <v>0</v>
      </c>
      <c r="L31" s="77">
        <f>VLOOKUP($D31,部门工作产出得分汇总!$AY:$BD,4,FALSE)</f>
        <v>0</v>
      </c>
      <c r="M31" s="77">
        <f>VLOOKUP($D31,部门工作产出得分汇总!$AY:$BD,5,FALSE)</f>
        <v>0</v>
      </c>
      <c r="N31" s="93">
        <f t="shared" ref="N31:N54" si="6">SUM(J31:M31)</f>
        <v>0</v>
      </c>
    </row>
    <row r="32" spans="1:14">
      <c r="A32" s="76">
        <f t="shared" si="5"/>
        <v>30</v>
      </c>
      <c r="B32" s="77" t="s">
        <v>13</v>
      </c>
      <c r="C32" s="77">
        <v>151220</v>
      </c>
      <c r="D32" s="77" t="s">
        <v>50</v>
      </c>
      <c r="E32" s="77"/>
      <c r="F32" s="77" t="s">
        <v>21</v>
      </c>
      <c r="G32" s="77"/>
      <c r="H32" s="77"/>
      <c r="I32" s="87"/>
      <c r="J32" s="76">
        <f>VLOOKUP($D32,部门工作产出得分汇总!$AY:$BD,2,FALSE)</f>
        <v>0</v>
      </c>
      <c r="K32" s="77">
        <f>VLOOKUP($D32,部门工作产出得分汇总!$AY:$BD,3,FALSE)</f>
        <v>2</v>
      </c>
      <c r="L32" s="77">
        <f>VLOOKUP($D32,部门工作产出得分汇总!$AY:$BD,4,FALSE)</f>
        <v>0</v>
      </c>
      <c r="M32" s="77">
        <f>VLOOKUP($D32,部门工作产出得分汇总!$AY:$BD,5,FALSE)</f>
        <v>0</v>
      </c>
      <c r="N32" s="93">
        <f t="shared" si="6"/>
        <v>2</v>
      </c>
    </row>
    <row r="33" spans="1:14">
      <c r="A33" s="76">
        <f t="shared" si="5"/>
        <v>31</v>
      </c>
      <c r="B33" s="77" t="s">
        <v>13</v>
      </c>
      <c r="C33" s="77">
        <v>184978</v>
      </c>
      <c r="D33" s="77" t="s">
        <v>51</v>
      </c>
      <c r="E33" s="77"/>
      <c r="F33" s="77" t="s">
        <v>18</v>
      </c>
      <c r="G33" s="77" t="s">
        <v>16</v>
      </c>
      <c r="H33" s="77"/>
      <c r="I33" s="87">
        <v>43957</v>
      </c>
      <c r="J33" s="76">
        <f>VLOOKUP($D33,部门工作产出得分汇总!$AY:$BD,2,FALSE)</f>
        <v>0</v>
      </c>
      <c r="K33" s="77">
        <f>VLOOKUP($D33,部门工作产出得分汇总!$AY:$BD,3,FALSE)</f>
        <v>0</v>
      </c>
      <c r="L33" s="77">
        <f>VLOOKUP($D33,部门工作产出得分汇总!$AY:$BD,4,FALSE)</f>
        <v>0</v>
      </c>
      <c r="M33" s="77">
        <f>VLOOKUP($D33,部门工作产出得分汇总!$AY:$BD,5,FALSE)</f>
        <v>0</v>
      </c>
      <c r="N33" s="93">
        <f t="shared" si="6"/>
        <v>0</v>
      </c>
    </row>
    <row r="34" spans="1:14">
      <c r="A34" s="76">
        <f t="shared" si="5"/>
        <v>32</v>
      </c>
      <c r="B34" s="77" t="s">
        <v>13</v>
      </c>
      <c r="C34" s="77">
        <v>183992</v>
      </c>
      <c r="D34" s="77" t="s">
        <v>52</v>
      </c>
      <c r="E34" s="77"/>
      <c r="F34" s="77" t="s">
        <v>21</v>
      </c>
      <c r="G34" s="81"/>
      <c r="H34" s="77"/>
      <c r="I34" s="87">
        <v>43591</v>
      </c>
      <c r="J34" s="76">
        <f>VLOOKUP($D34,部门工作产出得分汇总!$AY:$BD,2,FALSE)</f>
        <v>0</v>
      </c>
      <c r="K34" s="77">
        <f>VLOOKUP($D34,部门工作产出得分汇总!$AY:$BD,3,FALSE)</f>
        <v>15</v>
      </c>
      <c r="L34" s="77">
        <f>VLOOKUP($D34,部门工作产出得分汇总!$AY:$BD,4,FALSE)</f>
        <v>0</v>
      </c>
      <c r="M34" s="77">
        <f>VLOOKUP($D34,部门工作产出得分汇总!$AY:$BD,5,FALSE)</f>
        <v>0</v>
      </c>
      <c r="N34" s="93">
        <f t="shared" ref="N34:N47" si="7">SUM(J34:M34)</f>
        <v>15</v>
      </c>
    </row>
    <row r="35" spans="1:14">
      <c r="A35" s="76">
        <f t="shared" si="5"/>
        <v>33</v>
      </c>
      <c r="B35" s="77" t="s">
        <v>13</v>
      </c>
      <c r="C35" s="77">
        <v>173334</v>
      </c>
      <c r="D35" s="77" t="s">
        <v>53</v>
      </c>
      <c r="E35" s="77"/>
      <c r="F35" s="77" t="s">
        <v>21</v>
      </c>
      <c r="G35" s="81"/>
      <c r="H35" s="77"/>
      <c r="I35" s="87">
        <v>41841</v>
      </c>
      <c r="J35" s="76">
        <f>VLOOKUP($D35,部门工作产出得分汇总!$AY:$BD,2,FALSE)</f>
        <v>1</v>
      </c>
      <c r="K35" s="77">
        <f>VLOOKUP($D35,部门工作产出得分汇总!$AY:$BD,3,FALSE)</f>
        <v>30</v>
      </c>
      <c r="L35" s="77">
        <f>VLOOKUP($D35,部门工作产出得分汇总!$AY:$BD,4,FALSE)</f>
        <v>0</v>
      </c>
      <c r="M35" s="77">
        <f>VLOOKUP($D35,部门工作产出得分汇总!$AY:$BD,5,FALSE)</f>
        <v>0</v>
      </c>
      <c r="N35" s="93">
        <f t="shared" si="7"/>
        <v>31</v>
      </c>
    </row>
    <row r="36" spans="1:14">
      <c r="A36" s="76">
        <f t="shared" si="5"/>
        <v>34</v>
      </c>
      <c r="B36" s="77" t="s">
        <v>13</v>
      </c>
      <c r="C36" s="77">
        <v>180091</v>
      </c>
      <c r="D36" s="77" t="s">
        <v>54</v>
      </c>
      <c r="E36" s="77"/>
      <c r="F36" s="77" t="s">
        <v>21</v>
      </c>
      <c r="G36" s="81"/>
      <c r="H36" s="77"/>
      <c r="I36" s="87">
        <v>41883</v>
      </c>
      <c r="J36" s="76">
        <f>VLOOKUP($D36,部门工作产出得分汇总!$AY:$BD,2,FALSE)</f>
        <v>3</v>
      </c>
      <c r="K36" s="77">
        <f>VLOOKUP($D36,部门工作产出得分汇总!$AY:$BD,3,FALSE)</f>
        <v>6</v>
      </c>
      <c r="L36" s="77">
        <f>VLOOKUP($D36,部门工作产出得分汇总!$AY:$BD,4,FALSE)</f>
        <v>0</v>
      </c>
      <c r="M36" s="77">
        <f>VLOOKUP($D36,部门工作产出得分汇总!$AY:$BD,5,FALSE)</f>
        <v>5</v>
      </c>
      <c r="N36" s="93">
        <f t="shared" si="7"/>
        <v>14</v>
      </c>
    </row>
    <row r="37" spans="1:14">
      <c r="A37" s="76">
        <f t="shared" si="5"/>
        <v>35</v>
      </c>
      <c r="B37" s="77" t="s">
        <v>13</v>
      </c>
      <c r="C37" s="77">
        <v>184084</v>
      </c>
      <c r="D37" s="77" t="s">
        <v>55</v>
      </c>
      <c r="E37" s="77"/>
      <c r="F37" s="77" t="s">
        <v>21</v>
      </c>
      <c r="G37" s="81"/>
      <c r="H37" s="77"/>
      <c r="I37" s="87">
        <v>43619</v>
      </c>
      <c r="J37" s="76">
        <f>VLOOKUP($D37,部门工作产出得分汇总!$AY:$BD,2,FALSE)</f>
        <v>0</v>
      </c>
      <c r="K37" s="77">
        <f>VLOOKUP($D37,部门工作产出得分汇总!$AY:$BD,3,FALSE)</f>
        <v>24</v>
      </c>
      <c r="L37" s="77">
        <f>VLOOKUP($D37,部门工作产出得分汇总!$AY:$BD,4,FALSE)</f>
        <v>6</v>
      </c>
      <c r="M37" s="77">
        <f>VLOOKUP($D37,部门工作产出得分汇总!$AY:$BD,5,FALSE)</f>
        <v>0</v>
      </c>
      <c r="N37" s="93">
        <f t="shared" si="7"/>
        <v>30</v>
      </c>
    </row>
    <row r="38" spans="1:14">
      <c r="A38" s="76">
        <f t="shared" si="5"/>
        <v>36</v>
      </c>
      <c r="B38" s="77" t="s">
        <v>13</v>
      </c>
      <c r="C38" s="77">
        <v>184178</v>
      </c>
      <c r="D38" s="77" t="s">
        <v>56</v>
      </c>
      <c r="E38" s="77"/>
      <c r="F38" s="77" t="s">
        <v>36</v>
      </c>
      <c r="G38" s="81"/>
      <c r="H38" s="77"/>
      <c r="I38" s="87">
        <v>43647</v>
      </c>
      <c r="J38" s="76">
        <f>VLOOKUP($D38,部门工作产出得分汇总!$AY:$BD,2,FALSE)</f>
        <v>0</v>
      </c>
      <c r="K38" s="77">
        <f>VLOOKUP($D38,部门工作产出得分汇总!$AY:$BD,3,FALSE)</f>
        <v>0</v>
      </c>
      <c r="L38" s="77">
        <f>VLOOKUP($D38,部门工作产出得分汇总!$AY:$BD,4,FALSE)</f>
        <v>0</v>
      </c>
      <c r="M38" s="77">
        <f>VLOOKUP($D38,部门工作产出得分汇总!$AY:$BD,5,FALSE)</f>
        <v>0</v>
      </c>
      <c r="N38" s="93">
        <f t="shared" si="7"/>
        <v>0</v>
      </c>
    </row>
    <row r="39" spans="1:14">
      <c r="A39" s="76">
        <f t="shared" si="5"/>
        <v>37</v>
      </c>
      <c r="B39" s="77" t="s">
        <v>13</v>
      </c>
      <c r="C39" s="77">
        <v>184908</v>
      </c>
      <c r="D39" s="77" t="s">
        <v>57</v>
      </c>
      <c r="E39" s="77"/>
      <c r="F39" s="77" t="s">
        <v>21</v>
      </c>
      <c r="G39" s="77" t="s">
        <v>16</v>
      </c>
      <c r="H39" s="77"/>
      <c r="I39" s="87">
        <v>43934</v>
      </c>
      <c r="J39" s="76">
        <f>VLOOKUP($D39,部门工作产出得分汇总!$AY:$BD,2,FALSE)</f>
        <v>0</v>
      </c>
      <c r="K39" s="77">
        <f>VLOOKUP($D39,部门工作产出得分汇总!$AY:$BD,3,FALSE)</f>
        <v>0</v>
      </c>
      <c r="L39" s="77">
        <f>VLOOKUP($D39,部门工作产出得分汇总!$AY:$BD,4,FALSE)</f>
        <v>0</v>
      </c>
      <c r="M39" s="77">
        <f>VLOOKUP($D39,部门工作产出得分汇总!$AY:$BD,5,FALSE)</f>
        <v>0</v>
      </c>
      <c r="N39" s="93">
        <f t="shared" si="7"/>
        <v>0</v>
      </c>
    </row>
    <row r="40" spans="1:14">
      <c r="A40" s="76">
        <f t="shared" si="5"/>
        <v>38</v>
      </c>
      <c r="B40" s="77" t="s">
        <v>13</v>
      </c>
      <c r="C40" s="77">
        <v>181790</v>
      </c>
      <c r="D40" s="77" t="s">
        <v>58</v>
      </c>
      <c r="E40" s="77"/>
      <c r="F40" s="77" t="s">
        <v>21</v>
      </c>
      <c r="G40" s="81"/>
      <c r="H40" s="77"/>
      <c r="I40" s="87"/>
      <c r="J40" s="76">
        <f>VLOOKUP($D40,部门工作产出得分汇总!$AY:$BD,2,FALSE)</f>
        <v>0</v>
      </c>
      <c r="K40" s="77">
        <f>VLOOKUP($D40,部门工作产出得分汇总!$AY:$BD,3,FALSE)</f>
        <v>0</v>
      </c>
      <c r="L40" s="77">
        <f>VLOOKUP($D40,部门工作产出得分汇总!$AY:$BD,4,FALSE)</f>
        <v>0</v>
      </c>
      <c r="M40" s="77">
        <f>VLOOKUP($D40,部门工作产出得分汇总!$AY:$BD,5,FALSE)</f>
        <v>0</v>
      </c>
      <c r="N40" s="93">
        <f t="shared" si="7"/>
        <v>0</v>
      </c>
    </row>
    <row r="41" spans="1:14">
      <c r="A41" s="76">
        <f t="shared" si="5"/>
        <v>39</v>
      </c>
      <c r="B41" s="77" t="s">
        <v>13</v>
      </c>
      <c r="C41" s="77">
        <v>185027</v>
      </c>
      <c r="D41" s="77" t="s">
        <v>59</v>
      </c>
      <c r="E41" s="77"/>
      <c r="F41" s="77" t="s">
        <v>18</v>
      </c>
      <c r="G41" s="77" t="s">
        <v>16</v>
      </c>
      <c r="H41" s="77"/>
      <c r="I41" s="87">
        <v>43969</v>
      </c>
      <c r="J41" s="76">
        <f>VLOOKUP($D41,部门工作产出得分汇总!$AY:$BD,2,FALSE)</f>
        <v>0</v>
      </c>
      <c r="K41" s="77">
        <f>VLOOKUP($D41,部门工作产出得分汇总!$AY:$BD,3,FALSE)</f>
        <v>4</v>
      </c>
      <c r="L41" s="77">
        <f>VLOOKUP($D41,部门工作产出得分汇总!$AY:$BD,4,FALSE)</f>
        <v>2</v>
      </c>
      <c r="M41" s="77">
        <f>VLOOKUP($D41,部门工作产出得分汇总!$AY:$BD,5,FALSE)</f>
        <v>0</v>
      </c>
      <c r="N41" s="93">
        <f t="shared" si="7"/>
        <v>6</v>
      </c>
    </row>
    <row r="42" spans="1:14">
      <c r="A42" s="76">
        <f t="shared" si="5"/>
        <v>40</v>
      </c>
      <c r="B42" s="77" t="s">
        <v>13</v>
      </c>
      <c r="C42" s="77">
        <v>184752</v>
      </c>
      <c r="D42" s="77" t="s">
        <v>60</v>
      </c>
      <c r="E42" s="77"/>
      <c r="F42" s="77" t="s">
        <v>21</v>
      </c>
      <c r="G42" s="81"/>
      <c r="H42" s="77"/>
      <c r="I42" s="87">
        <v>43832</v>
      </c>
      <c r="J42" s="76">
        <f>VLOOKUP($D42,部门工作产出得分汇总!$AY:$BD,2,FALSE)</f>
        <v>0</v>
      </c>
      <c r="K42" s="77">
        <f>VLOOKUP($D42,部门工作产出得分汇总!$AY:$BD,3,FALSE)</f>
        <v>0</v>
      </c>
      <c r="L42" s="77">
        <f>VLOOKUP($D42,部门工作产出得分汇总!$AY:$BD,4,FALSE)</f>
        <v>0</v>
      </c>
      <c r="M42" s="77">
        <f>VLOOKUP($D42,部门工作产出得分汇总!$AY:$BD,5,FALSE)</f>
        <v>0</v>
      </c>
      <c r="N42" s="93">
        <f t="shared" si="7"/>
        <v>0</v>
      </c>
    </row>
    <row r="43" spans="1:14">
      <c r="A43" s="76">
        <f t="shared" si="5"/>
        <v>41</v>
      </c>
      <c r="B43" s="77" t="s">
        <v>13</v>
      </c>
      <c r="C43" s="77">
        <v>184795</v>
      </c>
      <c r="D43" s="77" t="s">
        <v>61</v>
      </c>
      <c r="E43" s="77"/>
      <c r="F43" s="77" t="s">
        <v>21</v>
      </c>
      <c r="G43" s="81"/>
      <c r="H43" s="77"/>
      <c r="I43" s="87">
        <v>43894</v>
      </c>
      <c r="J43" s="76">
        <f>VLOOKUP($D43,部门工作产出得分汇总!$AY:$BD,2,FALSE)</f>
        <v>0</v>
      </c>
      <c r="K43" s="77">
        <f>VLOOKUP($D43,部门工作产出得分汇总!$AY:$BD,3,FALSE)</f>
        <v>0</v>
      </c>
      <c r="L43" s="77">
        <f>VLOOKUP($D43,部门工作产出得分汇总!$AY:$BD,4,FALSE)</f>
        <v>0</v>
      </c>
      <c r="M43" s="77">
        <f>VLOOKUP($D43,部门工作产出得分汇总!$AY:$BD,5,FALSE)</f>
        <v>0</v>
      </c>
      <c r="N43" s="93">
        <f t="shared" si="7"/>
        <v>0</v>
      </c>
    </row>
    <row r="44" spans="1:14">
      <c r="A44" s="76">
        <f t="shared" si="5"/>
        <v>42</v>
      </c>
      <c r="B44" s="77" t="s">
        <v>13</v>
      </c>
      <c r="C44" s="77">
        <v>184884</v>
      </c>
      <c r="D44" s="77" t="s">
        <v>62</v>
      </c>
      <c r="E44" s="77"/>
      <c r="F44" s="77" t="s">
        <v>21</v>
      </c>
      <c r="G44" s="81"/>
      <c r="H44" s="77"/>
      <c r="I44" s="87">
        <v>43929</v>
      </c>
      <c r="J44" s="76">
        <f>VLOOKUP($D44,部门工作产出得分汇总!$AY:$BD,2,FALSE)</f>
        <v>0</v>
      </c>
      <c r="K44" s="77">
        <f>VLOOKUP($D44,部门工作产出得分汇总!$AY:$BD,3,FALSE)</f>
        <v>0</v>
      </c>
      <c r="L44" s="77">
        <f>VLOOKUP($D44,部门工作产出得分汇总!$AY:$BD,4,FALSE)</f>
        <v>0</v>
      </c>
      <c r="M44" s="77">
        <f>VLOOKUP($D44,部门工作产出得分汇总!$AY:$BD,5,FALSE)</f>
        <v>0</v>
      </c>
      <c r="N44" s="93">
        <f t="shared" si="7"/>
        <v>0</v>
      </c>
    </row>
    <row r="45" spans="1:14">
      <c r="A45" s="76">
        <f t="shared" si="5"/>
        <v>43</v>
      </c>
      <c r="B45" s="77" t="s">
        <v>13</v>
      </c>
      <c r="C45" s="77">
        <v>182065</v>
      </c>
      <c r="D45" s="77" t="s">
        <v>63</v>
      </c>
      <c r="E45" s="77"/>
      <c r="F45" s="77" t="s">
        <v>26</v>
      </c>
      <c r="G45" s="81"/>
      <c r="H45" s="77"/>
      <c r="I45" s="87">
        <v>42926</v>
      </c>
      <c r="J45" s="76">
        <f>VLOOKUP($D45,部门工作产出得分汇总!$AY:$BD,2,FALSE)</f>
        <v>0</v>
      </c>
      <c r="K45" s="77">
        <f>VLOOKUP($D45,部门工作产出得分汇总!$AY:$BD,3,FALSE)</f>
        <v>0</v>
      </c>
      <c r="L45" s="77">
        <f>VLOOKUP($D45,部门工作产出得分汇总!$AY:$BD,4,FALSE)</f>
        <v>0</v>
      </c>
      <c r="M45" s="77">
        <f>VLOOKUP($D45,部门工作产出得分汇总!$AY:$BD,5,FALSE)</f>
        <v>0</v>
      </c>
      <c r="N45" s="93">
        <f t="shared" si="7"/>
        <v>0</v>
      </c>
    </row>
    <row r="46" spans="1:14">
      <c r="A46" s="76">
        <f t="shared" si="5"/>
        <v>44</v>
      </c>
      <c r="B46" s="77" t="s">
        <v>13</v>
      </c>
      <c r="C46" s="77">
        <v>185099</v>
      </c>
      <c r="D46" s="77" t="s">
        <v>64</v>
      </c>
      <c r="E46" s="77"/>
      <c r="F46" s="78" t="s">
        <v>31</v>
      </c>
      <c r="G46" s="81"/>
      <c r="H46" s="77"/>
      <c r="I46" s="87">
        <v>43990</v>
      </c>
      <c r="J46" s="76">
        <f>VLOOKUP($D46,部门工作产出得分汇总!$AY:$BD,2,FALSE)</f>
        <v>0</v>
      </c>
      <c r="K46" s="77">
        <f>VLOOKUP($D46,部门工作产出得分汇总!$AY:$BD,3,FALSE)</f>
        <v>2</v>
      </c>
      <c r="L46" s="77">
        <f>VLOOKUP($D46,部门工作产出得分汇总!$AY:$BD,4,FALSE)</f>
        <v>0</v>
      </c>
      <c r="M46" s="77">
        <f>VLOOKUP($D46,部门工作产出得分汇总!$AY:$BD,5,FALSE)</f>
        <v>0</v>
      </c>
      <c r="N46" s="93">
        <f t="shared" si="7"/>
        <v>2</v>
      </c>
    </row>
    <row r="47" spans="1:14">
      <c r="A47" s="76">
        <f t="shared" si="5"/>
        <v>45</v>
      </c>
      <c r="B47" s="77" t="s">
        <v>13</v>
      </c>
      <c r="C47" s="77">
        <v>184940</v>
      </c>
      <c r="D47" s="78" t="s">
        <v>65</v>
      </c>
      <c r="E47" s="77"/>
      <c r="F47" s="77" t="s">
        <v>21</v>
      </c>
      <c r="G47" s="81"/>
      <c r="H47" s="77"/>
      <c r="I47" s="87"/>
      <c r="J47" s="76">
        <f>VLOOKUP($D47,部门工作产出得分汇总!$AY:$BD,2,FALSE)</f>
        <v>0</v>
      </c>
      <c r="K47" s="77">
        <f>VLOOKUP($D47,部门工作产出得分汇总!$AY:$BD,3,FALSE)</f>
        <v>1</v>
      </c>
      <c r="L47" s="77">
        <f>VLOOKUP($D47,部门工作产出得分汇总!$AY:$BD,4,FALSE)</f>
        <v>5</v>
      </c>
      <c r="M47" s="77">
        <f>VLOOKUP($D47,部门工作产出得分汇总!$AY:$BD,5,FALSE)</f>
        <v>0</v>
      </c>
      <c r="N47" s="93">
        <f t="shared" si="7"/>
        <v>6</v>
      </c>
    </row>
    <row r="48" spans="1:14">
      <c r="A48" s="76">
        <f t="shared" si="5"/>
        <v>46</v>
      </c>
      <c r="B48" s="77" t="s">
        <v>13</v>
      </c>
      <c r="C48" s="77"/>
      <c r="D48" s="77"/>
      <c r="E48" s="77"/>
      <c r="F48" s="77"/>
      <c r="G48" s="81"/>
      <c r="H48" s="77"/>
      <c r="I48" s="87"/>
      <c r="J48" s="76"/>
      <c r="K48" s="77"/>
      <c r="L48" s="77"/>
      <c r="M48" s="77"/>
      <c r="N48" s="93"/>
    </row>
    <row r="49" spans="1:14">
      <c r="A49" s="76">
        <f t="shared" si="5"/>
        <v>47</v>
      </c>
      <c r="B49" s="77" t="s">
        <v>13</v>
      </c>
      <c r="C49" s="77"/>
      <c r="D49" s="77"/>
      <c r="E49" s="77"/>
      <c r="F49" s="77"/>
      <c r="G49" s="81"/>
      <c r="H49" s="77"/>
      <c r="I49" s="87"/>
      <c r="J49" s="76"/>
      <c r="K49" s="77"/>
      <c r="L49" s="77"/>
      <c r="M49" s="77"/>
      <c r="N49" s="93"/>
    </row>
    <row r="50" spans="1:14">
      <c r="A50" s="76">
        <f t="shared" si="5"/>
        <v>48</v>
      </c>
      <c r="B50" s="77" t="s">
        <v>13</v>
      </c>
      <c r="C50" s="77"/>
      <c r="D50" s="77"/>
      <c r="E50" s="77"/>
      <c r="F50" s="77"/>
      <c r="G50" s="81"/>
      <c r="H50" s="77"/>
      <c r="I50" s="87"/>
      <c r="J50" s="76"/>
      <c r="K50" s="77"/>
      <c r="L50" s="77"/>
      <c r="M50" s="77"/>
      <c r="N50" s="93"/>
    </row>
    <row r="51" spans="1:14">
      <c r="A51" s="76">
        <f t="shared" si="5"/>
        <v>49</v>
      </c>
      <c r="B51" s="77" t="s">
        <v>13</v>
      </c>
      <c r="C51" s="77"/>
      <c r="D51" s="77"/>
      <c r="E51" s="77"/>
      <c r="F51" s="77"/>
      <c r="G51" s="77"/>
      <c r="H51" s="77"/>
      <c r="I51" s="87"/>
      <c r="J51" s="76"/>
      <c r="K51" s="77"/>
      <c r="L51" s="77"/>
      <c r="M51" s="77"/>
      <c r="N51" s="93"/>
    </row>
    <row r="52" spans="1:14">
      <c r="A52" s="76">
        <f t="shared" si="5"/>
        <v>50</v>
      </c>
      <c r="B52" s="77" t="s">
        <v>13</v>
      </c>
      <c r="C52" s="77"/>
      <c r="D52" s="77"/>
      <c r="E52" s="81"/>
      <c r="F52" s="77"/>
      <c r="G52" s="77"/>
      <c r="H52" s="77"/>
      <c r="I52" s="87"/>
      <c r="J52" s="76"/>
      <c r="K52" s="77"/>
      <c r="L52" s="77"/>
      <c r="M52" s="77"/>
      <c r="N52" s="93"/>
    </row>
    <row r="53" spans="1:14">
      <c r="A53" s="76">
        <f t="shared" si="5"/>
        <v>51</v>
      </c>
      <c r="B53" s="77" t="s">
        <v>13</v>
      </c>
      <c r="C53" s="77"/>
      <c r="D53" s="77"/>
      <c r="E53" s="77"/>
      <c r="F53" s="77"/>
      <c r="G53" s="77"/>
      <c r="H53" s="77"/>
      <c r="I53" s="87"/>
      <c r="J53" s="76"/>
      <c r="K53" s="77"/>
      <c r="L53" s="77"/>
      <c r="M53" s="77"/>
      <c r="N53" s="93"/>
    </row>
    <row r="54" ht="12.75" spans="1:14">
      <c r="A54" s="79">
        <f t="shared" si="5"/>
        <v>52</v>
      </c>
      <c r="B54" s="77" t="s">
        <v>13</v>
      </c>
      <c r="C54" s="80"/>
      <c r="D54" s="80"/>
      <c r="E54" s="80"/>
      <c r="F54" s="80"/>
      <c r="G54" s="80"/>
      <c r="H54" s="80"/>
      <c r="I54" s="88"/>
      <c r="J54" s="79"/>
      <c r="K54" s="80"/>
      <c r="L54" s="80"/>
      <c r="M54" s="80"/>
      <c r="N54" s="94"/>
    </row>
  </sheetData>
  <sheetProtection formatCells="0" insertHyperlinks="0" autoFilter="0"/>
  <autoFilter ref="A2:N54">
    <extLst/>
  </autoFilter>
  <mergeCells count="10">
    <mergeCell ref="J1:N1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D3:D54">
    <cfRule type="duplicateValues" dxfId="0" priority="9"/>
  </conditionalFormatting>
  <conditionalFormatting sqref="D55:D1048576 D1:D2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7"/>
  <sheetViews>
    <sheetView topLeftCell="Y1" workbookViewId="0">
      <selection activeCell="AY41" sqref="AY41:AY46"/>
    </sheetView>
  </sheetViews>
  <sheetFormatPr defaultColWidth="9.14285714285714" defaultRowHeight="12.75"/>
  <cols>
    <col min="1" max="1" width="9.14285714285714" style="58"/>
    <col min="2" max="50" width="9.14285714285714" style="58" customWidth="1"/>
    <col min="51" max="16384" width="9.14285714285714" style="58"/>
  </cols>
  <sheetData>
    <row r="1" spans="1:56">
      <c r="A1" s="59"/>
      <c r="B1" s="60" t="s">
        <v>66</v>
      </c>
      <c r="C1" s="61"/>
      <c r="D1" s="61"/>
      <c r="E1" s="61"/>
      <c r="F1" s="60" t="s">
        <v>67</v>
      </c>
      <c r="G1" s="61"/>
      <c r="H1" s="61"/>
      <c r="I1" s="61"/>
      <c r="J1" s="60" t="s">
        <v>68</v>
      </c>
      <c r="K1" s="61"/>
      <c r="L1" s="61"/>
      <c r="M1" s="61"/>
      <c r="N1" s="60" t="s">
        <v>69</v>
      </c>
      <c r="O1" s="61"/>
      <c r="P1" s="61"/>
      <c r="Q1" s="61"/>
      <c r="R1" s="60" t="s">
        <v>70</v>
      </c>
      <c r="S1" s="61"/>
      <c r="T1" s="61"/>
      <c r="U1" s="61"/>
      <c r="V1" s="60" t="s">
        <v>71</v>
      </c>
      <c r="W1" s="61"/>
      <c r="X1" s="61"/>
      <c r="Y1" s="61"/>
      <c r="Z1" s="60" t="s">
        <v>72</v>
      </c>
      <c r="AA1" s="61"/>
      <c r="AB1" s="61"/>
      <c r="AC1" s="61"/>
      <c r="AD1" s="60" t="s">
        <v>73</v>
      </c>
      <c r="AE1" s="61"/>
      <c r="AF1" s="61"/>
      <c r="AG1" s="61"/>
      <c r="AH1" s="60" t="s">
        <v>74</v>
      </c>
      <c r="AI1" s="61"/>
      <c r="AJ1" s="61"/>
      <c r="AK1" s="61"/>
      <c r="AL1" s="60" t="s">
        <v>75</v>
      </c>
      <c r="AM1" s="61"/>
      <c r="AN1" s="61"/>
      <c r="AO1" s="61"/>
      <c r="AP1" s="60" t="s">
        <v>76</v>
      </c>
      <c r="AQ1" s="61"/>
      <c r="AR1" s="61"/>
      <c r="AS1" s="61"/>
      <c r="AT1" s="60" t="s">
        <v>77</v>
      </c>
      <c r="AU1" s="61"/>
      <c r="AV1" s="61"/>
      <c r="AW1" s="61"/>
      <c r="AX1" s="66"/>
      <c r="AY1" s="59"/>
      <c r="AZ1" s="67" t="s">
        <v>78</v>
      </c>
      <c r="BA1" s="61"/>
      <c r="BB1" s="61"/>
      <c r="BC1" s="61"/>
      <c r="BD1" s="59"/>
    </row>
    <row r="2" spans="1:58">
      <c r="A2" s="59"/>
      <c r="B2" s="59" t="str">
        <f>部门工作打分标准!A1</f>
        <v>部门建设</v>
      </c>
      <c r="C2" s="59" t="str">
        <f>部门工作打分标准!A2</f>
        <v>资源管理</v>
      </c>
      <c r="D2" s="59" t="str">
        <f>部门工作打分标准!A3</f>
        <v>公共事务</v>
      </c>
      <c r="E2" s="59" t="str">
        <f>部门工作打分标准!A4</f>
        <v>其他事务</v>
      </c>
      <c r="F2" s="59" t="s">
        <v>79</v>
      </c>
      <c r="G2" s="59" t="s">
        <v>80</v>
      </c>
      <c r="H2" s="59" t="s">
        <v>81</v>
      </c>
      <c r="I2" s="59" t="s">
        <v>82</v>
      </c>
      <c r="J2" s="59" t="s">
        <v>79</v>
      </c>
      <c r="K2" s="59" t="s">
        <v>80</v>
      </c>
      <c r="L2" s="59" t="s">
        <v>81</v>
      </c>
      <c r="M2" s="59" t="s">
        <v>82</v>
      </c>
      <c r="N2" s="59" t="s">
        <v>79</v>
      </c>
      <c r="O2" s="59" t="s">
        <v>80</v>
      </c>
      <c r="P2" s="59" t="s">
        <v>81</v>
      </c>
      <c r="Q2" s="59" t="s">
        <v>82</v>
      </c>
      <c r="R2" s="59" t="s">
        <v>79</v>
      </c>
      <c r="S2" s="59" t="s">
        <v>80</v>
      </c>
      <c r="T2" s="59" t="s">
        <v>81</v>
      </c>
      <c r="U2" s="59" t="s">
        <v>82</v>
      </c>
      <c r="V2" s="59" t="s">
        <v>79</v>
      </c>
      <c r="W2" s="59" t="s">
        <v>80</v>
      </c>
      <c r="X2" s="59" t="s">
        <v>81</v>
      </c>
      <c r="Y2" s="59" t="s">
        <v>82</v>
      </c>
      <c r="Z2" s="59" t="s">
        <v>79</v>
      </c>
      <c r="AA2" s="59" t="s">
        <v>80</v>
      </c>
      <c r="AB2" s="59" t="s">
        <v>81</v>
      </c>
      <c r="AC2" s="59" t="s">
        <v>82</v>
      </c>
      <c r="AD2" s="59" t="s">
        <v>79</v>
      </c>
      <c r="AE2" s="59" t="s">
        <v>80</v>
      </c>
      <c r="AF2" s="59" t="s">
        <v>81</v>
      </c>
      <c r="AG2" s="59" t="s">
        <v>82</v>
      </c>
      <c r="AH2" s="59" t="s">
        <v>79</v>
      </c>
      <c r="AI2" s="59" t="s">
        <v>80</v>
      </c>
      <c r="AJ2" s="59" t="s">
        <v>81</v>
      </c>
      <c r="AK2" s="59" t="s">
        <v>82</v>
      </c>
      <c r="AL2" s="59" t="s">
        <v>79</v>
      </c>
      <c r="AM2" s="59" t="s">
        <v>80</v>
      </c>
      <c r="AN2" s="59" t="s">
        <v>81</v>
      </c>
      <c r="AO2" s="59" t="s">
        <v>82</v>
      </c>
      <c r="AP2" s="59" t="s">
        <v>79</v>
      </c>
      <c r="AQ2" s="59" t="s">
        <v>80</v>
      </c>
      <c r="AR2" s="59" t="s">
        <v>81</v>
      </c>
      <c r="AS2" s="59" t="s">
        <v>82</v>
      </c>
      <c r="AT2" s="59" t="s">
        <v>79</v>
      </c>
      <c r="AU2" s="59" t="s">
        <v>80</v>
      </c>
      <c r="AV2" s="59" t="s">
        <v>81</v>
      </c>
      <c r="AW2" s="59" t="s">
        <v>82</v>
      </c>
      <c r="AY2" s="59"/>
      <c r="AZ2" s="59" t="s">
        <v>79</v>
      </c>
      <c r="BA2" s="59" t="s">
        <v>80</v>
      </c>
      <c r="BB2" s="59" t="s">
        <v>81</v>
      </c>
      <c r="BC2" s="59" t="s">
        <v>82</v>
      </c>
      <c r="BD2" s="59"/>
      <c r="BE2" s="58" t="s">
        <v>11</v>
      </c>
      <c r="BF2" s="58" t="s">
        <v>12</v>
      </c>
    </row>
    <row r="3" spans="1:56">
      <c r="A3" s="62" t="s">
        <v>14</v>
      </c>
      <c r="B3" s="59">
        <f>SUMIFS(个人部门工作打分详单!$D:$D,个人部门工作打分详单!$B:$B,$A3,个人部门工作打分详单!$E:$E,B$2)</f>
        <v>0</v>
      </c>
      <c r="C3" s="59">
        <f>SUMIFS(个人部门工作打分详单!$D:$D,个人部门工作打分详单!$B:$B,$A3,个人部门工作打分详单!$E:$E,C$2)</f>
        <v>0</v>
      </c>
      <c r="D3" s="59">
        <f>SUMIFS(个人部门工作打分详单!$D:$D,个人部门工作打分详单!$B:$B,$A3,个人部门工作打分详单!$E:$E,D$2)</f>
        <v>0</v>
      </c>
      <c r="E3" s="59">
        <f>SUMIFS(个人部门工作打分详单!$D:$D,个人部门工作打分详单!$B:$B,$A3,个人部门工作打分详单!$E:$E,E$2)</f>
        <v>0</v>
      </c>
      <c r="F3" s="59">
        <f>SUMIFS(个人部门工作打分详单!$G:$G,个人部门工作打分详单!$B:$B,$A3,个人部门工作打分详单!$H:$H,F$2)</f>
        <v>0</v>
      </c>
      <c r="G3" s="59">
        <f>SUMIFS(个人部门工作打分详单!$G:$G,个人部门工作打分详单!$B:$B,$A3,个人部门工作打分详单!$H:$H,G$2)</f>
        <v>0</v>
      </c>
      <c r="H3" s="59">
        <f>SUMIFS(个人部门工作打分详单!$G:$G,个人部门工作打分详单!$B:$B,$A3,个人部门工作打分详单!$H:$H,H$2)</f>
        <v>0</v>
      </c>
      <c r="I3" s="59">
        <f>SUMIFS(个人部门工作打分详单!$G:$G,个人部门工作打分详单!$B:$B,$A3,个人部门工作打分详单!$H:$H,I$2)</f>
        <v>0</v>
      </c>
      <c r="J3" s="59">
        <f>SUMIFS(个人部门工作打分详单!$J:$J,个人部门工作打分详单!$B:$B,$A3,个人部门工作打分详单!$K:$K,J$2)</f>
        <v>0</v>
      </c>
      <c r="K3" s="59">
        <f>SUMIFS(个人部门工作打分详单!$J:$J,个人部门工作打分详单!$B:$B,$A3,个人部门工作打分详单!$K:$K,K$2)</f>
        <v>0</v>
      </c>
      <c r="L3" s="59">
        <f>SUMIFS(个人部门工作打分详单!$J:$J,个人部门工作打分详单!$B:$B,$A3,个人部门工作打分详单!$K:$K,L$2)</f>
        <v>0</v>
      </c>
      <c r="M3" s="59">
        <f>SUMIFS(个人部门工作打分详单!$J:$J,个人部门工作打分详单!$B:$B,$A3,个人部门工作打分详单!$K:$K,M$2)</f>
        <v>0</v>
      </c>
      <c r="N3" s="59">
        <f>SUMIFS(个人部门工作打分详单!$M:$M,个人部门工作打分详单!$B:$B,$A3,个人部门工作打分详单!$N:$N,N$2)</f>
        <v>0</v>
      </c>
      <c r="O3" s="59">
        <f>SUMIFS(个人部门工作打分详单!$M:$M,个人部门工作打分详单!$B:$B,$A3,个人部门工作打分详单!$N:$N,O$2)</f>
        <v>0</v>
      </c>
      <c r="P3" s="59">
        <f>SUMIFS(个人部门工作打分详单!$M:$M,个人部门工作打分详单!$B:$B,$A3,个人部门工作打分详单!$N:$N,P$2)</f>
        <v>0</v>
      </c>
      <c r="Q3" s="59">
        <f>SUMIFS(个人部门工作打分详单!$M:$M,个人部门工作打分详单!$B:$B,$A3,个人部门工作打分详单!$N:$N,Q$2)</f>
        <v>0</v>
      </c>
      <c r="R3" s="59">
        <f>SUMIFS(个人部门工作打分详单!$P:$P,个人部门工作打分详单!$B:$B,$A3,个人部门工作打分详单!$Q:$Q,R$2)</f>
        <v>0</v>
      </c>
      <c r="S3" s="59">
        <f>SUMIFS(个人部门工作打分详单!$P:$P,个人部门工作打分详单!$B:$B,$A3,个人部门工作打分详单!$Q:$Q,S$2)</f>
        <v>0</v>
      </c>
      <c r="T3" s="59">
        <f>SUMIFS(个人部门工作打分详单!$P:$P,个人部门工作打分详单!$B:$B,$A3,个人部门工作打分详单!$Q:$Q,T$2)</f>
        <v>0</v>
      </c>
      <c r="U3" s="59">
        <f>SUMIFS(个人部门工作打分详单!$P:$P,个人部门工作打分详单!$B:$B,$A3,个人部门工作打分详单!$Q:$Q,U$2)</f>
        <v>0</v>
      </c>
      <c r="V3" s="59">
        <f>SUMIFS(个人部门工作打分详单!$S:$S,个人部门工作打分详单!$B:$B,$A3,个人部门工作打分详单!$T:$T,V$2)</f>
        <v>0</v>
      </c>
      <c r="W3" s="59">
        <f>SUMIFS(个人部门工作打分详单!$S:$S,个人部门工作打分详单!$B:$B,$A3,个人部门工作打分详单!$T:$T,W$2)</f>
        <v>0</v>
      </c>
      <c r="X3" s="59">
        <f>SUMIFS(个人部门工作打分详单!$S:$S,个人部门工作打分详单!$B:$B,$A3,个人部门工作打分详单!$T:$T,X$2)</f>
        <v>0</v>
      </c>
      <c r="Y3" s="59">
        <f>SUMIFS(个人部门工作打分详单!$S:$S,个人部门工作打分详单!$B:$B,$A3,个人部门工作打分详单!$T:$T,Y$2)</f>
        <v>0</v>
      </c>
      <c r="Z3" s="59">
        <f>SUMIFS(个人部门工作打分详单!$V:$V,个人部门工作打分详单!$B:$B,$A3,个人部门工作打分详单!$W:$W,Z$2)</f>
        <v>0</v>
      </c>
      <c r="AA3" s="59">
        <f>SUMIFS(个人部门工作打分详单!$V:$V,个人部门工作打分详单!$B:$B,$A3,个人部门工作打分详单!$W:$W,AA$2)</f>
        <v>0</v>
      </c>
      <c r="AB3" s="59">
        <f>SUMIFS(个人部门工作打分详单!$V:$V,个人部门工作打分详单!$B:$B,$A3,个人部门工作打分详单!$W:$W,AB$2)</f>
        <v>0</v>
      </c>
      <c r="AC3" s="59">
        <f>SUMIFS(个人部门工作打分详单!$V:$V,个人部门工作打分详单!$B:$B,$A3,个人部门工作打分详单!$W:$W,AC$2)</f>
        <v>0</v>
      </c>
      <c r="AD3" s="59">
        <f>SUMIFS(个人部门工作打分详单!$Y:$Y,个人部门工作打分详单!$B:$B,$A3,个人部门工作打分详单!$Z:$Z,AD$2)</f>
        <v>0</v>
      </c>
      <c r="AE3" s="59">
        <f>SUMIFS(个人部门工作打分详单!$Y:$Y,个人部门工作打分详单!$B:$B,$A3,个人部门工作打分详单!$Z:$Z,AE$2)</f>
        <v>0</v>
      </c>
      <c r="AF3" s="59">
        <f>SUMIFS(个人部门工作打分详单!$Y:$Y,个人部门工作打分详单!$B:$B,$A3,个人部门工作打分详单!$Z:$Z,AF$2)</f>
        <v>0</v>
      </c>
      <c r="AG3" s="59">
        <f>SUMIFS(个人部门工作打分详单!$Y:$Y,个人部门工作打分详单!$B:$B,$A3,个人部门工作打分详单!$Z:$Z,AG$2)</f>
        <v>0</v>
      </c>
      <c r="AH3" s="59">
        <f>SUMIFS(个人部门工作打分详单!$AB:$AB,个人部门工作打分详单!$B:$B,$A3,个人部门工作打分详单!$AC:$AC,AH$2)</f>
        <v>0</v>
      </c>
      <c r="AI3" s="59">
        <f>SUMIFS(个人部门工作打分详单!$AB:$AB,个人部门工作打分详单!$B:$B,$A3,个人部门工作打分详单!$AC:$AC,AI$2)</f>
        <v>0</v>
      </c>
      <c r="AJ3" s="59">
        <f>SUMIFS(个人部门工作打分详单!$AB:$AB,个人部门工作打分详单!$B:$B,$A3,个人部门工作打分详单!$AC:$AC,AJ$2)</f>
        <v>10</v>
      </c>
      <c r="AK3" s="59">
        <f>SUMIFS(个人部门工作打分详单!$AB:$AB,个人部门工作打分详单!$B:$B,$A3,个人部门工作打分详单!$AC:$AC,AK$2)</f>
        <v>0</v>
      </c>
      <c r="AL3" s="59">
        <f>SUMIFS(个人部门工作打分详单!$AE:$AE,个人部门工作打分详单!$B:$B,$A3,个人部门工作打分详单!$AF:$AF,AL$2)</f>
        <v>0</v>
      </c>
      <c r="AM3" s="59">
        <f>SUMIFS(个人部门工作打分详单!$AE:$AE,个人部门工作打分详单!$B:$B,$A3,个人部门工作打分详单!$AF:$AF,AM$2)</f>
        <v>0</v>
      </c>
      <c r="AN3" s="59">
        <f>SUMIFS(个人部门工作打分详单!$AE:$AE,个人部门工作打分详单!$B:$B,$A3,个人部门工作打分详单!$AF:$AF,AN$2)</f>
        <v>0</v>
      </c>
      <c r="AO3" s="59">
        <f>SUMIFS(个人部门工作打分详单!$AE:$AE,个人部门工作打分详单!$B:$B,$A3,个人部门工作打分详单!$AF:$AF,AO$2)</f>
        <v>0</v>
      </c>
      <c r="AP3" s="59">
        <f>SUMIFS(个人部门工作打分详单!$AH:$AH,个人部门工作打分详单!$B:$B,$A3,个人部门工作打分详单!$AI:$AI,AP$2)</f>
        <v>0</v>
      </c>
      <c r="AQ3" s="59">
        <f>SUMIFS(个人部门工作打分详单!$AH:$AH,个人部门工作打分详单!$B:$B,$A3,个人部门工作打分详单!$AI:$AI,AQ$2)</f>
        <v>0</v>
      </c>
      <c r="AR3" s="59">
        <f>SUMIFS(个人部门工作打分详单!$AH:$AH,个人部门工作打分详单!$B:$B,$A3,个人部门工作打分详单!$AI:$AI,AR$2)</f>
        <v>0</v>
      </c>
      <c r="AS3" s="59">
        <f>SUMIFS(个人部门工作打分详单!$AH:$AH,个人部门工作打分详单!$B:$B,$A3,个人部门工作打分详单!$AI:$AI,AS$2)</f>
        <v>0</v>
      </c>
      <c r="AT3" s="59">
        <f>SUMIFS(个人部门工作打分详单!$AK:$AK,个人部门工作打分详单!$B:$B,$A3,个人部门工作打分详单!$AL:$AL,AT$2)</f>
        <v>0</v>
      </c>
      <c r="AU3" s="59">
        <f>SUMIFS(个人部门工作打分详单!$AK:$AK,个人部门工作打分详单!$B:$B,$A3,个人部门工作打分详单!$AL:$AL,AU$2)</f>
        <v>0</v>
      </c>
      <c r="AV3" s="59">
        <f>SUMIFS(个人部门工作打分详单!$AK:$AK,个人部门工作打分详单!$B:$B,$A3,个人部门工作打分详单!$AL:$AL,AV$2)</f>
        <v>0</v>
      </c>
      <c r="AW3" s="59">
        <f>SUMIFS(个人部门工作打分详单!$AK:$AK,个人部门工作打分详单!$B:$B,$A3,个人部门工作打分详单!$AL:$AL,AW$2)</f>
        <v>0</v>
      </c>
      <c r="AY3" s="62" t="s">
        <v>14</v>
      </c>
      <c r="AZ3" s="59">
        <f>B3+F3+J3+N3+R3+V3+Z3+AD3+AH3+AL3+AP3+AT3</f>
        <v>0</v>
      </c>
      <c r="BA3" s="59">
        <f>C3+G3+K3+O3+S3+W3+AA3+AE3+AI3+AM3+AQ3+AU3</f>
        <v>0</v>
      </c>
      <c r="BB3" s="59">
        <f>D3+H3+L3+P3+T3+X3+AB3+AF3+AJ3+AN3+AR3+AV3</f>
        <v>10</v>
      </c>
      <c r="BC3" s="59">
        <f>E3+I3+M3+Q3+U3+Y3+AC3+AG3+AK3+AO3+AS3+AW3</f>
        <v>0</v>
      </c>
      <c r="BD3" s="59">
        <f t="shared" ref="BD3:BD20" si="0">SUM(AZ3:BC3)</f>
        <v>10</v>
      </c>
    </row>
    <row r="4" spans="1:56">
      <c r="A4" s="62" t="s">
        <v>17</v>
      </c>
      <c r="B4" s="59">
        <f>SUMIFS(个人部门工作打分详单!$D:$D,个人部门工作打分详单!$B:$B,$A4,个人部门工作打分详单!$E:$E,B$2)</f>
        <v>0</v>
      </c>
      <c r="C4" s="59">
        <f>SUMIFS(个人部门工作打分详单!$D:$D,个人部门工作打分详单!$B:$B,$A4,个人部门工作打分详单!$E:$E,C$2)</f>
        <v>0</v>
      </c>
      <c r="D4" s="59">
        <f>SUMIFS(个人部门工作打分详单!$D:$D,个人部门工作打分详单!$B:$B,$A4,个人部门工作打分详单!$E:$E,D$2)</f>
        <v>0</v>
      </c>
      <c r="E4" s="59">
        <f>SUMIFS(个人部门工作打分详单!$D:$D,个人部门工作打分详单!$B:$B,$A4,个人部门工作打分详单!$E:$E,E$2)</f>
        <v>0</v>
      </c>
      <c r="F4" s="59">
        <f>SUMIFS(个人部门工作打分详单!$G:$G,个人部门工作打分详单!$B:$B,$A4,个人部门工作打分详单!$H:$H,F$2)</f>
        <v>0</v>
      </c>
      <c r="G4" s="59">
        <f>SUMIFS(个人部门工作打分详单!$G:$G,个人部门工作打分详单!$B:$B,$A4,个人部门工作打分详单!$H:$H,G$2)</f>
        <v>0</v>
      </c>
      <c r="H4" s="59">
        <f>SUMIFS(个人部门工作打分详单!$G:$G,个人部门工作打分详单!$B:$B,$A4,个人部门工作打分详单!$H:$H,H$2)</f>
        <v>0</v>
      </c>
      <c r="I4" s="59">
        <f>SUMIFS(个人部门工作打分详单!$G:$G,个人部门工作打分详单!$B:$B,$A4,个人部门工作打分详单!$H:$H,I$2)</f>
        <v>0</v>
      </c>
      <c r="J4" s="59">
        <f>SUMIFS(个人部门工作打分详单!$J:$J,个人部门工作打分详单!$B:$B,$A4,个人部门工作打分详单!$K:$K,J$2)</f>
        <v>0</v>
      </c>
      <c r="K4" s="59">
        <f>SUMIFS(个人部门工作打分详单!$J:$J,个人部门工作打分详单!$B:$B,$A4,个人部门工作打分详单!$K:$K,K$2)</f>
        <v>0</v>
      </c>
      <c r="L4" s="59">
        <f>SUMIFS(个人部门工作打分详单!$J:$J,个人部门工作打分详单!$B:$B,$A4,个人部门工作打分详单!$K:$K,L$2)</f>
        <v>0</v>
      </c>
      <c r="M4" s="59">
        <f>SUMIFS(个人部门工作打分详单!$J:$J,个人部门工作打分详单!$B:$B,$A4,个人部门工作打分详单!$K:$K,M$2)</f>
        <v>0</v>
      </c>
      <c r="N4" s="59">
        <f>SUMIFS(个人部门工作打分详单!$M:$M,个人部门工作打分详单!$B:$B,$A4,个人部门工作打分详单!$N:$N,N$2)</f>
        <v>0</v>
      </c>
      <c r="O4" s="59">
        <f>SUMIFS(个人部门工作打分详单!$M:$M,个人部门工作打分详单!$B:$B,$A4,个人部门工作打分详单!$N:$N,O$2)</f>
        <v>0</v>
      </c>
      <c r="P4" s="59">
        <f>SUMIFS(个人部门工作打分详单!$M:$M,个人部门工作打分详单!$B:$B,$A4,个人部门工作打分详单!$N:$N,P$2)</f>
        <v>0</v>
      </c>
      <c r="Q4" s="59">
        <f>SUMIFS(个人部门工作打分详单!$M:$M,个人部门工作打分详单!$B:$B,$A4,个人部门工作打分详单!$N:$N,Q$2)</f>
        <v>0</v>
      </c>
      <c r="R4" s="59">
        <f>SUMIFS(个人部门工作打分详单!$P:$P,个人部门工作打分详单!$B:$B,$A4,个人部门工作打分详单!$Q:$Q,R$2)</f>
        <v>0</v>
      </c>
      <c r="S4" s="59">
        <f>SUMIFS(个人部门工作打分详单!$P:$P,个人部门工作打分详单!$B:$B,$A4,个人部门工作打分详单!$Q:$Q,S$2)</f>
        <v>0</v>
      </c>
      <c r="T4" s="59">
        <f>SUMIFS(个人部门工作打分详单!$P:$P,个人部门工作打分详单!$B:$B,$A4,个人部门工作打分详单!$Q:$Q,T$2)</f>
        <v>0</v>
      </c>
      <c r="U4" s="59">
        <f>SUMIFS(个人部门工作打分详单!$P:$P,个人部门工作打分详单!$B:$B,$A4,个人部门工作打分详单!$Q:$Q,U$2)</f>
        <v>0</v>
      </c>
      <c r="V4" s="59">
        <f>SUMIFS(个人部门工作打分详单!$S:$S,个人部门工作打分详单!$B:$B,$A4,个人部门工作打分详单!$T:$T,V$2)</f>
        <v>0</v>
      </c>
      <c r="W4" s="59">
        <f>SUMIFS(个人部门工作打分详单!$S:$S,个人部门工作打分详单!$B:$B,$A4,个人部门工作打分详单!$T:$T,W$2)</f>
        <v>0</v>
      </c>
      <c r="X4" s="59">
        <f>SUMIFS(个人部门工作打分详单!$S:$S,个人部门工作打分详单!$B:$B,$A4,个人部门工作打分详单!$T:$T,X$2)</f>
        <v>0</v>
      </c>
      <c r="Y4" s="59">
        <f>SUMIFS(个人部门工作打分详单!$S:$S,个人部门工作打分详单!$B:$B,$A4,个人部门工作打分详单!$T:$T,Y$2)</f>
        <v>0</v>
      </c>
      <c r="Z4" s="59">
        <f>SUMIFS(个人部门工作打分详单!$V:$V,个人部门工作打分详单!$B:$B,$A4,个人部门工作打分详单!$W:$W,Z$2)</f>
        <v>0</v>
      </c>
      <c r="AA4" s="59">
        <f>SUMIFS(个人部门工作打分详单!$V:$V,个人部门工作打分详单!$B:$B,$A4,个人部门工作打分详单!$W:$W,AA$2)</f>
        <v>0</v>
      </c>
      <c r="AB4" s="59">
        <f>SUMIFS(个人部门工作打分详单!$V:$V,个人部门工作打分详单!$B:$B,$A4,个人部门工作打分详单!$W:$W,AB$2)</f>
        <v>0</v>
      </c>
      <c r="AC4" s="59">
        <f>SUMIFS(个人部门工作打分详单!$V:$V,个人部门工作打分详单!$B:$B,$A4,个人部门工作打分详单!$W:$W,AC$2)</f>
        <v>0</v>
      </c>
      <c r="AD4" s="59">
        <f>SUMIFS(个人部门工作打分详单!$Y:$Y,个人部门工作打分详单!$B:$B,$A4,个人部门工作打分详单!$Z:$Z,AD$2)</f>
        <v>0</v>
      </c>
      <c r="AE4" s="59">
        <f>SUMIFS(个人部门工作打分详单!$Y:$Y,个人部门工作打分详单!$B:$B,$A4,个人部门工作打分详单!$Z:$Z,AE$2)</f>
        <v>0</v>
      </c>
      <c r="AF4" s="59">
        <f>SUMIFS(个人部门工作打分详单!$Y:$Y,个人部门工作打分详单!$B:$B,$A4,个人部门工作打分详单!$Z:$Z,AF$2)</f>
        <v>0</v>
      </c>
      <c r="AG4" s="59">
        <f>SUMIFS(个人部门工作打分详单!$Y:$Y,个人部门工作打分详单!$B:$B,$A4,个人部门工作打分详单!$Z:$Z,AG$2)</f>
        <v>0</v>
      </c>
      <c r="AH4" s="59">
        <f>SUMIFS(个人部门工作打分详单!$AB:$AB,个人部门工作打分详单!$B:$B,$A4,个人部门工作打分详单!$AC:$AC,AH$2)</f>
        <v>0</v>
      </c>
      <c r="AI4" s="59">
        <f>SUMIFS(个人部门工作打分详单!$AB:$AB,个人部门工作打分详单!$B:$B,$A4,个人部门工作打分详单!$AC:$AC,AI$2)</f>
        <v>0</v>
      </c>
      <c r="AJ4" s="59">
        <f>SUMIFS(个人部门工作打分详单!$AB:$AB,个人部门工作打分详单!$B:$B,$A4,个人部门工作打分详单!$AC:$AC,AJ$2)</f>
        <v>0</v>
      </c>
      <c r="AK4" s="59">
        <f>SUMIFS(个人部门工作打分详单!$AB:$AB,个人部门工作打分详单!$B:$B,$A4,个人部门工作打分详单!$AC:$AC,AK$2)</f>
        <v>0</v>
      </c>
      <c r="AL4" s="59">
        <f>SUMIFS(个人部门工作打分详单!$AE:$AE,个人部门工作打分详单!$B:$B,$A4,个人部门工作打分详单!$AF:$AF,AL$2)</f>
        <v>0</v>
      </c>
      <c r="AM4" s="59">
        <f>SUMIFS(个人部门工作打分详单!$AE:$AE,个人部门工作打分详单!$B:$B,$A4,个人部门工作打分详单!$AF:$AF,AM$2)</f>
        <v>0</v>
      </c>
      <c r="AN4" s="59">
        <f>SUMIFS(个人部门工作打分详单!$AE:$AE,个人部门工作打分详单!$B:$B,$A4,个人部门工作打分详单!$AF:$AF,AN$2)</f>
        <v>0</v>
      </c>
      <c r="AO4" s="59">
        <f>SUMIFS(个人部门工作打分详单!$AE:$AE,个人部门工作打分详单!$B:$B,$A4,个人部门工作打分详单!$AF:$AF,AO$2)</f>
        <v>0</v>
      </c>
      <c r="AP4" s="59">
        <f>SUMIFS(个人部门工作打分详单!$AH:$AH,个人部门工作打分详单!$B:$B,$A4,个人部门工作打分详单!$AI:$AI,AP$2)</f>
        <v>0</v>
      </c>
      <c r="AQ4" s="59">
        <f>SUMIFS(个人部门工作打分详单!$AH:$AH,个人部门工作打分详单!$B:$B,$A4,个人部门工作打分详单!$AI:$AI,AQ$2)</f>
        <v>0</v>
      </c>
      <c r="AR4" s="59">
        <f>SUMIFS(个人部门工作打分详单!$AH:$AH,个人部门工作打分详单!$B:$B,$A4,个人部门工作打分详单!$AI:$AI,AR$2)</f>
        <v>0</v>
      </c>
      <c r="AS4" s="59">
        <f>SUMIFS(个人部门工作打分详单!$AH:$AH,个人部门工作打分详单!$B:$B,$A4,个人部门工作打分详单!$AI:$AI,AS$2)</f>
        <v>0</v>
      </c>
      <c r="AT4" s="59">
        <f>SUMIFS(个人部门工作打分详单!$AK:$AK,个人部门工作打分详单!$B:$B,$A4,个人部门工作打分详单!$AL:$AL,AT$2)</f>
        <v>0</v>
      </c>
      <c r="AU4" s="59">
        <f>SUMIFS(个人部门工作打分详单!$AK:$AK,个人部门工作打分详单!$B:$B,$A4,个人部门工作打分详单!$AL:$AL,AU$2)</f>
        <v>0</v>
      </c>
      <c r="AV4" s="59">
        <f>SUMIFS(个人部门工作打分详单!$AK:$AK,个人部门工作打分详单!$B:$B,$A4,个人部门工作打分详单!$AL:$AL,AV$2)</f>
        <v>0</v>
      </c>
      <c r="AW4" s="59">
        <f>SUMIFS(个人部门工作打分详单!$AK:$AK,个人部门工作打分详单!$B:$B,$A4,个人部门工作打分详单!$AL:$AL,AW$2)</f>
        <v>0</v>
      </c>
      <c r="AY4" s="62" t="s">
        <v>17</v>
      </c>
      <c r="AZ4" s="59">
        <f t="shared" ref="AZ4:AZ47" si="1">B4+F4+J4+N4+R4+V4+Z4+AD4+AH4+AL4+AP4+AT4</f>
        <v>0</v>
      </c>
      <c r="BA4" s="59">
        <f t="shared" ref="BA4:BA47" si="2">C4+G4+K4+O4+S4+W4+AA4+AE4+AI4+AM4+AQ4+AU4</f>
        <v>0</v>
      </c>
      <c r="BB4" s="59">
        <f t="shared" ref="BB4:BB47" si="3">D4+H4+L4+P4+T4+X4+AB4+AF4+AJ4+AN4+AR4+AV4</f>
        <v>0</v>
      </c>
      <c r="BC4" s="59">
        <f t="shared" ref="BC4:BC47" si="4">E4+I4+M4+Q4+U4+Y4+AC4+AG4+AK4+AO4+AS4+AW4</f>
        <v>0</v>
      </c>
      <c r="BD4" s="59">
        <f t="shared" si="0"/>
        <v>0</v>
      </c>
    </row>
    <row r="5" spans="1:56">
      <c r="A5" s="62" t="s">
        <v>19</v>
      </c>
      <c r="B5" s="59">
        <f>SUMIFS(个人部门工作打分详单!$D:$D,个人部门工作打分详单!$B:$B,$A5,个人部门工作打分详单!$E:$E,B$2)</f>
        <v>0</v>
      </c>
      <c r="C5" s="59">
        <f>SUMIFS(个人部门工作打分详单!$D:$D,个人部门工作打分详单!$B:$B,$A5,个人部门工作打分详单!$E:$E,C$2)</f>
        <v>0</v>
      </c>
      <c r="D5" s="59">
        <f>SUMIFS(个人部门工作打分详单!$D:$D,个人部门工作打分详单!$B:$B,$A5,个人部门工作打分详单!$E:$E,D$2)</f>
        <v>0</v>
      </c>
      <c r="E5" s="59">
        <f>SUMIFS(个人部门工作打分详单!$D:$D,个人部门工作打分详单!$B:$B,$A5,个人部门工作打分详单!$E:$E,E$2)</f>
        <v>0</v>
      </c>
      <c r="F5" s="59">
        <f>SUMIFS(个人部门工作打分详单!$G:$G,个人部门工作打分详单!$B:$B,$A5,个人部门工作打分详单!$H:$H,F$2)</f>
        <v>0</v>
      </c>
      <c r="G5" s="59">
        <f>SUMIFS(个人部门工作打分详单!$G:$G,个人部门工作打分详单!$B:$B,$A5,个人部门工作打分详单!$H:$H,G$2)</f>
        <v>0</v>
      </c>
      <c r="H5" s="59">
        <f>SUMIFS(个人部门工作打分详单!$G:$G,个人部门工作打分详单!$B:$B,$A5,个人部门工作打分详单!$H:$H,H$2)</f>
        <v>0</v>
      </c>
      <c r="I5" s="59">
        <f>SUMIFS(个人部门工作打分详单!$G:$G,个人部门工作打分详单!$B:$B,$A5,个人部门工作打分详单!$H:$H,I$2)</f>
        <v>0</v>
      </c>
      <c r="J5" s="59">
        <f>SUMIFS(个人部门工作打分详单!$J:$J,个人部门工作打分详单!$B:$B,$A5,个人部门工作打分详单!$K:$K,J$2)</f>
        <v>0</v>
      </c>
      <c r="K5" s="59">
        <f>SUMIFS(个人部门工作打分详单!$J:$J,个人部门工作打分详单!$B:$B,$A5,个人部门工作打分详单!$K:$K,K$2)</f>
        <v>0</v>
      </c>
      <c r="L5" s="59">
        <f>SUMIFS(个人部门工作打分详单!$J:$J,个人部门工作打分详单!$B:$B,$A5,个人部门工作打分详单!$K:$K,L$2)</f>
        <v>0</v>
      </c>
      <c r="M5" s="59">
        <f>SUMIFS(个人部门工作打分详单!$J:$J,个人部门工作打分详单!$B:$B,$A5,个人部门工作打分详单!$K:$K,M$2)</f>
        <v>0</v>
      </c>
      <c r="N5" s="59">
        <f>SUMIFS(个人部门工作打分详单!$M:$M,个人部门工作打分详单!$B:$B,$A5,个人部门工作打分详单!$N:$N,N$2)</f>
        <v>0</v>
      </c>
      <c r="O5" s="59">
        <f>SUMIFS(个人部门工作打分详单!$M:$M,个人部门工作打分详单!$B:$B,$A5,个人部门工作打分详单!$N:$N,O$2)</f>
        <v>0</v>
      </c>
      <c r="P5" s="59">
        <f>SUMIFS(个人部门工作打分详单!$M:$M,个人部门工作打分详单!$B:$B,$A5,个人部门工作打分详单!$N:$N,P$2)</f>
        <v>0</v>
      </c>
      <c r="Q5" s="59">
        <f>SUMIFS(个人部门工作打分详单!$M:$M,个人部门工作打分详单!$B:$B,$A5,个人部门工作打分详单!$N:$N,Q$2)</f>
        <v>0</v>
      </c>
      <c r="R5" s="59">
        <f>SUMIFS(个人部门工作打分详单!$P:$P,个人部门工作打分详单!$B:$B,$A5,个人部门工作打分详单!$Q:$Q,R$2)</f>
        <v>0</v>
      </c>
      <c r="S5" s="59">
        <f>SUMIFS(个人部门工作打分详单!$P:$P,个人部门工作打分详单!$B:$B,$A5,个人部门工作打分详单!$Q:$Q,S$2)</f>
        <v>2</v>
      </c>
      <c r="T5" s="59">
        <f>SUMIFS(个人部门工作打分详单!$P:$P,个人部门工作打分详单!$B:$B,$A5,个人部门工作打分详单!$Q:$Q,T$2)</f>
        <v>0</v>
      </c>
      <c r="U5" s="59">
        <f>SUMIFS(个人部门工作打分详单!$P:$P,个人部门工作打分详单!$B:$B,$A5,个人部门工作打分详单!$Q:$Q,U$2)</f>
        <v>0</v>
      </c>
      <c r="V5" s="59">
        <f>SUMIFS(个人部门工作打分详单!$S:$S,个人部门工作打分详单!$B:$B,$A5,个人部门工作打分详单!$T:$T,V$2)</f>
        <v>0</v>
      </c>
      <c r="W5" s="59">
        <f>SUMIFS(个人部门工作打分详单!$S:$S,个人部门工作打分详单!$B:$B,$A5,个人部门工作打分详单!$T:$T,W$2)</f>
        <v>7</v>
      </c>
      <c r="X5" s="59">
        <f>SUMIFS(个人部门工作打分详单!$S:$S,个人部门工作打分详单!$B:$B,$A5,个人部门工作打分详单!$T:$T,X$2)</f>
        <v>0</v>
      </c>
      <c r="Y5" s="59">
        <f>SUMIFS(个人部门工作打分详单!$S:$S,个人部门工作打分详单!$B:$B,$A5,个人部门工作打分详单!$T:$T,Y$2)</f>
        <v>0</v>
      </c>
      <c r="Z5" s="59">
        <f>SUMIFS(个人部门工作打分详单!$V:$V,个人部门工作打分详单!$B:$B,$A5,个人部门工作打分详单!$W:$W,Z$2)</f>
        <v>0</v>
      </c>
      <c r="AA5" s="59">
        <f>SUMIFS(个人部门工作打分详单!$V:$V,个人部门工作打分详单!$B:$B,$A5,个人部门工作打分详单!$W:$W,AA$2)</f>
        <v>2</v>
      </c>
      <c r="AB5" s="59">
        <f>SUMIFS(个人部门工作打分详单!$V:$V,个人部门工作打分详单!$B:$B,$A5,个人部门工作打分详单!$W:$W,AB$2)</f>
        <v>0</v>
      </c>
      <c r="AC5" s="59">
        <f>SUMIFS(个人部门工作打分详单!$V:$V,个人部门工作打分详单!$B:$B,$A5,个人部门工作打分详单!$W:$W,AC$2)</f>
        <v>0.5</v>
      </c>
      <c r="AD5" s="59">
        <f>SUMIFS(个人部门工作打分详单!$Y:$Y,个人部门工作打分详单!$B:$B,$A5,个人部门工作打分详单!$Z:$Z,AD$2)</f>
        <v>0</v>
      </c>
      <c r="AE5" s="59">
        <f>SUMIFS(个人部门工作打分详单!$Y:$Y,个人部门工作打分详单!$B:$B,$A5,个人部门工作打分详单!$Z:$Z,AE$2)</f>
        <v>0</v>
      </c>
      <c r="AF5" s="59">
        <f>SUMIFS(个人部门工作打分详单!$Y:$Y,个人部门工作打分详单!$B:$B,$A5,个人部门工作打分详单!$Z:$Z,AF$2)</f>
        <v>0</v>
      </c>
      <c r="AG5" s="59">
        <f>SUMIFS(个人部门工作打分详单!$Y:$Y,个人部门工作打分详单!$B:$B,$A5,个人部门工作打分详单!$Z:$Z,AG$2)</f>
        <v>0</v>
      </c>
      <c r="AH5" s="59">
        <f>SUMIFS(个人部门工作打分详单!$AB:$AB,个人部门工作打分详单!$B:$B,$A5,个人部门工作打分详单!$AC:$AC,AH$2)</f>
        <v>0</v>
      </c>
      <c r="AI5" s="59">
        <f>SUMIFS(个人部门工作打分详单!$AB:$AB,个人部门工作打分详单!$B:$B,$A5,个人部门工作打分详单!$AC:$AC,AI$2)</f>
        <v>0</v>
      </c>
      <c r="AJ5" s="59">
        <f>SUMIFS(个人部门工作打分详单!$AB:$AB,个人部门工作打分详单!$B:$B,$A5,个人部门工作打分详单!$AC:$AC,AJ$2)</f>
        <v>0</v>
      </c>
      <c r="AK5" s="59">
        <f>SUMIFS(个人部门工作打分详单!$AB:$AB,个人部门工作打分详单!$B:$B,$A5,个人部门工作打分详单!$AC:$AC,AK$2)</f>
        <v>0</v>
      </c>
      <c r="AL5" s="59">
        <f>SUMIFS(个人部门工作打分详单!$AE:$AE,个人部门工作打分详单!$B:$B,$A5,个人部门工作打分详单!$AF:$AF,AL$2)</f>
        <v>10</v>
      </c>
      <c r="AM5" s="59">
        <f>SUMIFS(个人部门工作打分详单!$AE:$AE,个人部门工作打分详单!$B:$B,$A5,个人部门工作打分详单!$AF:$AF,AM$2)</f>
        <v>0</v>
      </c>
      <c r="AN5" s="59">
        <f>SUMIFS(个人部门工作打分详单!$AE:$AE,个人部门工作打分详单!$B:$B,$A5,个人部门工作打分详单!$AF:$AF,AN$2)</f>
        <v>0</v>
      </c>
      <c r="AO5" s="59">
        <f>SUMIFS(个人部门工作打分详单!$AE:$AE,个人部门工作打分详单!$B:$B,$A5,个人部门工作打分详单!$AF:$AF,AO$2)</f>
        <v>0</v>
      </c>
      <c r="AP5" s="59">
        <f>SUMIFS(个人部门工作打分详单!$AH:$AH,个人部门工作打分详单!$B:$B,$A5,个人部门工作打分详单!$AI:$AI,AP$2)</f>
        <v>10</v>
      </c>
      <c r="AQ5" s="59">
        <f>SUMIFS(个人部门工作打分详单!$AH:$AH,个人部门工作打分详单!$B:$B,$A5,个人部门工作打分详单!$AI:$AI,AQ$2)</f>
        <v>0</v>
      </c>
      <c r="AR5" s="59">
        <f>SUMIFS(个人部门工作打分详单!$AH:$AH,个人部门工作打分详单!$B:$B,$A5,个人部门工作打分详单!$AI:$AI,AR$2)</f>
        <v>0</v>
      </c>
      <c r="AS5" s="59">
        <f>SUMIFS(个人部门工作打分详单!$AH:$AH,个人部门工作打分详单!$B:$B,$A5,个人部门工作打分详单!$AI:$AI,AS$2)</f>
        <v>0</v>
      </c>
      <c r="AT5" s="59">
        <f>SUMIFS(个人部门工作打分详单!$AK:$AK,个人部门工作打分详单!$B:$B,$A5,个人部门工作打分详单!$AL:$AL,AT$2)</f>
        <v>0</v>
      </c>
      <c r="AU5" s="59">
        <f>SUMIFS(个人部门工作打分详单!$AK:$AK,个人部门工作打分详单!$B:$B,$A5,个人部门工作打分详单!$AL:$AL,AU$2)</f>
        <v>0</v>
      </c>
      <c r="AV5" s="59">
        <f>SUMIFS(个人部门工作打分详单!$AK:$AK,个人部门工作打分详单!$B:$B,$A5,个人部门工作打分详单!$AL:$AL,AV$2)</f>
        <v>0</v>
      </c>
      <c r="AW5" s="59">
        <f>SUMIFS(个人部门工作打分详单!$AK:$AK,个人部门工作打分详单!$B:$B,$A5,个人部门工作打分详单!$AL:$AL,AW$2)</f>
        <v>0</v>
      </c>
      <c r="AY5" s="62" t="s">
        <v>19</v>
      </c>
      <c r="AZ5" s="59">
        <f t="shared" si="1"/>
        <v>20</v>
      </c>
      <c r="BA5" s="59">
        <f t="shared" si="2"/>
        <v>11</v>
      </c>
      <c r="BB5" s="59">
        <f t="shared" si="3"/>
        <v>0</v>
      </c>
      <c r="BC5" s="59">
        <f t="shared" si="4"/>
        <v>0.5</v>
      </c>
      <c r="BD5" s="59">
        <f t="shared" si="0"/>
        <v>31.5</v>
      </c>
    </row>
    <row r="6" spans="1:56">
      <c r="A6" s="62" t="s">
        <v>20</v>
      </c>
      <c r="B6" s="59">
        <f>SUMIFS(个人部门工作打分详单!$D:$D,个人部门工作打分详单!$B:$B,$A6,个人部门工作打分详单!$E:$E,B$2)</f>
        <v>0</v>
      </c>
      <c r="C6" s="59">
        <f>SUMIFS(个人部门工作打分详单!$D:$D,个人部门工作打分详单!$B:$B,$A6,个人部门工作打分详单!$E:$E,C$2)</f>
        <v>0</v>
      </c>
      <c r="D6" s="59">
        <f>SUMIFS(个人部门工作打分详单!$D:$D,个人部门工作打分详单!$B:$B,$A6,个人部门工作打分详单!$E:$E,D$2)</f>
        <v>0</v>
      </c>
      <c r="E6" s="59">
        <f>SUMIFS(个人部门工作打分详单!$D:$D,个人部门工作打分详单!$B:$B,$A6,个人部门工作打分详单!$E:$E,E$2)</f>
        <v>0</v>
      </c>
      <c r="F6" s="59">
        <f>SUMIFS(个人部门工作打分详单!$G:$G,个人部门工作打分详单!$B:$B,$A6,个人部门工作打分详单!$H:$H,F$2)</f>
        <v>0</v>
      </c>
      <c r="G6" s="59">
        <f>SUMIFS(个人部门工作打分详单!$G:$G,个人部门工作打分详单!$B:$B,$A6,个人部门工作打分详单!$H:$H,G$2)</f>
        <v>0</v>
      </c>
      <c r="H6" s="59">
        <f>SUMIFS(个人部门工作打分详单!$G:$G,个人部门工作打分详单!$B:$B,$A6,个人部门工作打分详单!$H:$H,H$2)</f>
        <v>0</v>
      </c>
      <c r="I6" s="59">
        <f>SUMIFS(个人部门工作打分详单!$G:$G,个人部门工作打分详单!$B:$B,$A6,个人部门工作打分详单!$H:$H,I$2)</f>
        <v>0</v>
      </c>
      <c r="J6" s="59">
        <f>SUMIFS(个人部门工作打分详单!$J:$J,个人部门工作打分详单!$B:$B,$A6,个人部门工作打分详单!$K:$K,J$2)</f>
        <v>0</v>
      </c>
      <c r="K6" s="59">
        <f>SUMIFS(个人部门工作打分详单!$J:$J,个人部门工作打分详单!$B:$B,$A6,个人部门工作打分详单!$K:$K,K$2)</f>
        <v>0</v>
      </c>
      <c r="L6" s="59">
        <f>SUMIFS(个人部门工作打分详单!$J:$J,个人部门工作打分详单!$B:$B,$A6,个人部门工作打分详单!$K:$K,L$2)</f>
        <v>0</v>
      </c>
      <c r="M6" s="59">
        <f>SUMIFS(个人部门工作打分详单!$J:$J,个人部门工作打分详单!$B:$B,$A6,个人部门工作打分详单!$K:$K,M$2)</f>
        <v>0</v>
      </c>
      <c r="N6" s="59">
        <f>SUMIFS(个人部门工作打分详单!$M:$M,个人部门工作打分详单!$B:$B,$A6,个人部门工作打分详单!$N:$N,N$2)</f>
        <v>0</v>
      </c>
      <c r="O6" s="59">
        <f>SUMIFS(个人部门工作打分详单!$M:$M,个人部门工作打分详单!$B:$B,$A6,个人部门工作打分详单!$N:$N,O$2)</f>
        <v>0</v>
      </c>
      <c r="P6" s="59">
        <f>SUMIFS(个人部门工作打分详单!$M:$M,个人部门工作打分详单!$B:$B,$A6,个人部门工作打分详单!$N:$N,P$2)</f>
        <v>0</v>
      </c>
      <c r="Q6" s="59">
        <f>SUMIFS(个人部门工作打分详单!$M:$M,个人部门工作打分详单!$B:$B,$A6,个人部门工作打分详单!$N:$N,Q$2)</f>
        <v>0</v>
      </c>
      <c r="R6" s="59">
        <f>SUMIFS(个人部门工作打分详单!$P:$P,个人部门工作打分详单!$B:$B,$A6,个人部门工作打分详单!$Q:$Q,R$2)</f>
        <v>0</v>
      </c>
      <c r="S6" s="59">
        <f>SUMIFS(个人部门工作打分详单!$P:$P,个人部门工作打分详单!$B:$B,$A6,个人部门工作打分详单!$Q:$Q,S$2)</f>
        <v>0</v>
      </c>
      <c r="T6" s="59">
        <f>SUMIFS(个人部门工作打分详单!$P:$P,个人部门工作打分详单!$B:$B,$A6,个人部门工作打分详单!$Q:$Q,T$2)</f>
        <v>0</v>
      </c>
      <c r="U6" s="59">
        <f>SUMIFS(个人部门工作打分详单!$P:$P,个人部门工作打分详单!$B:$B,$A6,个人部门工作打分详单!$Q:$Q,U$2)</f>
        <v>0</v>
      </c>
      <c r="V6" s="59">
        <f>SUMIFS(个人部门工作打分详单!$S:$S,个人部门工作打分详单!$B:$B,$A6,个人部门工作打分详单!$T:$T,V$2)</f>
        <v>0</v>
      </c>
      <c r="W6" s="59">
        <f>SUMIFS(个人部门工作打分详单!$S:$S,个人部门工作打分详单!$B:$B,$A6,个人部门工作打分详单!$T:$T,W$2)</f>
        <v>0</v>
      </c>
      <c r="X6" s="59">
        <f>SUMIFS(个人部门工作打分详单!$S:$S,个人部门工作打分详单!$B:$B,$A6,个人部门工作打分详单!$T:$T,X$2)</f>
        <v>0</v>
      </c>
      <c r="Y6" s="59">
        <f>SUMIFS(个人部门工作打分详单!$S:$S,个人部门工作打分详单!$B:$B,$A6,个人部门工作打分详单!$T:$T,Y$2)</f>
        <v>0</v>
      </c>
      <c r="Z6" s="59">
        <f>SUMIFS(个人部门工作打分详单!$V:$V,个人部门工作打分详单!$B:$B,$A6,个人部门工作打分详单!$W:$W,Z$2)</f>
        <v>0</v>
      </c>
      <c r="AA6" s="59">
        <f>SUMIFS(个人部门工作打分详单!$V:$V,个人部门工作打分详单!$B:$B,$A6,个人部门工作打分详单!$W:$W,AA$2)</f>
        <v>0</v>
      </c>
      <c r="AB6" s="59">
        <f>SUMIFS(个人部门工作打分详单!$V:$V,个人部门工作打分详单!$B:$B,$A6,个人部门工作打分详单!$W:$W,AB$2)</f>
        <v>1</v>
      </c>
      <c r="AC6" s="59">
        <f>SUMIFS(个人部门工作打分详单!$V:$V,个人部门工作打分详单!$B:$B,$A6,个人部门工作打分详单!$W:$W,AC$2)</f>
        <v>0</v>
      </c>
      <c r="AD6" s="59">
        <f>SUMIFS(个人部门工作打分详单!$Y:$Y,个人部门工作打分详单!$B:$B,$A6,个人部门工作打分详单!$Z:$Z,AD$2)</f>
        <v>0</v>
      </c>
      <c r="AE6" s="59">
        <f>SUMIFS(个人部门工作打分详单!$Y:$Y,个人部门工作打分详单!$B:$B,$A6,个人部门工作打分详单!$Z:$Z,AE$2)</f>
        <v>0</v>
      </c>
      <c r="AF6" s="59">
        <f>SUMIFS(个人部门工作打分详单!$Y:$Y,个人部门工作打分详单!$B:$B,$A6,个人部门工作打分详单!$Z:$Z,AF$2)</f>
        <v>0</v>
      </c>
      <c r="AG6" s="59">
        <f>SUMIFS(个人部门工作打分详单!$Y:$Y,个人部门工作打分详单!$B:$B,$A6,个人部门工作打分详单!$Z:$Z,AG$2)</f>
        <v>0</v>
      </c>
      <c r="AH6" s="59">
        <f>SUMIFS(个人部门工作打分详单!$AB:$AB,个人部门工作打分详单!$B:$B,$A6,个人部门工作打分详单!$AC:$AC,AH$2)</f>
        <v>0</v>
      </c>
      <c r="AI6" s="59">
        <f>SUMIFS(个人部门工作打分详单!$AB:$AB,个人部门工作打分详单!$B:$B,$A6,个人部门工作打分详单!$AC:$AC,AI$2)</f>
        <v>0</v>
      </c>
      <c r="AJ6" s="59">
        <f>SUMIFS(个人部门工作打分详单!$AB:$AB,个人部门工作打分详单!$B:$B,$A6,个人部门工作打分详单!$AC:$AC,AJ$2)</f>
        <v>0</v>
      </c>
      <c r="AK6" s="59">
        <f>SUMIFS(个人部门工作打分详单!$AB:$AB,个人部门工作打分详单!$B:$B,$A6,个人部门工作打分详单!$AC:$AC,AK$2)</f>
        <v>0</v>
      </c>
      <c r="AL6" s="59">
        <f>SUMIFS(个人部门工作打分详单!$AE:$AE,个人部门工作打分详单!$B:$B,$A6,个人部门工作打分详单!$AF:$AF,AL$2)</f>
        <v>0</v>
      </c>
      <c r="AM6" s="59">
        <f>SUMIFS(个人部门工作打分详单!$AE:$AE,个人部门工作打分详单!$B:$B,$A6,个人部门工作打分详单!$AF:$AF,AM$2)</f>
        <v>0</v>
      </c>
      <c r="AN6" s="59">
        <f>SUMIFS(个人部门工作打分详单!$AE:$AE,个人部门工作打分详单!$B:$B,$A6,个人部门工作打分详单!$AF:$AF,AN$2)</f>
        <v>0</v>
      </c>
      <c r="AO6" s="59">
        <f>SUMIFS(个人部门工作打分详单!$AE:$AE,个人部门工作打分详单!$B:$B,$A6,个人部门工作打分详单!$AF:$AF,AO$2)</f>
        <v>0</v>
      </c>
      <c r="AP6" s="59">
        <f>SUMIFS(个人部门工作打分详单!$AH:$AH,个人部门工作打分详单!$B:$B,$A6,个人部门工作打分详单!$AI:$AI,AP$2)</f>
        <v>0</v>
      </c>
      <c r="AQ6" s="59">
        <f>SUMIFS(个人部门工作打分详单!$AH:$AH,个人部门工作打分详单!$B:$B,$A6,个人部门工作打分详单!$AI:$AI,AQ$2)</f>
        <v>0</v>
      </c>
      <c r="AR6" s="59">
        <f>SUMIFS(个人部门工作打分详单!$AH:$AH,个人部门工作打分详单!$B:$B,$A6,个人部门工作打分详单!$AI:$AI,AR$2)</f>
        <v>0</v>
      </c>
      <c r="AS6" s="59">
        <f>SUMIFS(个人部门工作打分详单!$AH:$AH,个人部门工作打分详单!$B:$B,$A6,个人部门工作打分详单!$AI:$AI,AS$2)</f>
        <v>0</v>
      </c>
      <c r="AT6" s="59">
        <f>SUMIFS(个人部门工作打分详单!$AK:$AK,个人部门工作打分详单!$B:$B,$A6,个人部门工作打分详单!$AL:$AL,AT$2)</f>
        <v>0</v>
      </c>
      <c r="AU6" s="59">
        <f>SUMIFS(个人部门工作打分详单!$AK:$AK,个人部门工作打分详单!$B:$B,$A6,个人部门工作打分详单!$AL:$AL,AU$2)</f>
        <v>0</v>
      </c>
      <c r="AV6" s="59">
        <f>SUMIFS(个人部门工作打分详单!$AK:$AK,个人部门工作打分详单!$B:$B,$A6,个人部门工作打分详单!$AL:$AL,AV$2)</f>
        <v>0</v>
      </c>
      <c r="AW6" s="59">
        <f>SUMIFS(个人部门工作打分详单!$AK:$AK,个人部门工作打分详单!$B:$B,$A6,个人部门工作打分详单!$AL:$AL,AW$2)</f>
        <v>0</v>
      </c>
      <c r="AY6" s="62" t="s">
        <v>20</v>
      </c>
      <c r="AZ6" s="59">
        <f t="shared" si="1"/>
        <v>0</v>
      </c>
      <c r="BA6" s="59">
        <f t="shared" si="2"/>
        <v>0</v>
      </c>
      <c r="BB6" s="59">
        <f t="shared" si="3"/>
        <v>1</v>
      </c>
      <c r="BC6" s="59">
        <f t="shared" si="4"/>
        <v>0</v>
      </c>
      <c r="BD6" s="59">
        <f t="shared" si="0"/>
        <v>1</v>
      </c>
    </row>
    <row r="7" spans="1:56">
      <c r="A7" s="62" t="s">
        <v>22</v>
      </c>
      <c r="B7" s="59">
        <f>SUMIFS(个人部门工作打分详单!$D:$D,个人部门工作打分详单!$B:$B,$A7,个人部门工作打分详单!$E:$E,B$2)</f>
        <v>0</v>
      </c>
      <c r="C7" s="59">
        <f>SUMIFS(个人部门工作打分详单!$D:$D,个人部门工作打分详单!$B:$B,$A7,个人部门工作打分详单!$E:$E,C$2)</f>
        <v>0</v>
      </c>
      <c r="D7" s="59">
        <f>SUMIFS(个人部门工作打分详单!$D:$D,个人部门工作打分详单!$B:$B,$A7,个人部门工作打分详单!$E:$E,D$2)</f>
        <v>0</v>
      </c>
      <c r="E7" s="59">
        <f>SUMIFS(个人部门工作打分详单!$D:$D,个人部门工作打分详单!$B:$B,$A7,个人部门工作打分详单!$E:$E,E$2)</f>
        <v>0</v>
      </c>
      <c r="F7" s="59">
        <f>SUMIFS(个人部门工作打分详单!$G:$G,个人部门工作打分详单!$B:$B,$A7,个人部门工作打分详单!$H:$H,F$2)</f>
        <v>0</v>
      </c>
      <c r="G7" s="59">
        <f>SUMIFS(个人部门工作打分详单!$G:$G,个人部门工作打分详单!$B:$B,$A7,个人部门工作打分详单!$H:$H,G$2)</f>
        <v>0</v>
      </c>
      <c r="H7" s="59">
        <f>SUMIFS(个人部门工作打分详单!$G:$G,个人部门工作打分详单!$B:$B,$A7,个人部门工作打分详单!$H:$H,H$2)</f>
        <v>0</v>
      </c>
      <c r="I7" s="59">
        <f>SUMIFS(个人部门工作打分详单!$G:$G,个人部门工作打分详单!$B:$B,$A7,个人部门工作打分详单!$H:$H,I$2)</f>
        <v>0</v>
      </c>
      <c r="J7" s="59">
        <f>SUMIFS(个人部门工作打分详单!$J:$J,个人部门工作打分详单!$B:$B,$A7,个人部门工作打分详单!$K:$K,J$2)</f>
        <v>0</v>
      </c>
      <c r="K7" s="59">
        <f>SUMIFS(个人部门工作打分详单!$J:$J,个人部门工作打分详单!$B:$B,$A7,个人部门工作打分详单!$K:$K,K$2)</f>
        <v>0</v>
      </c>
      <c r="L7" s="59">
        <f>SUMIFS(个人部门工作打分详单!$J:$J,个人部门工作打分详单!$B:$B,$A7,个人部门工作打分详单!$K:$K,L$2)</f>
        <v>0</v>
      </c>
      <c r="M7" s="59">
        <f>SUMIFS(个人部门工作打分详单!$J:$J,个人部门工作打分详单!$B:$B,$A7,个人部门工作打分详单!$K:$K,M$2)</f>
        <v>0</v>
      </c>
      <c r="N7" s="59">
        <f>SUMIFS(个人部门工作打分详单!$M:$M,个人部门工作打分详单!$B:$B,$A7,个人部门工作打分详单!$N:$N,N$2)</f>
        <v>0</v>
      </c>
      <c r="O7" s="59">
        <f>SUMIFS(个人部门工作打分详单!$M:$M,个人部门工作打分详单!$B:$B,$A7,个人部门工作打分详单!$N:$N,O$2)</f>
        <v>0</v>
      </c>
      <c r="P7" s="59">
        <f>SUMIFS(个人部门工作打分详单!$M:$M,个人部门工作打分详单!$B:$B,$A7,个人部门工作打分详单!$N:$N,P$2)</f>
        <v>0</v>
      </c>
      <c r="Q7" s="59">
        <f>SUMIFS(个人部门工作打分详单!$M:$M,个人部门工作打分详单!$B:$B,$A7,个人部门工作打分详单!$N:$N,Q$2)</f>
        <v>0</v>
      </c>
      <c r="R7" s="59">
        <f>SUMIFS(个人部门工作打分详单!$P:$P,个人部门工作打分详单!$B:$B,$A7,个人部门工作打分详单!$Q:$Q,R$2)</f>
        <v>0</v>
      </c>
      <c r="S7" s="59">
        <f>SUMIFS(个人部门工作打分详单!$P:$P,个人部门工作打分详单!$B:$B,$A7,个人部门工作打分详单!$Q:$Q,S$2)</f>
        <v>2</v>
      </c>
      <c r="T7" s="59">
        <f>SUMIFS(个人部门工作打分详单!$P:$P,个人部门工作打分详单!$B:$B,$A7,个人部门工作打分详单!$Q:$Q,T$2)</f>
        <v>0</v>
      </c>
      <c r="U7" s="59">
        <f>SUMIFS(个人部门工作打分详单!$P:$P,个人部门工作打分详单!$B:$B,$A7,个人部门工作打分详单!$Q:$Q,U$2)</f>
        <v>0</v>
      </c>
      <c r="V7" s="59">
        <f>SUMIFS(个人部门工作打分详单!$S:$S,个人部门工作打分详单!$B:$B,$A7,个人部门工作打分详单!$T:$T,V$2)</f>
        <v>0</v>
      </c>
      <c r="W7" s="59">
        <f>SUMIFS(个人部门工作打分详单!$S:$S,个人部门工作打分详单!$B:$B,$A7,个人部门工作打分详单!$T:$T,W$2)</f>
        <v>2</v>
      </c>
      <c r="X7" s="59">
        <f>SUMIFS(个人部门工作打分详单!$S:$S,个人部门工作打分详单!$B:$B,$A7,个人部门工作打分详单!$T:$T,X$2)</f>
        <v>0</v>
      </c>
      <c r="Y7" s="59">
        <f>SUMIFS(个人部门工作打分详单!$S:$S,个人部门工作打分详单!$B:$B,$A7,个人部门工作打分详单!$T:$T,Y$2)</f>
        <v>0</v>
      </c>
      <c r="Z7" s="59">
        <f>SUMIFS(个人部门工作打分详单!$V:$V,个人部门工作打分详单!$B:$B,$A7,个人部门工作打分详单!$W:$W,Z$2)</f>
        <v>0</v>
      </c>
      <c r="AA7" s="59">
        <f>SUMIFS(个人部门工作打分详单!$V:$V,个人部门工作打分详单!$B:$B,$A7,个人部门工作打分详单!$W:$W,AA$2)</f>
        <v>2</v>
      </c>
      <c r="AB7" s="59">
        <f>SUMIFS(个人部门工作打分详单!$V:$V,个人部门工作打分详单!$B:$B,$A7,个人部门工作打分详单!$W:$W,AB$2)</f>
        <v>0.5</v>
      </c>
      <c r="AC7" s="59">
        <f>SUMIFS(个人部门工作打分详单!$V:$V,个人部门工作打分详单!$B:$B,$A7,个人部门工作打分详单!$W:$W,AC$2)</f>
        <v>0</v>
      </c>
      <c r="AD7" s="59">
        <f>SUMIFS(个人部门工作打分详单!$Y:$Y,个人部门工作打分详单!$B:$B,$A7,个人部门工作打分详单!$Z:$Z,AD$2)</f>
        <v>0</v>
      </c>
      <c r="AE7" s="59">
        <f>SUMIFS(个人部门工作打分详单!$Y:$Y,个人部门工作打分详单!$B:$B,$A7,个人部门工作打分详单!$Z:$Z,AE$2)</f>
        <v>0</v>
      </c>
      <c r="AF7" s="59">
        <f>SUMIFS(个人部门工作打分详单!$Y:$Y,个人部门工作打分详单!$B:$B,$A7,个人部门工作打分详单!$Z:$Z,AF$2)</f>
        <v>0</v>
      </c>
      <c r="AG7" s="59">
        <f>SUMIFS(个人部门工作打分详单!$Y:$Y,个人部门工作打分详单!$B:$B,$A7,个人部门工作打分详单!$Z:$Z,AG$2)</f>
        <v>0</v>
      </c>
      <c r="AH7" s="59">
        <f>SUMIFS(个人部门工作打分详单!$AB:$AB,个人部门工作打分详单!$B:$B,$A7,个人部门工作打分详单!$AC:$AC,AH$2)</f>
        <v>0</v>
      </c>
      <c r="AI7" s="59">
        <f>SUMIFS(个人部门工作打分详单!$AB:$AB,个人部门工作打分详单!$B:$B,$A7,个人部门工作打分详单!$AC:$AC,AI$2)</f>
        <v>0</v>
      </c>
      <c r="AJ7" s="59">
        <f>SUMIFS(个人部门工作打分详单!$AB:$AB,个人部门工作打分详单!$B:$B,$A7,个人部门工作打分详单!$AC:$AC,AJ$2)</f>
        <v>1</v>
      </c>
      <c r="AK7" s="59">
        <f>SUMIFS(个人部门工作打分详单!$AB:$AB,个人部门工作打分详单!$B:$B,$A7,个人部门工作打分详单!$AC:$AC,AK$2)</f>
        <v>0</v>
      </c>
      <c r="AL7" s="59">
        <f>SUMIFS(个人部门工作打分详单!$AE:$AE,个人部门工作打分详单!$B:$B,$A7,个人部门工作打分详单!$AF:$AF,AL$2)</f>
        <v>0</v>
      </c>
      <c r="AM7" s="59">
        <f>SUMIFS(个人部门工作打分详单!$AE:$AE,个人部门工作打分详单!$B:$B,$A7,个人部门工作打分详单!$AF:$AF,AM$2)</f>
        <v>0</v>
      </c>
      <c r="AN7" s="59">
        <f>SUMIFS(个人部门工作打分详单!$AE:$AE,个人部门工作打分详单!$B:$B,$A7,个人部门工作打分详单!$AF:$AF,AN$2)</f>
        <v>1</v>
      </c>
      <c r="AO7" s="59">
        <f>SUMIFS(个人部门工作打分详单!$AE:$AE,个人部门工作打分详单!$B:$B,$A7,个人部门工作打分详单!$AF:$AF,AO$2)</f>
        <v>0</v>
      </c>
      <c r="AP7" s="59">
        <f>SUMIFS(个人部门工作打分详单!$AH:$AH,个人部门工作打分详单!$B:$B,$A7,个人部门工作打分详单!$AI:$AI,AP$2)</f>
        <v>0</v>
      </c>
      <c r="AQ7" s="59">
        <f>SUMIFS(个人部门工作打分详单!$AH:$AH,个人部门工作打分详单!$B:$B,$A7,个人部门工作打分详单!$AI:$AI,AQ$2)</f>
        <v>4</v>
      </c>
      <c r="AR7" s="59">
        <f>SUMIFS(个人部门工作打分详单!$AH:$AH,个人部门工作打分详单!$B:$B,$A7,个人部门工作打分详单!$AI:$AI,AR$2)</f>
        <v>0</v>
      </c>
      <c r="AS7" s="59">
        <f>SUMIFS(个人部门工作打分详单!$AH:$AH,个人部门工作打分详单!$B:$B,$A7,个人部门工作打分详单!$AI:$AI,AS$2)</f>
        <v>0</v>
      </c>
      <c r="AT7" s="59">
        <f>SUMIFS(个人部门工作打分详单!$AK:$AK,个人部门工作打分详单!$B:$B,$A7,个人部门工作打分详单!$AL:$AL,AT$2)</f>
        <v>0</v>
      </c>
      <c r="AU7" s="59">
        <f>SUMIFS(个人部门工作打分详单!$AK:$AK,个人部门工作打分详单!$B:$B,$A7,个人部门工作打分详单!$AL:$AL,AU$2)</f>
        <v>0</v>
      </c>
      <c r="AV7" s="59">
        <f>SUMIFS(个人部门工作打分详单!$AK:$AK,个人部门工作打分详单!$B:$B,$A7,个人部门工作打分详单!$AL:$AL,AV$2)</f>
        <v>0</v>
      </c>
      <c r="AW7" s="59">
        <f>SUMIFS(个人部门工作打分详单!$AK:$AK,个人部门工作打分详单!$B:$B,$A7,个人部门工作打分详单!$AL:$AL,AW$2)</f>
        <v>0</v>
      </c>
      <c r="AY7" s="62" t="s">
        <v>22</v>
      </c>
      <c r="AZ7" s="59">
        <f t="shared" si="1"/>
        <v>0</v>
      </c>
      <c r="BA7" s="59">
        <f t="shared" si="2"/>
        <v>10</v>
      </c>
      <c r="BB7" s="59">
        <f t="shared" si="3"/>
        <v>2.5</v>
      </c>
      <c r="BC7" s="59">
        <f t="shared" si="4"/>
        <v>0</v>
      </c>
      <c r="BD7" s="59">
        <f t="shared" si="0"/>
        <v>12.5</v>
      </c>
    </row>
    <row r="8" spans="1:56">
      <c r="A8" s="62" t="s">
        <v>23</v>
      </c>
      <c r="B8" s="59">
        <f>SUMIFS(个人部门工作打分详单!$D:$D,个人部门工作打分详单!$B:$B,$A8,个人部门工作打分详单!$E:$E,B$2)</f>
        <v>0</v>
      </c>
      <c r="C8" s="59">
        <f>SUMIFS(个人部门工作打分详单!$D:$D,个人部门工作打分详单!$B:$B,$A8,个人部门工作打分详单!$E:$E,C$2)</f>
        <v>0</v>
      </c>
      <c r="D8" s="59">
        <f>SUMIFS(个人部门工作打分详单!$D:$D,个人部门工作打分详单!$B:$B,$A8,个人部门工作打分详单!$E:$E,D$2)</f>
        <v>0</v>
      </c>
      <c r="E8" s="59">
        <f>SUMIFS(个人部门工作打分详单!$D:$D,个人部门工作打分详单!$B:$B,$A8,个人部门工作打分详单!$E:$E,E$2)</f>
        <v>0</v>
      </c>
      <c r="F8" s="59">
        <f>SUMIFS(个人部门工作打分详单!$G:$G,个人部门工作打分详单!$B:$B,$A8,个人部门工作打分详单!$H:$H,F$2)</f>
        <v>0</v>
      </c>
      <c r="G8" s="59">
        <f>SUMIFS(个人部门工作打分详单!$G:$G,个人部门工作打分详单!$B:$B,$A8,个人部门工作打分详单!$H:$H,G$2)</f>
        <v>10</v>
      </c>
      <c r="H8" s="59">
        <f>SUMIFS(个人部门工作打分详单!$G:$G,个人部门工作打分详单!$B:$B,$A8,个人部门工作打分详单!$H:$H,H$2)</f>
        <v>0</v>
      </c>
      <c r="I8" s="59">
        <f>SUMIFS(个人部门工作打分详单!$G:$G,个人部门工作打分详单!$B:$B,$A8,个人部门工作打分详单!$H:$H,I$2)</f>
        <v>0</v>
      </c>
      <c r="J8" s="59">
        <f>SUMIFS(个人部门工作打分详单!$J:$J,个人部门工作打分详单!$B:$B,$A8,个人部门工作打分详单!$K:$K,J$2)</f>
        <v>0</v>
      </c>
      <c r="K8" s="59">
        <f>SUMIFS(个人部门工作打分详单!$J:$J,个人部门工作打分详单!$B:$B,$A8,个人部门工作打分详单!$K:$K,K$2)</f>
        <v>12</v>
      </c>
      <c r="L8" s="59">
        <f>SUMIFS(个人部门工作打分详单!$J:$J,个人部门工作打分详单!$B:$B,$A8,个人部门工作打分详单!$K:$K,L$2)</f>
        <v>0</v>
      </c>
      <c r="M8" s="59">
        <f>SUMIFS(个人部门工作打分详单!$J:$J,个人部门工作打分详单!$B:$B,$A8,个人部门工作打分详单!$K:$K,M$2)</f>
        <v>0</v>
      </c>
      <c r="N8" s="59">
        <f>SUMIFS(个人部门工作打分详单!$M:$M,个人部门工作打分详单!$B:$B,$A8,个人部门工作打分详单!$N:$N,N$2)</f>
        <v>0</v>
      </c>
      <c r="O8" s="59">
        <v>1</v>
      </c>
      <c r="P8" s="59">
        <f>SUMIFS(个人部门工作打分详单!$M:$M,个人部门工作打分详单!$B:$B,$A8,个人部门工作打分详单!$N:$N,P$2)</f>
        <v>0</v>
      </c>
      <c r="Q8" s="59">
        <f>SUMIFS(个人部门工作打分详单!$M:$M,个人部门工作打分详单!$B:$B,$A8,个人部门工作打分详单!$N:$N,Q$2)</f>
        <v>0</v>
      </c>
      <c r="R8" s="59">
        <f>SUMIFS(个人部门工作打分详单!$P:$P,个人部门工作打分详单!$B:$B,$A8,个人部门工作打分详单!$Q:$Q,R$2)</f>
        <v>0</v>
      </c>
      <c r="S8" s="59">
        <f>SUMIFS(个人部门工作打分详单!$P:$P,个人部门工作打分详单!$B:$B,$A8,个人部门工作打分详单!$Q:$Q,S$2)</f>
        <v>6</v>
      </c>
      <c r="T8" s="59">
        <f>SUMIFS(个人部门工作打分详单!$P:$P,个人部门工作打分详单!$B:$B,$A8,个人部门工作打分详单!$Q:$Q,T$2)</f>
        <v>0</v>
      </c>
      <c r="U8" s="59">
        <f>SUMIFS(个人部门工作打分详单!$P:$P,个人部门工作打分详单!$B:$B,$A8,个人部门工作打分详单!$Q:$Q,U$2)</f>
        <v>0</v>
      </c>
      <c r="V8" s="59">
        <f>SUMIFS(个人部门工作打分详单!$S:$S,个人部门工作打分详单!$B:$B,$A8,个人部门工作打分详单!$T:$T,V$2)</f>
        <v>0</v>
      </c>
      <c r="W8" s="59">
        <f>SUMIFS(个人部门工作打分详单!$S:$S,个人部门工作打分详单!$B:$B,$A8,个人部门工作打分详单!$T:$T,W$2)</f>
        <v>1</v>
      </c>
      <c r="X8" s="59">
        <f>SUMIFS(个人部门工作打分详单!$S:$S,个人部门工作打分详单!$B:$B,$A8,个人部门工作打分详单!$T:$T,X$2)</f>
        <v>0</v>
      </c>
      <c r="Y8" s="59">
        <f>SUMIFS(个人部门工作打分详单!$S:$S,个人部门工作打分详单!$B:$B,$A8,个人部门工作打分详单!$T:$T,Y$2)</f>
        <v>0</v>
      </c>
      <c r="Z8" s="59">
        <f>SUMIFS(个人部门工作打分详单!$V:$V,个人部门工作打分详单!$B:$B,$A8,个人部门工作打分详单!$W:$W,Z$2)</f>
        <v>1</v>
      </c>
      <c r="AA8" s="59">
        <f>SUMIFS(个人部门工作打分详单!$V:$V,个人部门工作打分详单!$B:$B,$A8,个人部门工作打分详单!$W:$W,AA$2)</f>
        <v>0</v>
      </c>
      <c r="AB8" s="59">
        <f>SUMIFS(个人部门工作打分详单!$V:$V,个人部门工作打分详单!$B:$B,$A8,个人部门工作打分详单!$W:$W,AB$2)</f>
        <v>0.5</v>
      </c>
      <c r="AC8" s="59">
        <f>SUMIFS(个人部门工作打分详单!$V:$V,个人部门工作打分详单!$B:$B,$A8,个人部门工作打分详单!$W:$W,AC$2)</f>
        <v>0</v>
      </c>
      <c r="AD8" s="59">
        <f>SUMIFS(个人部门工作打分详单!$Y:$Y,个人部门工作打分详单!$B:$B,$A8,个人部门工作打分详单!$Z:$Z,AD$2)</f>
        <v>0</v>
      </c>
      <c r="AE8" s="59">
        <f>SUMIFS(个人部门工作打分详单!$Y:$Y,个人部门工作打分详单!$B:$B,$A8,个人部门工作打分详单!$Z:$Z,AE$2)</f>
        <v>1</v>
      </c>
      <c r="AF8" s="59">
        <f>SUMIFS(个人部门工作打分详单!$Y:$Y,个人部门工作打分详单!$B:$B,$A8,个人部门工作打分详单!$Z:$Z,AF$2)</f>
        <v>0</v>
      </c>
      <c r="AG8" s="59">
        <f>SUMIFS(个人部门工作打分详单!$Y:$Y,个人部门工作打分详单!$B:$B,$A8,个人部门工作打分详单!$Z:$Z,AG$2)</f>
        <v>0</v>
      </c>
      <c r="AH8" s="59">
        <f>SUMIFS(个人部门工作打分详单!$AB:$AB,个人部门工作打分详单!$B:$B,$A8,个人部门工作打分详单!$AC:$AC,AH$2)</f>
        <v>0</v>
      </c>
      <c r="AI8" s="59">
        <f>SUMIFS(个人部门工作打分详单!$AB:$AB,个人部门工作打分详单!$B:$B,$A8,个人部门工作打分详单!$AC:$AC,AI$2)</f>
        <v>1</v>
      </c>
      <c r="AJ8" s="59">
        <f>SUMIFS(个人部门工作打分详单!$AB:$AB,个人部门工作打分详单!$B:$B,$A8,个人部门工作打分详单!$AC:$AC,AJ$2)</f>
        <v>0</v>
      </c>
      <c r="AK8" s="59">
        <f>SUMIFS(个人部门工作打分详单!$AB:$AB,个人部门工作打分详单!$B:$B,$A8,个人部门工作打分详单!$AC:$AC,AK$2)</f>
        <v>0</v>
      </c>
      <c r="AL8" s="59">
        <f>SUMIFS(个人部门工作打分详单!$AE:$AE,个人部门工作打分详单!$B:$B,$A8,个人部门工作打分详单!$AF:$AF,AL$2)</f>
        <v>0</v>
      </c>
      <c r="AM8" s="59">
        <f>SUMIFS(个人部门工作打分详单!$AE:$AE,个人部门工作打分详单!$B:$B,$A8,个人部门工作打分详单!$AF:$AF,AM$2)</f>
        <v>2</v>
      </c>
      <c r="AN8" s="59">
        <f>SUMIFS(个人部门工作打分详单!$AE:$AE,个人部门工作打分详单!$B:$B,$A8,个人部门工作打分详单!$AF:$AF,AN$2)</f>
        <v>0</v>
      </c>
      <c r="AO8" s="59">
        <f>SUMIFS(个人部门工作打分详单!$AE:$AE,个人部门工作打分详单!$B:$B,$A8,个人部门工作打分详单!$AF:$AF,AO$2)</f>
        <v>0</v>
      </c>
      <c r="AP8" s="59">
        <f>SUMIFS(个人部门工作打分详单!$AH:$AH,个人部门工作打分详单!$B:$B,$A8,个人部门工作打分详单!$AI:$AI,AP$2)</f>
        <v>0</v>
      </c>
      <c r="AQ8" s="59">
        <f>SUMIFS(个人部门工作打分详单!$AH:$AH,个人部门工作打分详单!$B:$B,$A8,个人部门工作打分详单!$AI:$AI,AQ$2)</f>
        <v>1</v>
      </c>
      <c r="AR8" s="59">
        <f>SUMIFS(个人部门工作打分详单!$AH:$AH,个人部门工作打分详单!$B:$B,$A8,个人部门工作打分详单!$AI:$AI,AR$2)</f>
        <v>0</v>
      </c>
      <c r="AS8" s="59">
        <f>SUMIFS(个人部门工作打分详单!$AH:$AH,个人部门工作打分详单!$B:$B,$A8,个人部门工作打分详单!$AI:$AI,AS$2)</f>
        <v>0</v>
      </c>
      <c r="AT8" s="59">
        <f>SUMIFS(个人部门工作打分详单!$AK:$AK,个人部门工作打分详单!$B:$B,$A8,个人部门工作打分详单!$AL:$AL,AT$2)</f>
        <v>0</v>
      </c>
      <c r="AU8" s="59">
        <f>SUMIFS(个人部门工作打分详单!$AK:$AK,个人部门工作打分详单!$B:$B,$A8,个人部门工作打分详单!$AL:$AL,AU$2)</f>
        <v>1</v>
      </c>
      <c r="AV8" s="59">
        <f>SUMIFS(个人部门工作打分详单!$AK:$AK,个人部门工作打分详单!$B:$B,$A8,个人部门工作打分详单!$AL:$AL,AV$2)</f>
        <v>0</v>
      </c>
      <c r="AW8" s="59">
        <f>SUMIFS(个人部门工作打分详单!$AK:$AK,个人部门工作打分详单!$B:$B,$A8,个人部门工作打分详单!$AL:$AL,AW$2)</f>
        <v>0</v>
      </c>
      <c r="AY8" s="62" t="s">
        <v>23</v>
      </c>
      <c r="AZ8" s="59">
        <f t="shared" si="1"/>
        <v>1</v>
      </c>
      <c r="BA8" s="59">
        <f t="shared" si="2"/>
        <v>36</v>
      </c>
      <c r="BB8" s="59">
        <f t="shared" si="3"/>
        <v>0.5</v>
      </c>
      <c r="BC8" s="59">
        <f t="shared" si="4"/>
        <v>0</v>
      </c>
      <c r="BD8" s="59">
        <f t="shared" si="0"/>
        <v>37.5</v>
      </c>
    </row>
    <row r="9" spans="1:56">
      <c r="A9" s="62" t="s">
        <v>24</v>
      </c>
      <c r="B9" s="59">
        <f>SUMIFS(个人部门工作打分详单!$D:$D,个人部门工作打分详单!$B:$B,$A9,个人部门工作打分详单!$E:$E,B$2)</f>
        <v>0</v>
      </c>
      <c r="C9" s="59">
        <f>SUMIFS(个人部门工作打分详单!$D:$D,个人部门工作打分详单!$B:$B,$A9,个人部门工作打分详单!$E:$E,C$2)</f>
        <v>0</v>
      </c>
      <c r="D9" s="59">
        <f>SUMIFS(个人部门工作打分详单!$D:$D,个人部门工作打分详单!$B:$B,$A9,个人部门工作打分详单!$E:$E,D$2)</f>
        <v>0</v>
      </c>
      <c r="E9" s="59">
        <f>SUMIFS(个人部门工作打分详单!$D:$D,个人部门工作打分详单!$B:$B,$A9,个人部门工作打分详单!$E:$E,E$2)</f>
        <v>0</v>
      </c>
      <c r="F9" s="59">
        <f>SUMIFS(个人部门工作打分详单!$G:$G,个人部门工作打分详单!$B:$B,$A9,个人部门工作打分详单!$H:$H,F$2)</f>
        <v>0</v>
      </c>
      <c r="G9" s="59">
        <f>SUMIFS(个人部门工作打分详单!$G:$G,个人部门工作打分详单!$B:$B,$A9,个人部门工作打分详单!$H:$H,G$2)</f>
        <v>0</v>
      </c>
      <c r="H9" s="59">
        <f>SUMIFS(个人部门工作打分详单!$G:$G,个人部门工作打分详单!$B:$B,$A9,个人部门工作打分详单!$H:$H,H$2)</f>
        <v>0</v>
      </c>
      <c r="I9" s="59">
        <f>SUMIFS(个人部门工作打分详单!$G:$G,个人部门工作打分详单!$B:$B,$A9,个人部门工作打分详单!$H:$H,I$2)</f>
        <v>0</v>
      </c>
      <c r="J9" s="59">
        <f>SUMIFS(个人部门工作打分详单!$J:$J,个人部门工作打分详单!$B:$B,$A9,个人部门工作打分详单!$K:$K,J$2)</f>
        <v>0</v>
      </c>
      <c r="K9" s="59">
        <f>SUMIFS(个人部门工作打分详单!$J:$J,个人部门工作打分详单!$B:$B,$A9,个人部门工作打分详单!$K:$K,K$2)</f>
        <v>0</v>
      </c>
      <c r="L9" s="59">
        <f>SUMIFS(个人部门工作打分详单!$J:$J,个人部门工作打分详单!$B:$B,$A9,个人部门工作打分详单!$K:$K,L$2)</f>
        <v>0</v>
      </c>
      <c r="M9" s="59">
        <f>SUMIFS(个人部门工作打分详单!$J:$J,个人部门工作打分详单!$B:$B,$A9,个人部门工作打分详单!$K:$K,M$2)</f>
        <v>0</v>
      </c>
      <c r="N9" s="59">
        <f>SUMIFS(个人部门工作打分详单!$M:$M,个人部门工作打分详单!$B:$B,$A9,个人部门工作打分详单!$N:$N,N$2)</f>
        <v>0</v>
      </c>
      <c r="O9" s="59">
        <f>SUMIFS(个人部门工作打分详单!$M:$M,个人部门工作打分详单!$B:$B,$A9,个人部门工作打分详单!$N:$N,O$2)</f>
        <v>0</v>
      </c>
      <c r="P9" s="59">
        <f>SUMIFS(个人部门工作打分详单!$M:$M,个人部门工作打分详单!$B:$B,$A9,个人部门工作打分详单!$N:$N,P$2)</f>
        <v>0</v>
      </c>
      <c r="Q9" s="59">
        <f>SUMIFS(个人部门工作打分详单!$M:$M,个人部门工作打分详单!$B:$B,$A9,个人部门工作打分详单!$N:$N,Q$2)</f>
        <v>0</v>
      </c>
      <c r="R9" s="59">
        <f>SUMIFS(个人部门工作打分详单!$P:$P,个人部门工作打分详单!$B:$B,$A9,个人部门工作打分详单!$Q:$Q,R$2)</f>
        <v>0</v>
      </c>
      <c r="S9" s="59">
        <f>SUMIFS(个人部门工作打分详单!$P:$P,个人部门工作打分详单!$B:$B,$A9,个人部门工作打分详单!$Q:$Q,S$2)</f>
        <v>0</v>
      </c>
      <c r="T9" s="59">
        <f>SUMIFS(个人部门工作打分详单!$P:$P,个人部门工作打分详单!$B:$B,$A9,个人部门工作打分详单!$Q:$Q,T$2)</f>
        <v>0</v>
      </c>
      <c r="U9" s="59">
        <f>SUMIFS(个人部门工作打分详单!$P:$P,个人部门工作打分详单!$B:$B,$A9,个人部门工作打分详单!$Q:$Q,U$2)</f>
        <v>0</v>
      </c>
      <c r="V9" s="59">
        <f>SUMIFS(个人部门工作打分详单!$S:$S,个人部门工作打分详单!$B:$B,$A9,个人部门工作打分详单!$T:$T,V$2)</f>
        <v>0</v>
      </c>
      <c r="W9" s="59">
        <f>SUMIFS(个人部门工作打分详单!$S:$S,个人部门工作打分详单!$B:$B,$A9,个人部门工作打分详单!$T:$T,W$2)</f>
        <v>0</v>
      </c>
      <c r="X9" s="59">
        <f>SUMIFS(个人部门工作打分详单!$S:$S,个人部门工作打分详单!$B:$B,$A9,个人部门工作打分详单!$T:$T,X$2)</f>
        <v>0</v>
      </c>
      <c r="Y9" s="59">
        <f>SUMIFS(个人部门工作打分详单!$S:$S,个人部门工作打分详单!$B:$B,$A9,个人部门工作打分详单!$T:$T,Y$2)</f>
        <v>0</v>
      </c>
      <c r="Z9" s="59">
        <f>SUMIFS(个人部门工作打分详单!$V:$V,个人部门工作打分详单!$B:$B,$A9,个人部门工作打分详单!$W:$W,Z$2)</f>
        <v>0</v>
      </c>
      <c r="AA9" s="59">
        <f>SUMIFS(个人部门工作打分详单!$V:$V,个人部门工作打分详单!$B:$B,$A9,个人部门工作打分详单!$W:$W,AA$2)</f>
        <v>4</v>
      </c>
      <c r="AB9" s="59">
        <f>SUMIFS(个人部门工作打分详单!$V:$V,个人部门工作打分详单!$B:$B,$A9,个人部门工作打分详单!$W:$W,AB$2)</f>
        <v>0</v>
      </c>
      <c r="AC9" s="59">
        <f>SUMIFS(个人部门工作打分详单!$V:$V,个人部门工作打分详单!$B:$B,$A9,个人部门工作打分详单!$W:$W,AC$2)</f>
        <v>0</v>
      </c>
      <c r="AD9" s="59">
        <f>SUMIFS(个人部门工作打分详单!$Y:$Y,个人部门工作打分详单!$B:$B,$A9,个人部门工作打分详单!$Z:$Z,AD$2)</f>
        <v>0</v>
      </c>
      <c r="AE9" s="59">
        <f>SUMIFS(个人部门工作打分详单!$Y:$Y,个人部门工作打分详单!$B:$B,$A9,个人部门工作打分详单!$Z:$Z,AE$2)</f>
        <v>4</v>
      </c>
      <c r="AF9" s="59">
        <f>SUMIFS(个人部门工作打分详单!$Y:$Y,个人部门工作打分详单!$B:$B,$A9,个人部门工作打分详单!$Z:$Z,AF$2)</f>
        <v>0</v>
      </c>
      <c r="AG9" s="59">
        <f>SUMIFS(个人部门工作打分详单!$Y:$Y,个人部门工作打分详单!$B:$B,$A9,个人部门工作打分详单!$Z:$Z,AG$2)</f>
        <v>0</v>
      </c>
      <c r="AH9" s="59">
        <f>SUMIFS(个人部门工作打分详单!$AB:$AB,个人部门工作打分详单!$B:$B,$A9,个人部门工作打分详单!$AC:$AC,AH$2)</f>
        <v>0</v>
      </c>
      <c r="AI9" s="59">
        <f>SUMIFS(个人部门工作打分详单!$AB:$AB,个人部门工作打分详单!$B:$B,$A9,个人部门工作打分详单!$AC:$AC,AI$2)</f>
        <v>0</v>
      </c>
      <c r="AJ9" s="59">
        <f>SUMIFS(个人部门工作打分详单!$AB:$AB,个人部门工作打分详单!$B:$B,$A9,个人部门工作打分详单!$AC:$AC,AJ$2)</f>
        <v>0</v>
      </c>
      <c r="AK9" s="59">
        <f>SUMIFS(个人部门工作打分详单!$AB:$AB,个人部门工作打分详单!$B:$B,$A9,个人部门工作打分详单!$AC:$AC,AK$2)</f>
        <v>0</v>
      </c>
      <c r="AL9" s="59">
        <f>SUMIFS(个人部门工作打分详单!$AE:$AE,个人部门工作打分详单!$B:$B,$A9,个人部门工作打分详单!$AF:$AF,AL$2)</f>
        <v>0</v>
      </c>
      <c r="AM9" s="59">
        <f>SUMIFS(个人部门工作打分详单!$AE:$AE,个人部门工作打分详单!$B:$B,$A9,个人部门工作打分详单!$AF:$AF,AM$2)</f>
        <v>0</v>
      </c>
      <c r="AN9" s="59">
        <f>SUMIFS(个人部门工作打分详单!$AE:$AE,个人部门工作打分详单!$B:$B,$A9,个人部门工作打分详单!$AF:$AF,AN$2)</f>
        <v>0</v>
      </c>
      <c r="AO9" s="59">
        <f>SUMIFS(个人部门工作打分详单!$AE:$AE,个人部门工作打分详单!$B:$B,$A9,个人部门工作打分详单!$AF:$AF,AO$2)</f>
        <v>0</v>
      </c>
      <c r="AP9" s="59">
        <f>SUMIFS(个人部门工作打分详单!$AH:$AH,个人部门工作打分详单!$B:$B,$A9,个人部门工作打分详单!$AI:$AI,AP$2)</f>
        <v>0</v>
      </c>
      <c r="AQ9" s="59">
        <f>SUMIFS(个人部门工作打分详单!$AH:$AH,个人部门工作打分详单!$B:$B,$A9,个人部门工作打分详单!$AI:$AI,AQ$2)</f>
        <v>0</v>
      </c>
      <c r="AR9" s="59">
        <f>SUMIFS(个人部门工作打分详单!$AH:$AH,个人部门工作打分详单!$B:$B,$A9,个人部门工作打分详单!$AI:$AI,AR$2)</f>
        <v>0</v>
      </c>
      <c r="AS9" s="59">
        <f>SUMIFS(个人部门工作打分详单!$AH:$AH,个人部门工作打分详单!$B:$B,$A9,个人部门工作打分详单!$AI:$AI,AS$2)</f>
        <v>0</v>
      </c>
      <c r="AT9" s="59">
        <f>SUMIFS(个人部门工作打分详单!$AK:$AK,个人部门工作打分详单!$B:$B,$A9,个人部门工作打分详单!$AL:$AL,AT$2)</f>
        <v>0</v>
      </c>
      <c r="AU9" s="59">
        <f>SUMIFS(个人部门工作打分详单!$AK:$AK,个人部门工作打分详单!$B:$B,$A9,个人部门工作打分详单!$AL:$AL,AU$2)</f>
        <v>0</v>
      </c>
      <c r="AV9" s="59">
        <f>SUMIFS(个人部门工作打分详单!$AK:$AK,个人部门工作打分详单!$B:$B,$A9,个人部门工作打分详单!$AL:$AL,AV$2)</f>
        <v>0</v>
      </c>
      <c r="AW9" s="59">
        <f>SUMIFS(个人部门工作打分详单!$AK:$AK,个人部门工作打分详单!$B:$B,$A9,个人部门工作打分详单!$AL:$AL,AW$2)</f>
        <v>0</v>
      </c>
      <c r="AY9" s="62" t="s">
        <v>24</v>
      </c>
      <c r="AZ9" s="59">
        <f t="shared" si="1"/>
        <v>0</v>
      </c>
      <c r="BA9" s="59">
        <f t="shared" si="2"/>
        <v>8</v>
      </c>
      <c r="BB9" s="59">
        <f t="shared" si="3"/>
        <v>0</v>
      </c>
      <c r="BC9" s="59">
        <f t="shared" si="4"/>
        <v>0</v>
      </c>
      <c r="BD9" s="59">
        <f t="shared" si="0"/>
        <v>8</v>
      </c>
    </row>
    <row r="10" spans="1:56">
      <c r="A10" s="62" t="s">
        <v>25</v>
      </c>
      <c r="B10" s="59">
        <f>SUMIFS(个人部门工作打分详单!$D:$D,个人部门工作打分详单!$B:$B,$A10,个人部门工作打分详单!$E:$E,B$2)</f>
        <v>0</v>
      </c>
      <c r="C10" s="59">
        <f>SUMIFS(个人部门工作打分详单!$D:$D,个人部门工作打分详单!$B:$B,$A10,个人部门工作打分详单!$E:$E,C$2)</f>
        <v>0</v>
      </c>
      <c r="D10" s="59">
        <f>SUMIFS(个人部门工作打分详单!$D:$D,个人部门工作打分详单!$B:$B,$A10,个人部门工作打分详单!$E:$E,D$2)</f>
        <v>0</v>
      </c>
      <c r="E10" s="59">
        <f>SUMIFS(个人部门工作打分详单!$D:$D,个人部门工作打分详单!$B:$B,$A10,个人部门工作打分详单!$E:$E,E$2)</f>
        <v>0</v>
      </c>
      <c r="F10" s="59">
        <f>SUMIFS(个人部门工作打分详单!$G:$G,个人部门工作打分详单!$B:$B,$A10,个人部门工作打分详单!$H:$H,F$2)</f>
        <v>0</v>
      </c>
      <c r="G10" s="59">
        <f>SUMIFS(个人部门工作打分详单!$G:$G,个人部门工作打分详单!$B:$B,$A10,个人部门工作打分详单!$H:$H,G$2)</f>
        <v>0</v>
      </c>
      <c r="H10" s="59">
        <f>SUMIFS(个人部门工作打分详单!$G:$G,个人部门工作打分详单!$B:$B,$A10,个人部门工作打分详单!$H:$H,H$2)</f>
        <v>0</v>
      </c>
      <c r="I10" s="59">
        <f>SUMIFS(个人部门工作打分详单!$G:$G,个人部门工作打分详单!$B:$B,$A10,个人部门工作打分详单!$H:$H,I$2)</f>
        <v>0</v>
      </c>
      <c r="J10" s="59">
        <f>SUMIFS(个人部门工作打分详单!$J:$J,个人部门工作打分详单!$B:$B,$A10,个人部门工作打分详单!$K:$K,J$2)</f>
        <v>0</v>
      </c>
      <c r="K10" s="59">
        <f>SUMIFS(个人部门工作打分详单!$J:$J,个人部门工作打分详单!$B:$B,$A10,个人部门工作打分详单!$K:$K,K$2)</f>
        <v>0</v>
      </c>
      <c r="L10" s="59">
        <f>SUMIFS(个人部门工作打分详单!$J:$J,个人部门工作打分详单!$B:$B,$A10,个人部门工作打分详单!$K:$K,L$2)</f>
        <v>0</v>
      </c>
      <c r="M10" s="59">
        <f>SUMIFS(个人部门工作打分详单!$J:$J,个人部门工作打分详单!$B:$B,$A10,个人部门工作打分详单!$K:$K,M$2)</f>
        <v>0</v>
      </c>
      <c r="N10" s="59">
        <f>SUMIFS(个人部门工作打分详单!$M:$M,个人部门工作打分详单!$B:$B,$A10,个人部门工作打分详单!$N:$N,N$2)</f>
        <v>0</v>
      </c>
      <c r="O10" s="59">
        <f>SUMIFS(个人部门工作打分详单!$M:$M,个人部门工作打分详单!$B:$B,$A10,个人部门工作打分详单!$N:$N,O$2)</f>
        <v>0</v>
      </c>
      <c r="P10" s="59">
        <f>SUMIFS(个人部门工作打分详单!$M:$M,个人部门工作打分详单!$B:$B,$A10,个人部门工作打分详单!$N:$N,P$2)</f>
        <v>1</v>
      </c>
      <c r="Q10" s="59">
        <f>SUMIFS(个人部门工作打分详单!$M:$M,个人部门工作打分详单!$B:$B,$A10,个人部门工作打分详单!$N:$N,Q$2)</f>
        <v>0</v>
      </c>
      <c r="R10" s="59">
        <f>SUMIFS(个人部门工作打分详单!$P:$P,个人部门工作打分详单!$B:$B,$A10,个人部门工作打分详单!$Q:$Q,R$2)</f>
        <v>0</v>
      </c>
      <c r="S10" s="59">
        <f>SUMIFS(个人部门工作打分详单!$P:$P,个人部门工作打分详单!$B:$B,$A10,个人部门工作打分详单!$Q:$Q,S$2)</f>
        <v>0</v>
      </c>
      <c r="T10" s="59">
        <f>SUMIFS(个人部门工作打分详单!$P:$P,个人部门工作打分详单!$B:$B,$A10,个人部门工作打分详单!$Q:$Q,T$2)</f>
        <v>1</v>
      </c>
      <c r="U10" s="59">
        <f>SUMIFS(个人部门工作打分详单!$P:$P,个人部门工作打分详单!$B:$B,$A10,个人部门工作打分详单!$Q:$Q,U$2)</f>
        <v>0</v>
      </c>
      <c r="V10" s="59">
        <f>SUMIFS(个人部门工作打分详单!$S:$S,个人部门工作打分详单!$B:$B,$A10,个人部门工作打分详单!$T:$T,V$2)</f>
        <v>0</v>
      </c>
      <c r="W10" s="59">
        <f>SUMIFS(个人部门工作打分详单!$S:$S,个人部门工作打分详单!$B:$B,$A10,个人部门工作打分详单!$T:$T,W$2)</f>
        <v>0</v>
      </c>
      <c r="X10" s="59">
        <f>SUMIFS(个人部门工作打分详单!$S:$S,个人部门工作打分详单!$B:$B,$A10,个人部门工作打分详单!$T:$T,X$2)</f>
        <v>1</v>
      </c>
      <c r="Y10" s="59">
        <f>SUMIFS(个人部门工作打分详单!$S:$S,个人部门工作打分详单!$B:$B,$A10,个人部门工作打分详单!$T:$T,Y$2)</f>
        <v>0</v>
      </c>
      <c r="Z10" s="59">
        <f>SUMIFS(个人部门工作打分详单!$V:$V,个人部门工作打分详单!$B:$B,$A10,个人部门工作打分详单!$W:$W,Z$2)</f>
        <v>0</v>
      </c>
      <c r="AA10" s="59">
        <f>SUMIFS(个人部门工作打分详单!$V:$V,个人部门工作打分详单!$B:$B,$A10,个人部门工作打分详单!$W:$W,AA$2)</f>
        <v>0</v>
      </c>
      <c r="AB10" s="59">
        <f>SUMIFS(个人部门工作打分详单!$V:$V,个人部门工作打分详单!$B:$B,$A10,个人部门工作打分详单!$W:$W,AB$2)</f>
        <v>1</v>
      </c>
      <c r="AC10" s="59">
        <f>SUMIFS(个人部门工作打分详单!$V:$V,个人部门工作打分详单!$B:$B,$A10,个人部门工作打分详单!$W:$W,AC$2)</f>
        <v>0</v>
      </c>
      <c r="AD10" s="59">
        <f>SUMIFS(个人部门工作打分详单!$Y:$Y,个人部门工作打分详单!$B:$B,$A10,个人部门工作打分详单!$Z:$Z,AD$2)</f>
        <v>0</v>
      </c>
      <c r="AE10" s="59">
        <f>SUMIFS(个人部门工作打分详单!$Y:$Y,个人部门工作打分详单!$B:$B,$A10,个人部门工作打分详单!$Z:$Z,AE$2)</f>
        <v>0</v>
      </c>
      <c r="AF10" s="59">
        <f>SUMIFS(个人部门工作打分详单!$Y:$Y,个人部门工作打分详单!$B:$B,$A10,个人部门工作打分详单!$Z:$Z,AF$2)</f>
        <v>2</v>
      </c>
      <c r="AG10" s="59">
        <f>SUMIFS(个人部门工作打分详单!$Y:$Y,个人部门工作打分详单!$B:$B,$A10,个人部门工作打分详单!$Z:$Z,AG$2)</f>
        <v>0</v>
      </c>
      <c r="AH10" s="59">
        <f>SUMIFS(个人部门工作打分详单!$AB:$AB,个人部门工作打分详单!$B:$B,$A10,个人部门工作打分详单!$AC:$AC,AH$2)</f>
        <v>0</v>
      </c>
      <c r="AI10" s="59">
        <f>SUMIFS(个人部门工作打分详单!$AB:$AB,个人部门工作打分详单!$B:$B,$A10,个人部门工作打分详单!$AC:$AC,AI$2)</f>
        <v>4</v>
      </c>
      <c r="AJ10" s="59">
        <f>SUMIFS(个人部门工作打分详单!$AB:$AB,个人部门工作打分详单!$B:$B,$A10,个人部门工作打分详单!$AC:$AC,AJ$2)</f>
        <v>1</v>
      </c>
      <c r="AK10" s="59">
        <f>SUMIFS(个人部门工作打分详单!$AB:$AB,个人部门工作打分详单!$B:$B,$A10,个人部门工作打分详单!$AC:$AC,AK$2)</f>
        <v>0</v>
      </c>
      <c r="AL10" s="59">
        <f>SUMIFS(个人部门工作打分详单!$AE:$AE,个人部门工作打分详单!$B:$B,$A10,个人部门工作打分详单!$AF:$AF,AL$2)</f>
        <v>0</v>
      </c>
      <c r="AM10" s="59">
        <f>SUMIFS(个人部门工作打分详单!$AE:$AE,个人部门工作打分详单!$B:$B,$A10,个人部门工作打分详单!$AF:$AF,AM$2)</f>
        <v>0</v>
      </c>
      <c r="AN10" s="59">
        <v>1</v>
      </c>
      <c r="AO10" s="59">
        <f>SUMIFS(个人部门工作打分详单!$AE:$AE,个人部门工作打分详单!$B:$B,$A10,个人部门工作打分详单!$AF:$AF,AO$2)</f>
        <v>0</v>
      </c>
      <c r="AP10" s="59">
        <f>SUMIFS(个人部门工作打分详单!$AH:$AH,个人部门工作打分详单!$B:$B,$A10,个人部门工作打分详单!$AI:$AI,AP$2)</f>
        <v>0</v>
      </c>
      <c r="AQ10" s="59">
        <f>SUMIFS(个人部门工作打分详单!$AH:$AH,个人部门工作打分详单!$B:$B,$A10,个人部门工作打分详单!$AI:$AI,AQ$2)</f>
        <v>0</v>
      </c>
      <c r="AR10" s="59">
        <v>1</v>
      </c>
      <c r="AS10" s="59">
        <f>SUMIFS(个人部门工作打分详单!$AH:$AH,个人部门工作打分详单!$B:$B,$A10,个人部门工作打分详单!$AI:$AI,AS$2)</f>
        <v>0</v>
      </c>
      <c r="AT10" s="59">
        <f>SUMIFS(个人部门工作打分详单!$AK:$AK,个人部门工作打分详单!$B:$B,$A10,个人部门工作打分详单!$AL:$AL,AT$2)</f>
        <v>0</v>
      </c>
      <c r="AU10" s="59">
        <f>SUMIFS(个人部门工作打分详单!$AK:$AK,个人部门工作打分详单!$B:$B,$A10,个人部门工作打分详单!$AL:$AL,AU$2)</f>
        <v>0</v>
      </c>
      <c r="AV10" s="59">
        <v>1</v>
      </c>
      <c r="AW10" s="59">
        <f>SUMIFS(个人部门工作打分详单!$AK:$AK,个人部门工作打分详单!$B:$B,$A10,个人部门工作打分详单!$AL:$AL,AW$2)</f>
        <v>0</v>
      </c>
      <c r="AY10" s="62" t="s">
        <v>25</v>
      </c>
      <c r="AZ10" s="59">
        <f t="shared" si="1"/>
        <v>0</v>
      </c>
      <c r="BA10" s="59">
        <f t="shared" si="2"/>
        <v>4</v>
      </c>
      <c r="BB10" s="59">
        <f t="shared" si="3"/>
        <v>10</v>
      </c>
      <c r="BC10" s="59">
        <f t="shared" si="4"/>
        <v>0</v>
      </c>
      <c r="BD10" s="59">
        <f t="shared" si="0"/>
        <v>14</v>
      </c>
    </row>
    <row r="11" spans="1:56">
      <c r="A11" s="62" t="s">
        <v>27</v>
      </c>
      <c r="B11" s="59">
        <f>SUMIFS(个人部门工作打分详单!$D:$D,个人部门工作打分详单!$B:$B,$A11,个人部门工作打分详单!$E:$E,B$2)</f>
        <v>0</v>
      </c>
      <c r="C11" s="59">
        <f>SUMIFS(个人部门工作打分详单!$D:$D,个人部门工作打分详单!$B:$B,$A11,个人部门工作打分详单!$E:$E,C$2)</f>
        <v>0</v>
      </c>
      <c r="D11" s="59">
        <f>SUMIFS(个人部门工作打分详单!$D:$D,个人部门工作打分详单!$B:$B,$A11,个人部门工作打分详单!$E:$E,D$2)</f>
        <v>0</v>
      </c>
      <c r="E11" s="59">
        <f>SUMIFS(个人部门工作打分详单!$D:$D,个人部门工作打分详单!$B:$B,$A11,个人部门工作打分详单!$E:$E,E$2)</f>
        <v>0</v>
      </c>
      <c r="F11" s="59">
        <f>SUMIFS(个人部门工作打分详单!$G:$G,个人部门工作打分详单!$B:$B,$A11,个人部门工作打分详单!$H:$H,F$2)</f>
        <v>0</v>
      </c>
      <c r="G11" s="59">
        <f>SUMIFS(个人部门工作打分详单!$G:$G,个人部门工作打分详单!$B:$B,$A11,个人部门工作打分详单!$H:$H,G$2)</f>
        <v>0</v>
      </c>
      <c r="H11" s="59">
        <f>SUMIFS(个人部门工作打分详单!$G:$G,个人部门工作打分详单!$B:$B,$A11,个人部门工作打分详单!$H:$H,H$2)</f>
        <v>0</v>
      </c>
      <c r="I11" s="59">
        <f>SUMIFS(个人部门工作打分详单!$G:$G,个人部门工作打分详单!$B:$B,$A11,个人部门工作打分详单!$H:$H,I$2)</f>
        <v>0</v>
      </c>
      <c r="J11" s="59">
        <f>SUMIFS(个人部门工作打分详单!$J:$J,个人部门工作打分详单!$B:$B,$A11,个人部门工作打分详单!$K:$K,J$2)</f>
        <v>0</v>
      </c>
      <c r="K11" s="59">
        <f>SUMIFS(个人部门工作打分详单!$J:$J,个人部门工作打分详单!$B:$B,$A11,个人部门工作打分详单!$K:$K,K$2)</f>
        <v>0</v>
      </c>
      <c r="L11" s="59">
        <f>SUMIFS(个人部门工作打分详单!$J:$J,个人部门工作打分详单!$B:$B,$A11,个人部门工作打分详单!$K:$K,L$2)</f>
        <v>0</v>
      </c>
      <c r="M11" s="59">
        <f>SUMIFS(个人部门工作打分详单!$J:$J,个人部门工作打分详单!$B:$B,$A11,个人部门工作打分详单!$K:$K,M$2)</f>
        <v>0</v>
      </c>
      <c r="N11" s="59">
        <f>SUMIFS(个人部门工作打分详单!$M:$M,个人部门工作打分详单!$B:$B,$A11,个人部门工作打分详单!$N:$N,N$2)</f>
        <v>0</v>
      </c>
      <c r="O11" s="59">
        <f>SUMIFS(个人部门工作打分详单!$M:$M,个人部门工作打分详单!$B:$B,$A11,个人部门工作打分详单!$N:$N,O$2)</f>
        <v>0</v>
      </c>
      <c r="P11" s="59">
        <f>SUMIFS(个人部门工作打分详单!$M:$M,个人部门工作打分详单!$B:$B,$A11,个人部门工作打分详单!$N:$N,P$2)</f>
        <v>0</v>
      </c>
      <c r="Q11" s="59">
        <f>SUMIFS(个人部门工作打分详单!$M:$M,个人部门工作打分详单!$B:$B,$A11,个人部门工作打分详单!$N:$N,Q$2)</f>
        <v>0</v>
      </c>
      <c r="R11" s="59">
        <f>SUMIFS(个人部门工作打分详单!$P:$P,个人部门工作打分详单!$B:$B,$A11,个人部门工作打分详单!$Q:$Q,R$2)</f>
        <v>0</v>
      </c>
      <c r="S11" s="59">
        <f>SUMIFS(个人部门工作打分详单!$P:$P,个人部门工作打分详单!$B:$B,$A11,个人部门工作打分详单!$Q:$Q,S$2)</f>
        <v>0</v>
      </c>
      <c r="T11" s="59">
        <f>SUMIFS(个人部门工作打分详单!$P:$P,个人部门工作打分详单!$B:$B,$A11,个人部门工作打分详单!$Q:$Q,T$2)</f>
        <v>0</v>
      </c>
      <c r="U11" s="59">
        <f>SUMIFS(个人部门工作打分详单!$P:$P,个人部门工作打分详单!$B:$B,$A11,个人部门工作打分详单!$Q:$Q,U$2)</f>
        <v>0</v>
      </c>
      <c r="V11" s="59">
        <f>SUMIFS(个人部门工作打分详单!$S:$S,个人部门工作打分详单!$B:$B,$A11,个人部门工作打分详单!$T:$T,V$2)</f>
        <v>0</v>
      </c>
      <c r="W11" s="59">
        <f>SUMIFS(个人部门工作打分详单!$S:$S,个人部门工作打分详单!$B:$B,$A11,个人部门工作打分详单!$T:$T,W$2)</f>
        <v>0</v>
      </c>
      <c r="X11" s="59">
        <f>SUMIFS(个人部门工作打分详单!$S:$S,个人部门工作打分详单!$B:$B,$A11,个人部门工作打分详单!$T:$T,X$2)</f>
        <v>0</v>
      </c>
      <c r="Y11" s="59">
        <f>SUMIFS(个人部门工作打分详单!$S:$S,个人部门工作打分详单!$B:$B,$A11,个人部门工作打分详单!$T:$T,Y$2)</f>
        <v>0</v>
      </c>
      <c r="Z11" s="59">
        <f>SUMIFS(个人部门工作打分详单!$V:$V,个人部门工作打分详单!$B:$B,$A11,个人部门工作打分详单!$W:$W,Z$2)</f>
        <v>0</v>
      </c>
      <c r="AA11" s="59">
        <f>SUMIFS(个人部门工作打分详单!$V:$V,个人部门工作打分详单!$B:$B,$A11,个人部门工作打分详单!$W:$W,AA$2)</f>
        <v>0</v>
      </c>
      <c r="AB11" s="59">
        <f>SUMIFS(个人部门工作打分详单!$V:$V,个人部门工作打分详单!$B:$B,$A11,个人部门工作打分详单!$W:$W,AB$2)</f>
        <v>0</v>
      </c>
      <c r="AC11" s="59">
        <f>SUMIFS(个人部门工作打分详单!$V:$V,个人部门工作打分详单!$B:$B,$A11,个人部门工作打分详单!$W:$W,AC$2)</f>
        <v>0</v>
      </c>
      <c r="AD11" s="59">
        <f>SUMIFS(个人部门工作打分详单!$Y:$Y,个人部门工作打分详单!$B:$B,$A11,个人部门工作打分详单!$Z:$Z,AD$2)</f>
        <v>0</v>
      </c>
      <c r="AE11" s="59">
        <f>SUMIFS(个人部门工作打分详单!$Y:$Y,个人部门工作打分详单!$B:$B,$A11,个人部门工作打分详单!$Z:$Z,AE$2)</f>
        <v>0</v>
      </c>
      <c r="AF11" s="59">
        <f>SUMIFS(个人部门工作打分详单!$Y:$Y,个人部门工作打分详单!$B:$B,$A11,个人部门工作打分详单!$Z:$Z,AF$2)</f>
        <v>0</v>
      </c>
      <c r="AG11" s="59">
        <f>SUMIFS(个人部门工作打分详单!$Y:$Y,个人部门工作打分详单!$B:$B,$A11,个人部门工作打分详单!$Z:$Z,AG$2)</f>
        <v>0</v>
      </c>
      <c r="AH11" s="59">
        <f>SUMIFS(个人部门工作打分详单!$AB:$AB,个人部门工作打分详单!$B:$B,$A11,个人部门工作打分详单!$AC:$AC,AH$2)</f>
        <v>0</v>
      </c>
      <c r="AI11" s="59">
        <f>SUMIFS(个人部门工作打分详单!$AB:$AB,个人部门工作打分详单!$B:$B,$A11,个人部门工作打分详单!$AC:$AC,AI$2)</f>
        <v>0</v>
      </c>
      <c r="AJ11" s="59">
        <f>SUMIFS(个人部门工作打分详单!$AB:$AB,个人部门工作打分详单!$B:$B,$A11,个人部门工作打分详单!$AC:$AC,AJ$2)</f>
        <v>0</v>
      </c>
      <c r="AK11" s="59">
        <f>SUMIFS(个人部门工作打分详单!$AB:$AB,个人部门工作打分详单!$B:$B,$A11,个人部门工作打分详单!$AC:$AC,AK$2)</f>
        <v>0</v>
      </c>
      <c r="AL11" s="59">
        <f>SUMIFS(个人部门工作打分详单!$AE:$AE,个人部门工作打分详单!$B:$B,$A11,个人部门工作打分详单!$AF:$AF,AL$2)</f>
        <v>0</v>
      </c>
      <c r="AM11" s="59">
        <f>SUMIFS(个人部门工作打分详单!$AE:$AE,个人部门工作打分详单!$B:$B,$A11,个人部门工作打分详单!$AF:$AF,AM$2)</f>
        <v>0</v>
      </c>
      <c r="AN11" s="59">
        <f>SUMIFS(个人部门工作打分详单!$AE:$AE,个人部门工作打分详单!$B:$B,$A11,个人部门工作打分详单!$AF:$AF,AN$2)</f>
        <v>0</v>
      </c>
      <c r="AO11" s="59">
        <f>SUMIFS(个人部门工作打分详单!$AE:$AE,个人部门工作打分详单!$B:$B,$A11,个人部门工作打分详单!$AF:$AF,AO$2)</f>
        <v>0</v>
      </c>
      <c r="AP11" s="59">
        <f>SUMIFS(个人部门工作打分详单!$AH:$AH,个人部门工作打分详单!$B:$B,$A11,个人部门工作打分详单!$AI:$AI,AP$2)</f>
        <v>0</v>
      </c>
      <c r="AQ11" s="59">
        <f>SUMIFS(个人部门工作打分详单!$AH:$AH,个人部门工作打分详单!$B:$B,$A11,个人部门工作打分详单!$AI:$AI,AQ$2)</f>
        <v>0</v>
      </c>
      <c r="AR11" s="59">
        <f>SUMIFS(个人部门工作打分详单!$AH:$AH,个人部门工作打分详单!$B:$B,$A11,个人部门工作打分详单!$AI:$AI,AR$2)</f>
        <v>0</v>
      </c>
      <c r="AS11" s="59">
        <f>SUMIFS(个人部门工作打分详单!$AH:$AH,个人部门工作打分详单!$B:$B,$A11,个人部门工作打分详单!$AI:$AI,AS$2)</f>
        <v>0</v>
      </c>
      <c r="AT11" s="59">
        <f>SUMIFS(个人部门工作打分详单!$AK:$AK,个人部门工作打分详单!$B:$B,$A11,个人部门工作打分详单!$AL:$AL,AT$2)</f>
        <v>0</v>
      </c>
      <c r="AU11" s="59">
        <f>SUMIFS(个人部门工作打分详单!$AK:$AK,个人部门工作打分详单!$B:$B,$A11,个人部门工作打分详单!$AL:$AL,AU$2)</f>
        <v>0</v>
      </c>
      <c r="AV11" s="59">
        <f>SUMIFS(个人部门工作打分详单!$AK:$AK,个人部门工作打分详单!$B:$B,$A11,个人部门工作打分详单!$AL:$AL,AV$2)</f>
        <v>0</v>
      </c>
      <c r="AW11" s="59">
        <f>SUMIFS(个人部门工作打分详单!$AK:$AK,个人部门工作打分详单!$B:$B,$A11,个人部门工作打分详单!$AL:$AL,AW$2)</f>
        <v>0</v>
      </c>
      <c r="AY11" s="62" t="s">
        <v>27</v>
      </c>
      <c r="AZ11" s="59">
        <f t="shared" si="1"/>
        <v>0</v>
      </c>
      <c r="BA11" s="59">
        <f t="shared" si="2"/>
        <v>0</v>
      </c>
      <c r="BB11" s="59">
        <f t="shared" si="3"/>
        <v>0</v>
      </c>
      <c r="BC11" s="59">
        <f t="shared" si="4"/>
        <v>0</v>
      </c>
      <c r="BD11" s="59">
        <f t="shared" si="0"/>
        <v>0</v>
      </c>
    </row>
    <row r="12" spans="1:56">
      <c r="A12" s="62" t="s">
        <v>28</v>
      </c>
      <c r="B12" s="59">
        <f>SUMIFS(个人部门工作打分详单!$D:$D,个人部门工作打分详单!$B:$B,$A12,个人部门工作打分详单!$E:$E,B$2)</f>
        <v>0</v>
      </c>
      <c r="C12" s="59">
        <f>SUMIFS(个人部门工作打分详单!$D:$D,个人部门工作打分详单!$B:$B,$A12,个人部门工作打分详单!$E:$E,C$2)</f>
        <v>0</v>
      </c>
      <c r="D12" s="59">
        <f>SUMIFS(个人部门工作打分详单!$D:$D,个人部门工作打分详单!$B:$B,$A12,个人部门工作打分详单!$E:$E,D$2)</f>
        <v>0</v>
      </c>
      <c r="E12" s="59">
        <f>SUMIFS(个人部门工作打分详单!$D:$D,个人部门工作打分详单!$B:$B,$A12,个人部门工作打分详单!$E:$E,E$2)</f>
        <v>0</v>
      </c>
      <c r="F12" s="59">
        <f>SUMIFS(个人部门工作打分详单!$G:$G,个人部门工作打分详单!$B:$B,$A12,个人部门工作打分详单!$H:$H,F$2)</f>
        <v>0</v>
      </c>
      <c r="G12" s="59">
        <f>SUMIFS(个人部门工作打分详单!$G:$G,个人部门工作打分详单!$B:$B,$A12,个人部门工作打分详单!$H:$H,G$2)</f>
        <v>0</v>
      </c>
      <c r="H12" s="59">
        <f>SUMIFS(个人部门工作打分详单!$G:$G,个人部门工作打分详单!$B:$B,$A12,个人部门工作打分详单!$H:$H,H$2)</f>
        <v>0</v>
      </c>
      <c r="I12" s="59">
        <f>SUMIFS(个人部门工作打分详单!$G:$G,个人部门工作打分详单!$B:$B,$A12,个人部门工作打分详单!$H:$H,I$2)</f>
        <v>0</v>
      </c>
      <c r="J12" s="59">
        <f>SUMIFS(个人部门工作打分详单!$J:$J,个人部门工作打分详单!$B:$B,$A12,个人部门工作打分详单!$K:$K,J$2)</f>
        <v>0</v>
      </c>
      <c r="K12" s="59">
        <f>SUMIFS(个人部门工作打分详单!$J:$J,个人部门工作打分详单!$B:$B,$A12,个人部门工作打分详单!$K:$K,K$2)</f>
        <v>0</v>
      </c>
      <c r="L12" s="59">
        <f>SUMIFS(个人部门工作打分详单!$J:$J,个人部门工作打分详单!$B:$B,$A12,个人部门工作打分详单!$K:$K,L$2)</f>
        <v>0</v>
      </c>
      <c r="M12" s="59">
        <f>SUMIFS(个人部门工作打分详单!$J:$J,个人部门工作打分详单!$B:$B,$A12,个人部门工作打分详单!$K:$K,M$2)</f>
        <v>0</v>
      </c>
      <c r="N12" s="59">
        <f>SUMIFS(个人部门工作打分详单!$M:$M,个人部门工作打分详单!$B:$B,$A12,个人部门工作打分详单!$N:$N,N$2)</f>
        <v>0</v>
      </c>
      <c r="O12" s="59">
        <f>SUMIFS(个人部门工作打分详单!$M:$M,个人部门工作打分详单!$B:$B,$A12,个人部门工作打分详单!$N:$N,O$2)</f>
        <v>0</v>
      </c>
      <c r="P12" s="59">
        <f>SUMIFS(个人部门工作打分详单!$M:$M,个人部门工作打分详单!$B:$B,$A12,个人部门工作打分详单!$N:$N,P$2)</f>
        <v>0</v>
      </c>
      <c r="Q12" s="59">
        <f>SUMIFS(个人部门工作打分详单!$M:$M,个人部门工作打分详单!$B:$B,$A12,个人部门工作打分详单!$N:$N,Q$2)</f>
        <v>0</v>
      </c>
      <c r="R12" s="59">
        <f>SUMIFS(个人部门工作打分详单!$P:$P,个人部门工作打分详单!$B:$B,$A12,个人部门工作打分详单!$Q:$Q,R$2)</f>
        <v>0</v>
      </c>
      <c r="S12" s="59">
        <f>SUMIFS(个人部门工作打分详单!$P:$P,个人部门工作打分详单!$B:$B,$A12,个人部门工作打分详单!$Q:$Q,S$2)</f>
        <v>0</v>
      </c>
      <c r="T12" s="59">
        <f>SUMIFS(个人部门工作打分详单!$P:$P,个人部门工作打分详单!$B:$B,$A12,个人部门工作打分详单!$Q:$Q,T$2)</f>
        <v>0</v>
      </c>
      <c r="U12" s="59">
        <f>SUMIFS(个人部门工作打分详单!$P:$P,个人部门工作打分详单!$B:$B,$A12,个人部门工作打分详单!$Q:$Q,U$2)</f>
        <v>0</v>
      </c>
      <c r="V12" s="59">
        <f>SUMIFS(个人部门工作打分详单!$S:$S,个人部门工作打分详单!$B:$B,$A12,个人部门工作打分详单!$T:$T,V$2)</f>
        <v>0</v>
      </c>
      <c r="W12" s="59">
        <f>SUMIFS(个人部门工作打分详单!$S:$S,个人部门工作打分详单!$B:$B,$A12,个人部门工作打分详单!$T:$T,W$2)</f>
        <v>0</v>
      </c>
      <c r="X12" s="59">
        <f>SUMIFS(个人部门工作打分详单!$S:$S,个人部门工作打分详单!$B:$B,$A12,个人部门工作打分详单!$T:$T,X$2)</f>
        <v>0</v>
      </c>
      <c r="Y12" s="59">
        <f>SUMIFS(个人部门工作打分详单!$S:$S,个人部门工作打分详单!$B:$B,$A12,个人部门工作打分详单!$T:$T,Y$2)</f>
        <v>0</v>
      </c>
      <c r="Z12" s="59">
        <f>SUMIFS(个人部门工作打分详单!$V:$V,个人部门工作打分详单!$B:$B,$A12,个人部门工作打分详单!$W:$W,Z$2)</f>
        <v>0</v>
      </c>
      <c r="AA12" s="59">
        <f>SUMIFS(个人部门工作打分详单!$V:$V,个人部门工作打分详单!$B:$B,$A12,个人部门工作打分详单!$W:$W,AA$2)</f>
        <v>0</v>
      </c>
      <c r="AB12" s="59">
        <f>SUMIFS(个人部门工作打分详单!$V:$V,个人部门工作打分详单!$B:$B,$A12,个人部门工作打分详单!$W:$W,AB$2)</f>
        <v>0</v>
      </c>
      <c r="AC12" s="59">
        <f>SUMIFS(个人部门工作打分详单!$V:$V,个人部门工作打分详单!$B:$B,$A12,个人部门工作打分详单!$W:$W,AC$2)</f>
        <v>0</v>
      </c>
      <c r="AD12" s="59">
        <f>SUMIFS(个人部门工作打分详单!$Y:$Y,个人部门工作打分详单!$B:$B,$A12,个人部门工作打分详单!$Z:$Z,AD$2)</f>
        <v>0</v>
      </c>
      <c r="AE12" s="59">
        <f>SUMIFS(个人部门工作打分详单!$Y:$Y,个人部门工作打分详单!$B:$B,$A12,个人部门工作打分详单!$Z:$Z,AE$2)</f>
        <v>0</v>
      </c>
      <c r="AF12" s="59">
        <f>SUMIFS(个人部门工作打分详单!$Y:$Y,个人部门工作打分详单!$B:$B,$A12,个人部门工作打分详单!$Z:$Z,AF$2)</f>
        <v>0</v>
      </c>
      <c r="AG12" s="59">
        <f>SUMIFS(个人部门工作打分详单!$Y:$Y,个人部门工作打分详单!$B:$B,$A12,个人部门工作打分详单!$Z:$Z,AG$2)</f>
        <v>0</v>
      </c>
      <c r="AH12" s="59">
        <f>SUMIFS(个人部门工作打分详单!$AB:$AB,个人部门工作打分详单!$B:$B,$A12,个人部门工作打分详单!$AC:$AC,AH$2)</f>
        <v>0</v>
      </c>
      <c r="AI12" s="59">
        <f>SUMIFS(个人部门工作打分详单!$AB:$AB,个人部门工作打分详单!$B:$B,$A12,个人部门工作打分详单!$AC:$AC,AI$2)</f>
        <v>0</v>
      </c>
      <c r="AJ12" s="59">
        <f>SUMIFS(个人部门工作打分详单!$AB:$AB,个人部门工作打分详单!$B:$B,$A12,个人部门工作打分详单!$AC:$AC,AJ$2)</f>
        <v>0</v>
      </c>
      <c r="AK12" s="59">
        <f>SUMIFS(个人部门工作打分详单!$AB:$AB,个人部门工作打分详单!$B:$B,$A12,个人部门工作打分详单!$AC:$AC,AK$2)</f>
        <v>0</v>
      </c>
      <c r="AL12" s="59">
        <f>SUMIFS(个人部门工作打分详单!$AE:$AE,个人部门工作打分详单!$B:$B,$A12,个人部门工作打分详单!$AF:$AF,AL$2)</f>
        <v>0</v>
      </c>
      <c r="AM12" s="59">
        <f>SUMIFS(个人部门工作打分详单!$AE:$AE,个人部门工作打分详单!$B:$B,$A12,个人部门工作打分详单!$AF:$AF,AM$2)</f>
        <v>0</v>
      </c>
      <c r="AN12" s="59">
        <f>SUMIFS(个人部门工作打分详单!$AE:$AE,个人部门工作打分详单!$B:$B,$A12,个人部门工作打分详单!$AF:$AF,AN$2)</f>
        <v>0</v>
      </c>
      <c r="AO12" s="59">
        <f>SUMIFS(个人部门工作打分详单!$AE:$AE,个人部门工作打分详单!$B:$B,$A12,个人部门工作打分详单!$AF:$AF,AO$2)</f>
        <v>0</v>
      </c>
      <c r="AP12" s="59">
        <f>SUMIFS(个人部门工作打分详单!$AH:$AH,个人部门工作打分详单!$B:$B,$A12,个人部门工作打分详单!$AI:$AI,AP$2)</f>
        <v>0</v>
      </c>
      <c r="AQ12" s="59">
        <f>SUMIFS(个人部门工作打分详单!$AH:$AH,个人部门工作打分详单!$B:$B,$A12,个人部门工作打分详单!$AI:$AI,AQ$2)</f>
        <v>0</v>
      </c>
      <c r="AR12" s="59">
        <f>SUMIFS(个人部门工作打分详单!$AH:$AH,个人部门工作打分详单!$B:$B,$A12,个人部门工作打分详单!$AI:$AI,AR$2)</f>
        <v>0</v>
      </c>
      <c r="AS12" s="59">
        <f>SUMIFS(个人部门工作打分详单!$AH:$AH,个人部门工作打分详单!$B:$B,$A12,个人部门工作打分详单!$AI:$AI,AS$2)</f>
        <v>0</v>
      </c>
      <c r="AT12" s="59">
        <f>SUMIFS(个人部门工作打分详单!$AK:$AK,个人部门工作打分详单!$B:$B,$A12,个人部门工作打分详单!$AL:$AL,AT$2)</f>
        <v>0</v>
      </c>
      <c r="AU12" s="59">
        <f>SUMIFS(个人部门工作打分详单!$AK:$AK,个人部门工作打分详单!$B:$B,$A12,个人部门工作打分详单!$AL:$AL,AU$2)</f>
        <v>0</v>
      </c>
      <c r="AV12" s="59">
        <f>SUMIFS(个人部门工作打分详单!$AK:$AK,个人部门工作打分详单!$B:$B,$A12,个人部门工作打分详单!$AL:$AL,AV$2)</f>
        <v>0</v>
      </c>
      <c r="AW12" s="59">
        <f>SUMIFS(个人部门工作打分详单!$AK:$AK,个人部门工作打分详单!$B:$B,$A12,个人部门工作打分详单!$AL:$AL,AW$2)</f>
        <v>0</v>
      </c>
      <c r="AY12" s="62" t="s">
        <v>28</v>
      </c>
      <c r="AZ12" s="59">
        <f t="shared" si="1"/>
        <v>0</v>
      </c>
      <c r="BA12" s="59">
        <f t="shared" si="2"/>
        <v>0</v>
      </c>
      <c r="BB12" s="59">
        <f t="shared" si="3"/>
        <v>0</v>
      </c>
      <c r="BC12" s="59">
        <f t="shared" si="4"/>
        <v>0</v>
      </c>
      <c r="BD12" s="59">
        <f t="shared" si="0"/>
        <v>0</v>
      </c>
    </row>
    <row r="13" spans="1:56">
      <c r="A13" s="62" t="s">
        <v>29</v>
      </c>
      <c r="B13" s="59">
        <f>SUMIFS(个人部门工作打分详单!$D:$D,个人部门工作打分详单!$B:$B,$A13,个人部门工作打分详单!$E:$E,B$2)</f>
        <v>0</v>
      </c>
      <c r="C13" s="59">
        <f>SUMIFS(个人部门工作打分详单!$D:$D,个人部门工作打分详单!$B:$B,$A13,个人部门工作打分详单!$E:$E,C$2)</f>
        <v>0</v>
      </c>
      <c r="D13" s="59">
        <f>SUMIFS(个人部门工作打分详单!$D:$D,个人部门工作打分详单!$B:$B,$A13,个人部门工作打分详单!$E:$E,D$2)</f>
        <v>0</v>
      </c>
      <c r="E13" s="59">
        <f>SUMIFS(个人部门工作打分详单!$D:$D,个人部门工作打分详单!$B:$B,$A13,个人部门工作打分详单!$E:$E,E$2)</f>
        <v>0</v>
      </c>
      <c r="F13" s="59">
        <f>SUMIFS(个人部门工作打分详单!$G:$G,个人部门工作打分详单!$B:$B,$A13,个人部门工作打分详单!$H:$H,F$2)</f>
        <v>0</v>
      </c>
      <c r="G13" s="59">
        <f>SUMIFS(个人部门工作打分详单!$G:$G,个人部门工作打分详单!$B:$B,$A13,个人部门工作打分详单!$H:$H,G$2)</f>
        <v>0</v>
      </c>
      <c r="H13" s="59">
        <f>SUMIFS(个人部门工作打分详单!$G:$G,个人部门工作打分详单!$B:$B,$A13,个人部门工作打分详单!$H:$H,H$2)</f>
        <v>0</v>
      </c>
      <c r="I13" s="59">
        <f>SUMIFS(个人部门工作打分详单!$G:$G,个人部门工作打分详单!$B:$B,$A13,个人部门工作打分详单!$H:$H,I$2)</f>
        <v>0</v>
      </c>
      <c r="J13" s="59">
        <f>SUMIFS(个人部门工作打分详单!$J:$J,个人部门工作打分详单!$B:$B,$A13,个人部门工作打分详单!$K:$K,J$2)</f>
        <v>0</v>
      </c>
      <c r="K13" s="59">
        <f>SUMIFS(个人部门工作打分详单!$J:$J,个人部门工作打分详单!$B:$B,$A13,个人部门工作打分详单!$K:$K,K$2)</f>
        <v>0</v>
      </c>
      <c r="L13" s="59">
        <f>SUMIFS(个人部门工作打分详单!$J:$J,个人部门工作打分详单!$B:$B,$A13,个人部门工作打分详单!$K:$K,L$2)</f>
        <v>0</v>
      </c>
      <c r="M13" s="59">
        <f>SUMIFS(个人部门工作打分详单!$J:$J,个人部门工作打分详单!$B:$B,$A13,个人部门工作打分详单!$K:$K,M$2)</f>
        <v>0</v>
      </c>
      <c r="N13" s="59">
        <f>SUMIFS(个人部门工作打分详单!$M:$M,个人部门工作打分详单!$B:$B,$A13,个人部门工作打分详单!$N:$N,N$2)</f>
        <v>0</v>
      </c>
      <c r="O13" s="59">
        <f>SUMIFS(个人部门工作打分详单!$M:$M,个人部门工作打分详单!$B:$B,$A13,个人部门工作打分详单!$N:$N,O$2)</f>
        <v>0</v>
      </c>
      <c r="P13" s="59">
        <f>SUMIFS(个人部门工作打分详单!$M:$M,个人部门工作打分详单!$B:$B,$A13,个人部门工作打分详单!$N:$N,P$2)</f>
        <v>0</v>
      </c>
      <c r="Q13" s="59">
        <f>SUMIFS(个人部门工作打分详单!$M:$M,个人部门工作打分详单!$B:$B,$A13,个人部门工作打分详单!$N:$N,Q$2)</f>
        <v>0</v>
      </c>
      <c r="R13" s="59">
        <f>SUMIFS(个人部门工作打分详单!$P:$P,个人部门工作打分详单!$B:$B,$A13,个人部门工作打分详单!$Q:$Q,R$2)</f>
        <v>0</v>
      </c>
      <c r="S13" s="59">
        <f>SUMIFS(个人部门工作打分详单!$P:$P,个人部门工作打分详单!$B:$B,$A13,个人部门工作打分详单!$Q:$Q,S$2)</f>
        <v>0</v>
      </c>
      <c r="T13" s="59">
        <f>SUMIFS(个人部门工作打分详单!$P:$P,个人部门工作打分详单!$B:$B,$A13,个人部门工作打分详单!$Q:$Q,T$2)</f>
        <v>0</v>
      </c>
      <c r="U13" s="59">
        <f>SUMIFS(个人部门工作打分详单!$P:$P,个人部门工作打分详单!$B:$B,$A13,个人部门工作打分详单!$Q:$Q,U$2)</f>
        <v>0</v>
      </c>
      <c r="V13" s="59">
        <f>SUMIFS(个人部门工作打分详单!$S:$S,个人部门工作打分详单!$B:$B,$A13,个人部门工作打分详单!$T:$T,V$2)</f>
        <v>0</v>
      </c>
      <c r="W13" s="59">
        <f>SUMIFS(个人部门工作打分详单!$S:$S,个人部门工作打分详单!$B:$B,$A13,个人部门工作打分详单!$T:$T,W$2)</f>
        <v>0</v>
      </c>
      <c r="X13" s="59">
        <f>SUMIFS(个人部门工作打分详单!$S:$S,个人部门工作打分详单!$B:$B,$A13,个人部门工作打分详单!$T:$T,X$2)</f>
        <v>0</v>
      </c>
      <c r="Y13" s="59">
        <f>SUMIFS(个人部门工作打分详单!$S:$S,个人部门工作打分详单!$B:$B,$A13,个人部门工作打分详单!$T:$T,Y$2)</f>
        <v>0</v>
      </c>
      <c r="Z13" s="59">
        <f>SUMIFS(个人部门工作打分详单!$V:$V,个人部门工作打分详单!$B:$B,$A13,个人部门工作打分详单!$W:$W,Z$2)</f>
        <v>0</v>
      </c>
      <c r="AA13" s="59">
        <f>SUMIFS(个人部门工作打分详单!$V:$V,个人部门工作打分详单!$B:$B,$A13,个人部门工作打分详单!$W:$W,AA$2)</f>
        <v>1.5</v>
      </c>
      <c r="AB13" s="59">
        <f>SUMIFS(个人部门工作打分详单!$V:$V,个人部门工作打分详单!$B:$B,$A13,个人部门工作打分详单!$W:$W,AB$2)</f>
        <v>0</v>
      </c>
      <c r="AC13" s="59">
        <f>SUMIFS(个人部门工作打分详单!$V:$V,个人部门工作打分详单!$B:$B,$A13,个人部门工作打分详单!$W:$W,AC$2)</f>
        <v>0</v>
      </c>
      <c r="AD13" s="59">
        <f>SUMIFS(个人部门工作打分详单!$Y:$Y,个人部门工作打分详单!$B:$B,$A13,个人部门工作打分详单!$Z:$Z,AD$2)</f>
        <v>0</v>
      </c>
      <c r="AE13" s="59">
        <f>SUMIFS(个人部门工作打分详单!$Y:$Y,个人部门工作打分详单!$B:$B,$A13,个人部门工作打分详单!$Z:$Z,AE$2)</f>
        <v>0</v>
      </c>
      <c r="AF13" s="59">
        <f>SUMIFS(个人部门工作打分详单!$Y:$Y,个人部门工作打分详单!$B:$B,$A13,个人部门工作打分详单!$Z:$Z,AF$2)</f>
        <v>0</v>
      </c>
      <c r="AG13" s="59">
        <f>SUMIFS(个人部门工作打分详单!$Y:$Y,个人部门工作打分详单!$B:$B,$A13,个人部门工作打分详单!$Z:$Z,AG$2)</f>
        <v>0</v>
      </c>
      <c r="AH13" s="59">
        <f>SUMIFS(个人部门工作打分详单!$AB:$AB,个人部门工作打分详单!$B:$B,$A13,个人部门工作打分详单!$AC:$AC,AH$2)</f>
        <v>0</v>
      </c>
      <c r="AI13" s="59">
        <f>SUMIFS(个人部门工作打分详单!$AB:$AB,个人部门工作打分详单!$B:$B,$A13,个人部门工作打分详单!$AC:$AC,AI$2)</f>
        <v>0</v>
      </c>
      <c r="AJ13" s="59">
        <f>SUMIFS(个人部门工作打分详单!$AB:$AB,个人部门工作打分详单!$B:$B,$A13,个人部门工作打分详单!$AC:$AC,AJ$2)</f>
        <v>0</v>
      </c>
      <c r="AK13" s="59">
        <f>SUMIFS(个人部门工作打分详单!$AB:$AB,个人部门工作打分详单!$B:$B,$A13,个人部门工作打分详单!$AC:$AC,AK$2)</f>
        <v>0</v>
      </c>
      <c r="AL13" s="59">
        <f>SUMIFS(个人部门工作打分详单!$AE:$AE,个人部门工作打分详单!$B:$B,$A13,个人部门工作打分详单!$AF:$AF,AL$2)</f>
        <v>0</v>
      </c>
      <c r="AM13" s="59">
        <f>SUMIFS(个人部门工作打分详单!$AE:$AE,个人部门工作打分详单!$B:$B,$A13,个人部门工作打分详单!$AF:$AF,AM$2)</f>
        <v>0</v>
      </c>
      <c r="AN13" s="59">
        <f>SUMIFS(个人部门工作打分详单!$AE:$AE,个人部门工作打分详单!$B:$B,$A13,个人部门工作打分详单!$AF:$AF,AN$2)</f>
        <v>0</v>
      </c>
      <c r="AO13" s="59">
        <f>SUMIFS(个人部门工作打分详单!$AE:$AE,个人部门工作打分详单!$B:$B,$A13,个人部门工作打分详单!$AF:$AF,AO$2)</f>
        <v>0</v>
      </c>
      <c r="AP13" s="59">
        <f>SUMIFS(个人部门工作打分详单!$AH:$AH,个人部门工作打分详单!$B:$B,$A13,个人部门工作打分详单!$AI:$AI,AP$2)</f>
        <v>0</v>
      </c>
      <c r="AQ13" s="59">
        <f>SUMIFS(个人部门工作打分详单!$AH:$AH,个人部门工作打分详单!$B:$B,$A13,个人部门工作打分详单!$AI:$AI,AQ$2)</f>
        <v>0</v>
      </c>
      <c r="AR13" s="59">
        <f>SUMIFS(个人部门工作打分详单!$AH:$AH,个人部门工作打分详单!$B:$B,$A13,个人部门工作打分详单!$AI:$AI,AR$2)</f>
        <v>0</v>
      </c>
      <c r="AS13" s="59">
        <f>SUMIFS(个人部门工作打分详单!$AH:$AH,个人部门工作打分详单!$B:$B,$A13,个人部门工作打分详单!$AI:$AI,AS$2)</f>
        <v>0</v>
      </c>
      <c r="AT13" s="59">
        <f>SUMIFS(个人部门工作打分详单!$AK:$AK,个人部门工作打分详单!$B:$B,$A13,个人部门工作打分详单!$AL:$AL,AT$2)</f>
        <v>0</v>
      </c>
      <c r="AU13" s="59">
        <f>SUMIFS(个人部门工作打分详单!$AK:$AK,个人部门工作打分详单!$B:$B,$A13,个人部门工作打分详单!$AL:$AL,AU$2)</f>
        <v>0</v>
      </c>
      <c r="AV13" s="59">
        <f>SUMIFS(个人部门工作打分详单!$AK:$AK,个人部门工作打分详单!$B:$B,$A13,个人部门工作打分详单!$AL:$AL,AV$2)</f>
        <v>0</v>
      </c>
      <c r="AW13" s="59">
        <f>SUMIFS(个人部门工作打分详单!$AK:$AK,个人部门工作打分详单!$B:$B,$A13,个人部门工作打分详单!$AL:$AL,AW$2)</f>
        <v>0</v>
      </c>
      <c r="AY13" s="62" t="s">
        <v>29</v>
      </c>
      <c r="AZ13" s="59">
        <f t="shared" si="1"/>
        <v>0</v>
      </c>
      <c r="BA13" s="59">
        <f t="shared" si="2"/>
        <v>1.5</v>
      </c>
      <c r="BB13" s="59">
        <f t="shared" si="3"/>
        <v>0</v>
      </c>
      <c r="BC13" s="59">
        <f t="shared" si="4"/>
        <v>0</v>
      </c>
      <c r="BD13" s="59">
        <f t="shared" si="0"/>
        <v>1.5</v>
      </c>
    </row>
    <row r="14" spans="1:56">
      <c r="A14" s="62" t="s">
        <v>30</v>
      </c>
      <c r="B14" s="59">
        <f>SUMIFS(个人部门工作打分详单!$D:$D,个人部门工作打分详单!$B:$B,$A14,个人部门工作打分详单!$E:$E,B$2)</f>
        <v>0</v>
      </c>
      <c r="C14" s="59">
        <f>SUMIFS(个人部门工作打分详单!$D:$D,个人部门工作打分详单!$B:$B,$A14,个人部门工作打分详单!$E:$E,C$2)</f>
        <v>0</v>
      </c>
      <c r="D14" s="59">
        <f>SUMIFS(个人部门工作打分详单!$D:$D,个人部门工作打分详单!$B:$B,$A14,个人部门工作打分详单!$E:$E,D$2)</f>
        <v>0</v>
      </c>
      <c r="E14" s="59">
        <f>SUMIFS(个人部门工作打分详单!$D:$D,个人部门工作打分详单!$B:$B,$A14,个人部门工作打分详单!$E:$E,E$2)</f>
        <v>0</v>
      </c>
      <c r="F14" s="59">
        <f>SUMIFS(个人部门工作打分详单!$G:$G,个人部门工作打分详单!$B:$B,$A14,个人部门工作打分详单!$H:$H,F$2)</f>
        <v>0</v>
      </c>
      <c r="G14" s="59">
        <f>SUMIFS(个人部门工作打分详单!$G:$G,个人部门工作打分详单!$B:$B,$A14,个人部门工作打分详单!$H:$H,G$2)</f>
        <v>0</v>
      </c>
      <c r="H14" s="59">
        <f>SUMIFS(个人部门工作打分详单!$G:$G,个人部门工作打分详单!$B:$B,$A14,个人部门工作打分详单!$H:$H,H$2)</f>
        <v>0</v>
      </c>
      <c r="I14" s="59">
        <f>SUMIFS(个人部门工作打分详单!$G:$G,个人部门工作打分详单!$B:$B,$A14,个人部门工作打分详单!$H:$H,I$2)</f>
        <v>0</v>
      </c>
      <c r="J14" s="59">
        <f>SUMIFS(个人部门工作打分详单!$J:$J,个人部门工作打分详单!$B:$B,$A14,个人部门工作打分详单!$K:$K,J$2)</f>
        <v>0</v>
      </c>
      <c r="K14" s="59">
        <f>SUMIFS(个人部门工作打分详单!$J:$J,个人部门工作打分详单!$B:$B,$A14,个人部门工作打分详单!$K:$K,K$2)</f>
        <v>0</v>
      </c>
      <c r="L14" s="59">
        <f>SUMIFS(个人部门工作打分详单!$J:$J,个人部门工作打分详单!$B:$B,$A14,个人部门工作打分详单!$K:$K,L$2)</f>
        <v>0</v>
      </c>
      <c r="M14" s="59">
        <f>SUMIFS(个人部门工作打分详单!$J:$J,个人部门工作打分详单!$B:$B,$A14,个人部门工作打分详单!$K:$K,M$2)</f>
        <v>0</v>
      </c>
      <c r="N14" s="59">
        <f>SUMIFS(个人部门工作打分详单!$M:$M,个人部门工作打分详单!$B:$B,$A14,个人部门工作打分详单!$N:$N,N$2)</f>
        <v>0</v>
      </c>
      <c r="O14" s="59">
        <f>SUMIFS(个人部门工作打分详单!$M:$M,个人部门工作打分详单!$B:$B,$A14,个人部门工作打分详单!$N:$N,O$2)</f>
        <v>0</v>
      </c>
      <c r="P14" s="59">
        <f>SUMIFS(个人部门工作打分详单!$M:$M,个人部门工作打分详单!$B:$B,$A14,个人部门工作打分详单!$N:$N,P$2)</f>
        <v>0</v>
      </c>
      <c r="Q14" s="59">
        <f>SUMIFS(个人部门工作打分详单!$M:$M,个人部门工作打分详单!$B:$B,$A14,个人部门工作打分详单!$N:$N,Q$2)</f>
        <v>0</v>
      </c>
      <c r="R14" s="59">
        <f>SUMIFS(个人部门工作打分详单!$P:$P,个人部门工作打分详单!$B:$B,$A14,个人部门工作打分详单!$Q:$Q,R$2)</f>
        <v>0</v>
      </c>
      <c r="S14" s="59">
        <f>SUMIFS(个人部门工作打分详单!$P:$P,个人部门工作打分详单!$B:$B,$A14,个人部门工作打分详单!$Q:$Q,S$2)</f>
        <v>0</v>
      </c>
      <c r="T14" s="59">
        <f>SUMIFS(个人部门工作打分详单!$P:$P,个人部门工作打分详单!$B:$B,$A14,个人部门工作打分详单!$Q:$Q,T$2)</f>
        <v>0</v>
      </c>
      <c r="U14" s="59">
        <f>SUMIFS(个人部门工作打分详单!$P:$P,个人部门工作打分详单!$B:$B,$A14,个人部门工作打分详单!$Q:$Q,U$2)</f>
        <v>0</v>
      </c>
      <c r="V14" s="59">
        <f>SUMIFS(个人部门工作打分详单!$S:$S,个人部门工作打分详单!$B:$B,$A14,个人部门工作打分详单!$T:$T,V$2)</f>
        <v>0</v>
      </c>
      <c r="W14" s="59">
        <f>SUMIFS(个人部门工作打分详单!$S:$S,个人部门工作打分详单!$B:$B,$A14,个人部门工作打分详单!$T:$T,W$2)</f>
        <v>0</v>
      </c>
      <c r="X14" s="59">
        <f>SUMIFS(个人部门工作打分详单!$S:$S,个人部门工作打分详单!$B:$B,$A14,个人部门工作打分详单!$T:$T,X$2)</f>
        <v>0</v>
      </c>
      <c r="Y14" s="59">
        <f>SUMIFS(个人部门工作打分详单!$S:$S,个人部门工作打分详单!$B:$B,$A14,个人部门工作打分详单!$T:$T,Y$2)</f>
        <v>0</v>
      </c>
      <c r="Z14" s="59">
        <f>SUMIFS(个人部门工作打分详单!$V:$V,个人部门工作打分详单!$B:$B,$A14,个人部门工作打分详单!$W:$W,Z$2)</f>
        <v>0</v>
      </c>
      <c r="AA14" s="59">
        <f>SUMIFS(个人部门工作打分详单!$V:$V,个人部门工作打分详单!$B:$B,$A14,个人部门工作打分详单!$W:$W,AA$2)</f>
        <v>1</v>
      </c>
      <c r="AB14" s="59">
        <f>SUMIFS(个人部门工作打分详单!$V:$V,个人部门工作打分详单!$B:$B,$A14,个人部门工作打分详单!$W:$W,AB$2)</f>
        <v>0</v>
      </c>
      <c r="AC14" s="59">
        <f>SUMIFS(个人部门工作打分详单!$V:$V,个人部门工作打分详单!$B:$B,$A14,个人部门工作打分详单!$W:$W,AC$2)</f>
        <v>0</v>
      </c>
      <c r="AD14" s="59">
        <f>SUMIFS(个人部门工作打分详单!$Y:$Y,个人部门工作打分详单!$B:$B,$A14,个人部门工作打分详单!$Z:$Z,AD$2)</f>
        <v>0</v>
      </c>
      <c r="AE14" s="59">
        <f>SUMIFS(个人部门工作打分详单!$Y:$Y,个人部门工作打分详单!$B:$B,$A14,个人部门工作打分详单!$Z:$Z,AE$2)</f>
        <v>1</v>
      </c>
      <c r="AF14" s="59">
        <f>SUMIFS(个人部门工作打分详单!$Y:$Y,个人部门工作打分详单!$B:$B,$A14,个人部门工作打分详单!$Z:$Z,AF$2)</f>
        <v>0</v>
      </c>
      <c r="AG14" s="59">
        <f>SUMIFS(个人部门工作打分详单!$Y:$Y,个人部门工作打分详单!$B:$B,$A14,个人部门工作打分详单!$Z:$Z,AG$2)</f>
        <v>0</v>
      </c>
      <c r="AH14" s="59">
        <f>SUMIFS(个人部门工作打分详单!$AB:$AB,个人部门工作打分详单!$B:$B,$A14,个人部门工作打分详单!$AC:$AC,AH$2)</f>
        <v>0</v>
      </c>
      <c r="AI14" s="59">
        <f>SUMIFS(个人部门工作打分详单!$AB:$AB,个人部门工作打分详单!$B:$B,$A14,个人部门工作打分详单!$AC:$AC,AI$2)</f>
        <v>1</v>
      </c>
      <c r="AJ14" s="59">
        <f>SUMIFS(个人部门工作打分详单!$AB:$AB,个人部门工作打分详单!$B:$B,$A14,个人部门工作打分详单!$AC:$AC,AJ$2)</f>
        <v>0</v>
      </c>
      <c r="AK14" s="59">
        <f>SUMIFS(个人部门工作打分详单!$AB:$AB,个人部门工作打分详单!$B:$B,$A14,个人部门工作打分详单!$AC:$AC,AK$2)</f>
        <v>0</v>
      </c>
      <c r="AL14" s="59">
        <f>SUMIFS(个人部门工作打分详单!$AE:$AE,个人部门工作打分详单!$B:$B,$A14,个人部门工作打分详单!$AF:$AF,AL$2)</f>
        <v>0</v>
      </c>
      <c r="AM14" s="59">
        <f>SUMIFS(个人部门工作打分详单!$AE:$AE,个人部门工作打分详单!$B:$B,$A14,个人部门工作打分详单!$AF:$AF,AM$2)</f>
        <v>1</v>
      </c>
      <c r="AN14" s="59">
        <f>SUMIFS(个人部门工作打分详单!$AE:$AE,个人部门工作打分详单!$B:$B,$A14,个人部门工作打分详单!$AF:$AF,AN$2)</f>
        <v>0</v>
      </c>
      <c r="AO14" s="59">
        <f>SUMIFS(个人部门工作打分详单!$AE:$AE,个人部门工作打分详单!$B:$B,$A14,个人部门工作打分详单!$AF:$AF,AO$2)</f>
        <v>0</v>
      </c>
      <c r="AP14" s="59">
        <f>SUMIFS(个人部门工作打分详单!$AH:$AH,个人部门工作打分详单!$B:$B,$A14,个人部门工作打分详单!$AI:$AI,AP$2)</f>
        <v>0</v>
      </c>
      <c r="AQ14" s="59">
        <f>SUMIFS(个人部门工作打分详单!$AH:$AH,个人部门工作打分详单!$B:$B,$A14,个人部门工作打分详单!$AI:$AI,AQ$2)</f>
        <v>0</v>
      </c>
      <c r="AR14" s="59">
        <f>SUMIFS(个人部门工作打分详单!$AH:$AH,个人部门工作打分详单!$B:$B,$A14,个人部门工作打分详单!$AI:$AI,AR$2)</f>
        <v>0</v>
      </c>
      <c r="AS14" s="59">
        <f>SUMIFS(个人部门工作打分详单!$AH:$AH,个人部门工作打分详单!$B:$B,$A14,个人部门工作打分详单!$AI:$AI,AS$2)</f>
        <v>0</v>
      </c>
      <c r="AT14" s="59">
        <f>SUMIFS(个人部门工作打分详单!$AK:$AK,个人部门工作打分详单!$B:$B,$A14,个人部门工作打分详单!$AL:$AL,AT$2)</f>
        <v>0</v>
      </c>
      <c r="AU14" s="59">
        <f>SUMIFS(个人部门工作打分详单!$AK:$AK,个人部门工作打分详单!$B:$B,$A14,个人部门工作打分详单!$AL:$AL,AU$2)</f>
        <v>0</v>
      </c>
      <c r="AV14" s="59">
        <f>SUMIFS(个人部门工作打分详单!$AK:$AK,个人部门工作打分详单!$B:$B,$A14,个人部门工作打分详单!$AL:$AL,AV$2)</f>
        <v>0</v>
      </c>
      <c r="AW14" s="59">
        <f>SUMIFS(个人部门工作打分详单!$AK:$AK,个人部门工作打分详单!$B:$B,$A14,个人部门工作打分详单!$AL:$AL,AW$2)</f>
        <v>0</v>
      </c>
      <c r="AY14" s="62" t="s">
        <v>30</v>
      </c>
      <c r="AZ14" s="59">
        <f t="shared" si="1"/>
        <v>0</v>
      </c>
      <c r="BA14" s="59">
        <f t="shared" si="2"/>
        <v>4</v>
      </c>
      <c r="BB14" s="59">
        <f t="shared" si="3"/>
        <v>0</v>
      </c>
      <c r="BC14" s="59">
        <f t="shared" si="4"/>
        <v>0</v>
      </c>
      <c r="BD14" s="59">
        <f t="shared" si="0"/>
        <v>4</v>
      </c>
    </row>
    <row r="15" s="57" customFormat="1" spans="1:56">
      <c r="A15" s="63" t="s">
        <v>32</v>
      </c>
      <c r="B15" s="64">
        <f>SUMIFS(个人部门工作打分详单!$D:$D,个人部门工作打分详单!$B:$B,$A15,个人部门工作打分详单!$E:$E,B$2)</f>
        <v>0</v>
      </c>
      <c r="C15" s="64">
        <f>SUMIFS(个人部门工作打分详单!$D:$D,个人部门工作打分详单!$B:$B,$A15,个人部门工作打分详单!$E:$E,C$2)</f>
        <v>0</v>
      </c>
      <c r="D15" s="64">
        <f>SUMIFS(个人部门工作打分详单!$D:$D,个人部门工作打分详单!$B:$B,$A15,个人部门工作打分详单!$E:$E,D$2)</f>
        <v>0</v>
      </c>
      <c r="E15" s="64">
        <f>SUMIFS(个人部门工作打分详单!$D:$D,个人部门工作打分详单!$B:$B,$A15,个人部门工作打分详单!$E:$E,E$2)</f>
        <v>0</v>
      </c>
      <c r="F15" s="64">
        <f>SUMIFS(个人部门工作打分详单!$G:$G,个人部门工作打分详单!$B:$B,$A15,个人部门工作打分详单!$H:$H,F$2)</f>
        <v>0</v>
      </c>
      <c r="G15" s="64">
        <f>SUMIFS(个人部门工作打分详单!$G:$G,个人部门工作打分详单!$B:$B,$A15,个人部门工作打分详单!$H:$H,G$2)</f>
        <v>6</v>
      </c>
      <c r="H15" s="64">
        <f>SUMIFS(个人部门工作打分详单!$G:$G,个人部门工作打分详单!$B:$B,$A15,个人部门工作打分详单!$H:$H,H$2)</f>
        <v>0</v>
      </c>
      <c r="I15" s="64">
        <f>SUMIFS(个人部门工作打分详单!$G:$G,个人部门工作打分详单!$B:$B,$A15,个人部门工作打分详单!$H:$H,I$2)</f>
        <v>0</v>
      </c>
      <c r="J15" s="64">
        <f>SUMIFS(个人部门工作打分详单!$J:$J,个人部门工作打分详单!$B:$B,$A15,个人部门工作打分详单!$K:$K,J$2)</f>
        <v>0</v>
      </c>
      <c r="K15" s="64">
        <f>SUMIFS(个人部门工作打分详单!$J:$J,个人部门工作打分详单!$B:$B,$A15,个人部门工作打分详单!$K:$K,K$2)</f>
        <v>0</v>
      </c>
      <c r="L15" s="64">
        <f>SUMIFS(个人部门工作打分详单!$J:$J,个人部门工作打分详单!$B:$B,$A15,个人部门工作打分详单!$K:$K,L$2)</f>
        <v>0</v>
      </c>
      <c r="M15" s="64">
        <f>SUMIFS(个人部门工作打分详单!$J:$J,个人部门工作打分详单!$B:$B,$A15,个人部门工作打分详单!$K:$K,M$2)</f>
        <v>0</v>
      </c>
      <c r="N15" s="64">
        <f>SUMIFS(个人部门工作打分详单!$M:$M,个人部门工作打分详单!$B:$B,$A15,个人部门工作打分详单!$N:$N,N$2)</f>
        <v>0</v>
      </c>
      <c r="O15" s="64">
        <f>SUMIFS(个人部门工作打分详单!$M:$M,个人部门工作打分详单!$B:$B,$A15,个人部门工作打分详单!$N:$N,O$2)</f>
        <v>0</v>
      </c>
      <c r="P15" s="64">
        <f>SUMIFS(个人部门工作打分详单!$M:$M,个人部门工作打分详单!$B:$B,$A15,个人部门工作打分详单!$N:$N,P$2)</f>
        <v>0</v>
      </c>
      <c r="Q15" s="64">
        <f>SUMIFS(个人部门工作打分详单!$M:$M,个人部门工作打分详单!$B:$B,$A15,个人部门工作打分详单!$N:$N,Q$2)</f>
        <v>0</v>
      </c>
      <c r="R15" s="64">
        <f>SUMIFS(个人部门工作打分详单!$P:$P,个人部门工作打分详单!$B:$B,$A15,个人部门工作打分详单!$Q:$Q,R$2)</f>
        <v>0</v>
      </c>
      <c r="S15" s="64">
        <f>SUMIFS(个人部门工作打分详单!$P:$P,个人部门工作打分详单!$B:$B,$A15,个人部门工作打分详单!$Q:$Q,S$2)</f>
        <v>0</v>
      </c>
      <c r="T15" s="64">
        <f>SUMIFS(个人部门工作打分详单!$P:$P,个人部门工作打分详单!$B:$B,$A15,个人部门工作打分详单!$Q:$Q,T$2)</f>
        <v>0</v>
      </c>
      <c r="U15" s="64">
        <f>SUMIFS(个人部门工作打分详单!$P:$P,个人部门工作打分详单!$B:$B,$A15,个人部门工作打分详单!$Q:$Q,U$2)</f>
        <v>0</v>
      </c>
      <c r="V15" s="64">
        <f>SUMIFS(个人部门工作打分详单!$S:$S,个人部门工作打分详单!$B:$B,$A15,个人部门工作打分详单!$T:$T,V$2)</f>
        <v>0</v>
      </c>
      <c r="W15" s="64">
        <f>SUMIFS(个人部门工作打分详单!$S:$S,个人部门工作打分详单!$B:$B,$A15,个人部门工作打分详单!$T:$T,W$2)</f>
        <v>3</v>
      </c>
      <c r="X15" s="64">
        <f>SUMIFS(个人部门工作打分详单!$S:$S,个人部门工作打分详单!$B:$B,$A15,个人部门工作打分详单!$T:$T,X$2)</f>
        <v>0</v>
      </c>
      <c r="Y15" s="64">
        <f>SUMIFS(个人部门工作打分详单!$S:$S,个人部门工作打分详单!$B:$B,$A15,个人部门工作打分详单!$T:$T,Y$2)</f>
        <v>0</v>
      </c>
      <c r="Z15" s="64">
        <f>SUMIFS(个人部门工作打分详单!$V:$V,个人部门工作打分详单!$B:$B,$A15,个人部门工作打分详单!$W:$W,Z$2)</f>
        <v>0</v>
      </c>
      <c r="AA15" s="64">
        <f>SUMIFS(个人部门工作打分详单!$V:$V,个人部门工作打分详单!$B:$B,$A15,个人部门工作打分详单!$W:$W,AA$2)</f>
        <v>3</v>
      </c>
      <c r="AB15" s="64">
        <f>SUMIFS(个人部门工作打分详单!$V:$V,个人部门工作打分详单!$B:$B,$A15,个人部门工作打分详单!$W:$W,AB$2)</f>
        <v>0</v>
      </c>
      <c r="AC15" s="64">
        <f>SUMIFS(个人部门工作打分详单!$V:$V,个人部门工作打分详单!$B:$B,$A15,个人部门工作打分详单!$W:$W,AC$2)</f>
        <v>0</v>
      </c>
      <c r="AD15" s="64">
        <f>SUMIFS(个人部门工作打分详单!$Y:$Y,个人部门工作打分详单!$B:$B,$A15,个人部门工作打分详单!$Z:$Z,AD$2)</f>
        <v>0</v>
      </c>
      <c r="AE15" s="64">
        <f>SUMIFS(个人部门工作打分详单!$Y:$Y,个人部门工作打分详单!$B:$B,$A15,个人部门工作打分详单!$Z:$Z,AE$2)</f>
        <v>4</v>
      </c>
      <c r="AF15" s="64">
        <f>SUMIFS(个人部门工作打分详单!$Y:$Y,个人部门工作打分详单!$B:$B,$A15,个人部门工作打分详单!$Z:$Z,AF$2)</f>
        <v>0</v>
      </c>
      <c r="AG15" s="64">
        <f>SUMIFS(个人部门工作打分详单!$Y:$Y,个人部门工作打分详单!$B:$B,$A15,个人部门工作打分详单!$Z:$Z,AG$2)</f>
        <v>0</v>
      </c>
      <c r="AH15" s="64">
        <f>SUMIFS(个人部门工作打分详单!$AB:$AB,个人部门工作打分详单!$B:$B,$A15,个人部门工作打分详单!$AC:$AC,AH$2)</f>
        <v>0</v>
      </c>
      <c r="AI15" s="64">
        <f>SUMIFS(个人部门工作打分详单!$AB:$AB,个人部门工作打分详单!$B:$B,$A15,个人部门工作打分详单!$AC:$AC,AI$2)</f>
        <v>9</v>
      </c>
      <c r="AJ15" s="64">
        <f>SUMIFS(个人部门工作打分详单!$AB:$AB,个人部门工作打分详单!$B:$B,$A15,个人部门工作打分详单!$AC:$AC,AJ$2)</f>
        <v>0</v>
      </c>
      <c r="AK15" s="64">
        <f>SUMIFS(个人部门工作打分详单!$AB:$AB,个人部门工作打分详单!$B:$B,$A15,个人部门工作打分详单!$AC:$AC,AK$2)</f>
        <v>0</v>
      </c>
      <c r="AL15" s="64">
        <f>SUMIFS(个人部门工作打分详单!$AE:$AE,个人部门工作打分详单!$B:$B,$A15,个人部门工作打分详单!$AF:$AF,AL$2)</f>
        <v>0</v>
      </c>
      <c r="AM15" s="64">
        <f>SUMIFS(个人部门工作打分详单!$AE:$AE,个人部门工作打分详单!$B:$B,$A15,个人部门工作打分详单!$AF:$AF,AM$2)</f>
        <v>9</v>
      </c>
      <c r="AN15" s="64">
        <f>SUMIFS(个人部门工作打分详单!$AE:$AE,个人部门工作打分详单!$B:$B,$A15,个人部门工作打分详单!$AF:$AF,AN$2)</f>
        <v>0</v>
      </c>
      <c r="AO15" s="64">
        <f>SUMIFS(个人部门工作打分详单!$AE:$AE,个人部门工作打分详单!$B:$B,$A15,个人部门工作打分详单!$AF:$AF,AO$2)</f>
        <v>0</v>
      </c>
      <c r="AP15" s="64">
        <f>SUMIFS(个人部门工作打分详单!$AH:$AH,个人部门工作打分详单!$B:$B,$A15,个人部门工作打分详单!$AI:$AI,AP$2)</f>
        <v>0</v>
      </c>
      <c r="AQ15" s="64">
        <f>SUMIFS(个人部门工作打分详单!$AH:$AH,个人部门工作打分详单!$B:$B,$A15,个人部门工作打分详单!$AI:$AI,AQ$2)</f>
        <v>4</v>
      </c>
      <c r="AR15" s="64">
        <f>SUMIFS(个人部门工作打分详单!$AH:$AH,个人部门工作打分详单!$B:$B,$A15,个人部门工作打分详单!$AI:$AI,AR$2)</f>
        <v>0</v>
      </c>
      <c r="AS15" s="64">
        <f>SUMIFS(个人部门工作打分详单!$AH:$AH,个人部门工作打分详单!$B:$B,$A15,个人部门工作打分详单!$AI:$AI,AS$2)</f>
        <v>0</v>
      </c>
      <c r="AT15" s="64">
        <f>SUMIFS(个人部门工作打分详单!$AK:$AK,个人部门工作打分详单!$B:$B,$A15,个人部门工作打分详单!$AL:$AL,AT$2)</f>
        <v>0</v>
      </c>
      <c r="AU15" s="64">
        <f>SUMIFS(个人部门工作打分详单!$AK:$AK,个人部门工作打分详单!$B:$B,$A15,个人部门工作打分详单!$AL:$AL,AU$2)</f>
        <v>3</v>
      </c>
      <c r="AV15" s="64">
        <f>SUMIFS(个人部门工作打分详单!$AK:$AK,个人部门工作打分详单!$B:$B,$A15,个人部门工作打分详单!$AL:$AL,AV$2)</f>
        <v>0</v>
      </c>
      <c r="AW15" s="64">
        <f>SUMIFS(个人部门工作打分详单!$AK:$AK,个人部门工作打分详单!$B:$B,$A15,个人部门工作打分详单!$AL:$AL,AW$2)</f>
        <v>0</v>
      </c>
      <c r="AY15" s="63" t="s">
        <v>32</v>
      </c>
      <c r="AZ15" s="59">
        <f t="shared" si="1"/>
        <v>0</v>
      </c>
      <c r="BA15" s="59">
        <f t="shared" si="2"/>
        <v>41</v>
      </c>
      <c r="BB15" s="59">
        <f t="shared" si="3"/>
        <v>0</v>
      </c>
      <c r="BC15" s="59">
        <f t="shared" si="4"/>
        <v>0</v>
      </c>
      <c r="BD15" s="64">
        <f t="shared" si="0"/>
        <v>41</v>
      </c>
    </row>
    <row r="16" s="57" customFormat="1" spans="1:56">
      <c r="A16" s="63" t="s">
        <v>33</v>
      </c>
      <c r="B16" s="64">
        <f>SUMIFS(个人部门工作打分详单!$D:$D,个人部门工作打分详单!$B:$B,$A16,个人部门工作打分详单!$E:$E,B$2)</f>
        <v>0</v>
      </c>
      <c r="C16" s="64">
        <f>SUMIFS(个人部门工作打分详单!$D:$D,个人部门工作打分详单!$B:$B,$A16,个人部门工作打分详单!$E:$E,C$2)</f>
        <v>0</v>
      </c>
      <c r="D16" s="64">
        <f>SUMIFS(个人部门工作打分详单!$D:$D,个人部门工作打分详单!$B:$B,$A16,个人部门工作打分详单!$E:$E,D$2)</f>
        <v>0</v>
      </c>
      <c r="E16" s="64">
        <f>SUMIFS(个人部门工作打分详单!$D:$D,个人部门工作打分详单!$B:$B,$A16,个人部门工作打分详单!$E:$E,E$2)</f>
        <v>0</v>
      </c>
      <c r="F16" s="64">
        <f>SUMIFS(个人部门工作打分详单!$G:$G,个人部门工作打分详单!$B:$B,$A16,个人部门工作打分详单!$H:$H,F$2)</f>
        <v>0</v>
      </c>
      <c r="G16" s="64">
        <f>SUMIFS(个人部门工作打分详单!$G:$G,个人部门工作打分详单!$B:$B,$A16,个人部门工作打分详单!$H:$H,G$2)</f>
        <v>0</v>
      </c>
      <c r="H16" s="64">
        <f>SUMIFS(个人部门工作打分详单!$G:$G,个人部门工作打分详单!$B:$B,$A16,个人部门工作打分详单!$H:$H,H$2)</f>
        <v>1</v>
      </c>
      <c r="I16" s="64">
        <f>SUMIFS(个人部门工作打分详单!$G:$G,个人部门工作打分详单!$B:$B,$A16,个人部门工作打分详单!$H:$H,I$2)</f>
        <v>0</v>
      </c>
      <c r="J16" s="64">
        <f>SUMIFS(个人部门工作打分详单!$J:$J,个人部门工作打分详单!$B:$B,$A16,个人部门工作打分详单!$K:$K,J$2)</f>
        <v>0</v>
      </c>
      <c r="K16" s="64">
        <f>SUMIFS(个人部门工作打分详单!$J:$J,个人部门工作打分详单!$B:$B,$A16,个人部门工作打分详单!$K:$K,K$2)</f>
        <v>0</v>
      </c>
      <c r="L16" s="64">
        <f>SUMIFS(个人部门工作打分详单!$J:$J,个人部门工作打分详单!$B:$B,$A16,个人部门工作打分详单!$K:$K,L$2)</f>
        <v>3</v>
      </c>
      <c r="M16" s="64">
        <f>SUMIFS(个人部门工作打分详单!$J:$J,个人部门工作打分详单!$B:$B,$A16,个人部门工作打分详单!$K:$K,M$2)</f>
        <v>0</v>
      </c>
      <c r="N16" s="64">
        <f>SUMIFS(个人部门工作打分详单!$M:$M,个人部门工作打分详单!$B:$B,$A16,个人部门工作打分详单!$N:$N,N$2)</f>
        <v>0</v>
      </c>
      <c r="O16" s="64">
        <f>SUMIFS(个人部门工作打分详单!$M:$M,个人部门工作打分详单!$B:$B,$A16,个人部门工作打分详单!$N:$N,O$2)</f>
        <v>0</v>
      </c>
      <c r="P16" s="64">
        <f>SUMIFS(个人部门工作打分详单!$M:$M,个人部门工作打分详单!$B:$B,$A16,个人部门工作打分详单!$N:$N,P$2)</f>
        <v>2</v>
      </c>
      <c r="Q16" s="64">
        <f>SUMIFS(个人部门工作打分详单!$M:$M,个人部门工作打分详单!$B:$B,$A16,个人部门工作打分详单!$N:$N,Q$2)</f>
        <v>0</v>
      </c>
      <c r="R16" s="64">
        <f>SUMIFS(个人部门工作打分详单!$P:$P,个人部门工作打分详单!$B:$B,$A16,个人部门工作打分详单!$Q:$Q,R$2)</f>
        <v>0</v>
      </c>
      <c r="S16" s="64">
        <f>SUMIFS(个人部门工作打分详单!$P:$P,个人部门工作打分详单!$B:$B,$A16,个人部门工作打分详单!$Q:$Q,S$2)</f>
        <v>0</v>
      </c>
      <c r="T16" s="64">
        <f>SUMIFS(个人部门工作打分详单!$P:$P,个人部门工作打分详单!$B:$B,$A16,个人部门工作打分详单!$Q:$Q,T$2)</f>
        <v>2</v>
      </c>
      <c r="U16" s="64">
        <f>SUMIFS(个人部门工作打分详单!$P:$P,个人部门工作打分详单!$B:$B,$A16,个人部门工作打分详单!$Q:$Q,U$2)</f>
        <v>0</v>
      </c>
      <c r="V16" s="64">
        <f>SUMIFS(个人部门工作打分详单!$S:$S,个人部门工作打分详单!$B:$B,$A16,个人部门工作打分详单!$T:$T,V$2)</f>
        <v>0</v>
      </c>
      <c r="W16" s="64">
        <f>SUMIFS(个人部门工作打分详单!$S:$S,个人部门工作打分详单!$B:$B,$A16,个人部门工作打分详单!$T:$T,W$2)</f>
        <v>0</v>
      </c>
      <c r="X16" s="64">
        <f>SUMIFS(个人部门工作打分详单!$S:$S,个人部门工作打分详单!$B:$B,$A16,个人部门工作打分详单!$T:$T,X$2)</f>
        <v>2</v>
      </c>
      <c r="Y16" s="64">
        <f>SUMIFS(个人部门工作打分详单!$S:$S,个人部门工作打分详单!$B:$B,$A16,个人部门工作打分详单!$T:$T,Y$2)</f>
        <v>0</v>
      </c>
      <c r="Z16" s="64">
        <f>SUMIFS(个人部门工作打分详单!$V:$V,个人部门工作打分详单!$B:$B,$A16,个人部门工作打分详单!$W:$W,Z$2)</f>
        <v>0</v>
      </c>
      <c r="AA16" s="64">
        <f>SUMIFS(个人部门工作打分详单!$V:$V,个人部门工作打分详单!$B:$B,$A16,个人部门工作打分详单!$W:$W,AA$2)</f>
        <v>0</v>
      </c>
      <c r="AB16" s="64">
        <f>SUMIFS(个人部门工作打分详单!$V:$V,个人部门工作打分详单!$B:$B,$A16,个人部门工作打分详单!$W:$W,AB$2)</f>
        <v>1</v>
      </c>
      <c r="AC16" s="64">
        <f>SUMIFS(个人部门工作打分详单!$V:$V,个人部门工作打分详单!$B:$B,$A16,个人部门工作打分详单!$W:$W,AC$2)</f>
        <v>0</v>
      </c>
      <c r="AD16" s="64">
        <f>SUMIFS(个人部门工作打分详单!$Y:$Y,个人部门工作打分详单!$B:$B,$A16,个人部门工作打分详单!$Z:$Z,AD$2)</f>
        <v>0</v>
      </c>
      <c r="AE16" s="64">
        <f>SUMIFS(个人部门工作打分详单!$Y:$Y,个人部门工作打分详单!$B:$B,$A16,个人部门工作打分详单!$Z:$Z,AE$2)</f>
        <v>0</v>
      </c>
      <c r="AF16" s="64">
        <f>SUMIFS(个人部门工作打分详单!$Y:$Y,个人部门工作打分详单!$B:$B,$A16,个人部门工作打分详单!$Z:$Z,AF$2)</f>
        <v>1</v>
      </c>
      <c r="AG16" s="64">
        <f>SUMIFS(个人部门工作打分详单!$Y:$Y,个人部门工作打分详单!$B:$B,$A16,个人部门工作打分详单!$Z:$Z,AG$2)</f>
        <v>0</v>
      </c>
      <c r="AH16" s="64">
        <f>SUMIFS(个人部门工作打分详单!$AB:$AB,个人部门工作打分详单!$B:$B,$A16,个人部门工作打分详单!$AC:$AC,AH$2)</f>
        <v>0</v>
      </c>
      <c r="AI16" s="64">
        <f>SUMIFS(个人部门工作打分详单!$AB:$AB,个人部门工作打分详单!$B:$B,$A16,个人部门工作打分详单!$AC:$AC,AI$2)</f>
        <v>0</v>
      </c>
      <c r="AJ16" s="64">
        <f>SUMIFS(个人部门工作打分详单!$AB:$AB,个人部门工作打分详单!$B:$B,$A16,个人部门工作打分详单!$AC:$AC,AJ$2)</f>
        <v>1</v>
      </c>
      <c r="AK16" s="64">
        <f>SUMIFS(个人部门工作打分详单!$AB:$AB,个人部门工作打分详单!$B:$B,$A16,个人部门工作打分详单!$AC:$AC,AK$2)</f>
        <v>0</v>
      </c>
      <c r="AL16" s="64">
        <f>SUMIFS(个人部门工作打分详单!$AE:$AE,个人部门工作打分详单!$B:$B,$A16,个人部门工作打分详单!$AF:$AF,AL$2)</f>
        <v>0</v>
      </c>
      <c r="AM16" s="64">
        <f>SUMIFS(个人部门工作打分详单!$AE:$AE,个人部门工作打分详单!$B:$B,$A16,个人部门工作打分详单!$AF:$AF,AM$2)</f>
        <v>0</v>
      </c>
      <c r="AN16" s="64">
        <f>SUMIFS(个人部门工作打分详单!$AE:$AE,个人部门工作打分详单!$B:$B,$A16,个人部门工作打分详单!$AF:$AF,AN$2)</f>
        <v>1</v>
      </c>
      <c r="AO16" s="64">
        <f>SUMIFS(个人部门工作打分详单!$AE:$AE,个人部门工作打分详单!$B:$B,$A16,个人部门工作打分详单!$AF:$AF,AO$2)</f>
        <v>0</v>
      </c>
      <c r="AP16" s="64">
        <f>SUMIFS(个人部门工作打分详单!$AH:$AH,个人部门工作打分详单!$B:$B,$A16,个人部门工作打分详单!$AI:$AI,AP$2)</f>
        <v>0</v>
      </c>
      <c r="AQ16" s="64">
        <f>SUMIFS(个人部门工作打分详单!$AH:$AH,个人部门工作打分详单!$B:$B,$A16,个人部门工作打分详单!$AI:$AI,AQ$2)</f>
        <v>0</v>
      </c>
      <c r="AR16" s="64">
        <f>SUMIFS(个人部门工作打分详单!$AH:$AH,个人部门工作打分详单!$B:$B,$A16,个人部门工作打分详单!$AI:$AI,AR$2)</f>
        <v>1</v>
      </c>
      <c r="AS16" s="64">
        <f>SUMIFS(个人部门工作打分详单!$AH:$AH,个人部门工作打分详单!$B:$B,$A16,个人部门工作打分详单!$AI:$AI,AS$2)</f>
        <v>0</v>
      </c>
      <c r="AT16" s="64">
        <f>SUMIFS(个人部门工作打分详单!$AK:$AK,个人部门工作打分详单!$B:$B,$A16,个人部门工作打分详单!$AL:$AL,AT$2)</f>
        <v>0</v>
      </c>
      <c r="AU16" s="64">
        <f>SUMIFS(个人部门工作打分详单!$AK:$AK,个人部门工作打分详单!$B:$B,$A16,个人部门工作打分详单!$AL:$AL,AU$2)</f>
        <v>0</v>
      </c>
      <c r="AV16" s="64">
        <f>SUMIFS(个人部门工作打分详单!$AK:$AK,个人部门工作打分详单!$B:$B,$A16,个人部门工作打分详单!$AL:$AL,AV$2)</f>
        <v>1</v>
      </c>
      <c r="AW16" s="64">
        <f>SUMIFS(个人部门工作打分详单!$AK:$AK,个人部门工作打分详单!$B:$B,$A16,个人部门工作打分详单!$AL:$AL,AW$2)</f>
        <v>0</v>
      </c>
      <c r="AY16" s="63" t="s">
        <v>33</v>
      </c>
      <c r="AZ16" s="59">
        <f t="shared" si="1"/>
        <v>0</v>
      </c>
      <c r="BA16" s="59">
        <f t="shared" si="2"/>
        <v>0</v>
      </c>
      <c r="BB16" s="59">
        <f t="shared" si="3"/>
        <v>16</v>
      </c>
      <c r="BC16" s="59">
        <f t="shared" si="4"/>
        <v>0</v>
      </c>
      <c r="BD16" s="64">
        <f t="shared" si="0"/>
        <v>16</v>
      </c>
    </row>
    <row r="17" spans="1:56">
      <c r="A17" s="62" t="s">
        <v>34</v>
      </c>
      <c r="B17" s="59">
        <f>SUMIFS(个人部门工作打分详单!$D:$D,个人部门工作打分详单!$B:$B,$A17,个人部门工作打分详单!$E:$E,B$2)</f>
        <v>0</v>
      </c>
      <c r="C17" s="59">
        <f>SUMIFS(个人部门工作打分详单!$D:$D,个人部门工作打分详单!$B:$B,$A17,个人部门工作打分详单!$E:$E,C$2)</f>
        <v>0</v>
      </c>
      <c r="D17" s="59">
        <f>SUMIFS(个人部门工作打分详单!$D:$D,个人部门工作打分详单!$B:$B,$A17,个人部门工作打分详单!$E:$E,D$2)</f>
        <v>0</v>
      </c>
      <c r="E17" s="59">
        <f>SUMIFS(个人部门工作打分详单!$D:$D,个人部门工作打分详单!$B:$B,$A17,个人部门工作打分详单!$E:$E,E$2)</f>
        <v>0</v>
      </c>
      <c r="F17" s="59">
        <f>SUMIFS(个人部门工作打分详单!$G:$G,个人部门工作打分详单!$B:$B,$A17,个人部门工作打分详单!$H:$H,F$2)</f>
        <v>0</v>
      </c>
      <c r="G17" s="59">
        <f>SUMIFS(个人部门工作打分详单!$G:$G,个人部门工作打分详单!$B:$B,$A17,个人部门工作打分详单!$H:$H,G$2)</f>
        <v>0</v>
      </c>
      <c r="H17" s="59">
        <f>SUMIFS(个人部门工作打分详单!$G:$G,个人部门工作打分详单!$B:$B,$A17,个人部门工作打分详单!$H:$H,H$2)</f>
        <v>0</v>
      </c>
      <c r="I17" s="59">
        <f>SUMIFS(个人部门工作打分详单!$G:$G,个人部门工作打分详单!$B:$B,$A17,个人部门工作打分详单!$H:$H,I$2)</f>
        <v>0</v>
      </c>
      <c r="J17" s="59">
        <f>SUMIFS(个人部门工作打分详单!$J:$J,个人部门工作打分详单!$B:$B,$A17,个人部门工作打分详单!$K:$K,J$2)</f>
        <v>0</v>
      </c>
      <c r="K17" s="59">
        <f>SUMIFS(个人部门工作打分详单!$J:$J,个人部门工作打分详单!$B:$B,$A17,个人部门工作打分详单!$K:$K,K$2)</f>
        <v>0</v>
      </c>
      <c r="L17" s="59">
        <f>SUMIFS(个人部门工作打分详单!$J:$J,个人部门工作打分详单!$B:$B,$A17,个人部门工作打分详单!$K:$K,L$2)</f>
        <v>0</v>
      </c>
      <c r="M17" s="59">
        <f>SUMIFS(个人部门工作打分详单!$J:$J,个人部门工作打分详单!$B:$B,$A17,个人部门工作打分详单!$K:$K,M$2)</f>
        <v>0</v>
      </c>
      <c r="N17" s="59">
        <f>SUMIFS(个人部门工作打分详单!$M:$M,个人部门工作打分详单!$B:$B,$A17,个人部门工作打分详单!$N:$N,N$2)</f>
        <v>0</v>
      </c>
      <c r="O17" s="59">
        <f>SUMIFS(个人部门工作打分详单!$M:$M,个人部门工作打分详单!$B:$B,$A17,个人部门工作打分详单!$N:$N,O$2)</f>
        <v>0</v>
      </c>
      <c r="P17" s="59">
        <f>SUMIFS(个人部门工作打分详单!$M:$M,个人部门工作打分详单!$B:$B,$A17,个人部门工作打分详单!$N:$N,P$2)</f>
        <v>0</v>
      </c>
      <c r="Q17" s="59">
        <f>SUMIFS(个人部门工作打分详单!$M:$M,个人部门工作打分详单!$B:$B,$A17,个人部门工作打分详单!$N:$N,Q$2)</f>
        <v>0</v>
      </c>
      <c r="R17" s="59">
        <f>SUMIFS(个人部门工作打分详单!$P:$P,个人部门工作打分详单!$B:$B,$A17,个人部门工作打分详单!$Q:$Q,R$2)</f>
        <v>0</v>
      </c>
      <c r="S17" s="59">
        <f>SUMIFS(个人部门工作打分详单!$P:$P,个人部门工作打分详单!$B:$B,$A17,个人部门工作打分详单!$Q:$Q,S$2)</f>
        <v>0</v>
      </c>
      <c r="T17" s="59">
        <f>SUMIFS(个人部门工作打分详单!$P:$P,个人部门工作打分详单!$B:$B,$A17,个人部门工作打分详单!$Q:$Q,T$2)</f>
        <v>0</v>
      </c>
      <c r="U17" s="59">
        <f>SUMIFS(个人部门工作打分详单!$P:$P,个人部门工作打分详单!$B:$B,$A17,个人部门工作打分详单!$Q:$Q,U$2)</f>
        <v>0</v>
      </c>
      <c r="V17" s="59">
        <f>SUMIFS(个人部门工作打分详单!$S:$S,个人部门工作打分详单!$B:$B,$A17,个人部门工作打分详单!$T:$T,V$2)</f>
        <v>0</v>
      </c>
      <c r="W17" s="59">
        <f>SUMIFS(个人部门工作打分详单!$S:$S,个人部门工作打分详单!$B:$B,$A17,个人部门工作打分详单!$T:$T,W$2)</f>
        <v>0</v>
      </c>
      <c r="X17" s="59">
        <f>SUMIFS(个人部门工作打分详单!$S:$S,个人部门工作打分详单!$B:$B,$A17,个人部门工作打分详单!$T:$T,X$2)</f>
        <v>0</v>
      </c>
      <c r="Y17" s="59">
        <f>SUMIFS(个人部门工作打分详单!$S:$S,个人部门工作打分详单!$B:$B,$A17,个人部门工作打分详单!$T:$T,Y$2)</f>
        <v>0</v>
      </c>
      <c r="Z17" s="59">
        <f>SUMIFS(个人部门工作打分详单!$V:$V,个人部门工作打分详单!$B:$B,$A17,个人部门工作打分详单!$W:$W,Z$2)</f>
        <v>0</v>
      </c>
      <c r="AA17" s="59">
        <f>SUMIFS(个人部门工作打分详单!$V:$V,个人部门工作打分详单!$B:$B,$A17,个人部门工作打分详单!$W:$W,AA$2)</f>
        <v>0</v>
      </c>
      <c r="AB17" s="59">
        <f>SUMIFS(个人部门工作打分详单!$V:$V,个人部门工作打分详单!$B:$B,$A17,个人部门工作打分详单!$W:$W,AB$2)</f>
        <v>0</v>
      </c>
      <c r="AC17" s="59">
        <f>SUMIFS(个人部门工作打分详单!$V:$V,个人部门工作打分详单!$B:$B,$A17,个人部门工作打分详单!$W:$W,AC$2)</f>
        <v>0</v>
      </c>
      <c r="AD17" s="59">
        <f>SUMIFS(个人部门工作打分详单!$Y:$Y,个人部门工作打分详单!$B:$B,$A17,个人部门工作打分详单!$Z:$Z,AD$2)</f>
        <v>0</v>
      </c>
      <c r="AE17" s="59">
        <f>SUMIFS(个人部门工作打分详单!$Y:$Y,个人部门工作打分详单!$B:$B,$A17,个人部门工作打分详单!$Z:$Z,AE$2)</f>
        <v>0</v>
      </c>
      <c r="AF17" s="59">
        <f>SUMIFS(个人部门工作打分详单!$Y:$Y,个人部门工作打分详单!$B:$B,$A17,个人部门工作打分详单!$Z:$Z,AF$2)</f>
        <v>0</v>
      </c>
      <c r="AG17" s="59">
        <f>SUMIFS(个人部门工作打分详单!$Y:$Y,个人部门工作打分详单!$B:$B,$A17,个人部门工作打分详单!$Z:$Z,AG$2)</f>
        <v>0</v>
      </c>
      <c r="AH17" s="59">
        <f>SUMIFS(个人部门工作打分详单!$AB:$AB,个人部门工作打分详单!$B:$B,$A17,个人部门工作打分详单!$AC:$AC,AH$2)</f>
        <v>0</v>
      </c>
      <c r="AI17" s="59">
        <f>SUMIFS(个人部门工作打分详单!$AB:$AB,个人部门工作打分详单!$B:$B,$A17,个人部门工作打分详单!$AC:$AC,AI$2)</f>
        <v>0</v>
      </c>
      <c r="AJ17" s="59">
        <f>SUMIFS(个人部门工作打分详单!$AB:$AB,个人部门工作打分详单!$B:$B,$A17,个人部门工作打分详单!$AC:$AC,AJ$2)</f>
        <v>0</v>
      </c>
      <c r="AK17" s="59">
        <f>SUMIFS(个人部门工作打分详单!$AB:$AB,个人部门工作打分详单!$B:$B,$A17,个人部门工作打分详单!$AC:$AC,AK$2)</f>
        <v>0</v>
      </c>
      <c r="AL17" s="59">
        <f>SUMIFS(个人部门工作打分详单!$AE:$AE,个人部门工作打分详单!$B:$B,$A17,个人部门工作打分详单!$AF:$AF,AL$2)</f>
        <v>0</v>
      </c>
      <c r="AM17" s="59">
        <f>SUMIFS(个人部门工作打分详单!$AE:$AE,个人部门工作打分详单!$B:$B,$A17,个人部门工作打分详单!$AF:$AF,AM$2)</f>
        <v>0</v>
      </c>
      <c r="AN17" s="59">
        <f>SUMIFS(个人部门工作打分详单!$AE:$AE,个人部门工作打分详单!$B:$B,$A17,个人部门工作打分详单!$AF:$AF,AN$2)</f>
        <v>0</v>
      </c>
      <c r="AO17" s="59">
        <f>SUMIFS(个人部门工作打分详单!$AE:$AE,个人部门工作打分详单!$B:$B,$A17,个人部门工作打分详单!$AF:$AF,AO$2)</f>
        <v>0</v>
      </c>
      <c r="AP17" s="59">
        <f>SUMIFS(个人部门工作打分详单!$AH:$AH,个人部门工作打分详单!$B:$B,$A17,个人部门工作打分详单!$AI:$AI,AP$2)</f>
        <v>0</v>
      </c>
      <c r="AQ17" s="59">
        <f>SUMIFS(个人部门工作打分详单!$AH:$AH,个人部门工作打分详单!$B:$B,$A17,个人部门工作打分详单!$AI:$AI,AQ$2)</f>
        <v>0</v>
      </c>
      <c r="AR17" s="59">
        <f>SUMIFS(个人部门工作打分详单!$AH:$AH,个人部门工作打分详单!$B:$B,$A17,个人部门工作打分详单!$AI:$AI,AR$2)</f>
        <v>0</v>
      </c>
      <c r="AS17" s="59">
        <f>SUMIFS(个人部门工作打分详单!$AH:$AH,个人部门工作打分详单!$B:$B,$A17,个人部门工作打分详单!$AI:$AI,AS$2)</f>
        <v>0</v>
      </c>
      <c r="AT17" s="59">
        <f>SUMIFS(个人部门工作打分详单!$AK:$AK,个人部门工作打分详单!$B:$B,$A17,个人部门工作打分详单!$AL:$AL,AT$2)</f>
        <v>0</v>
      </c>
      <c r="AU17" s="59">
        <f>SUMIFS(个人部门工作打分详单!$AK:$AK,个人部门工作打分详单!$B:$B,$A17,个人部门工作打分详单!$AL:$AL,AU$2)</f>
        <v>0</v>
      </c>
      <c r="AV17" s="59">
        <f>SUMIFS(个人部门工作打分详单!$AK:$AK,个人部门工作打分详单!$B:$B,$A17,个人部门工作打分详单!$AL:$AL,AV$2)</f>
        <v>0</v>
      </c>
      <c r="AW17" s="59">
        <f>SUMIFS(个人部门工作打分详单!$AK:$AK,个人部门工作打分详单!$B:$B,$A17,个人部门工作打分详单!$AL:$AL,AW$2)</f>
        <v>0</v>
      </c>
      <c r="AY17" s="62" t="s">
        <v>34</v>
      </c>
      <c r="AZ17" s="59">
        <f t="shared" si="1"/>
        <v>0</v>
      </c>
      <c r="BA17" s="59">
        <f t="shared" si="2"/>
        <v>0</v>
      </c>
      <c r="BB17" s="59">
        <f t="shared" si="3"/>
        <v>0</v>
      </c>
      <c r="BC17" s="59">
        <f t="shared" si="4"/>
        <v>0</v>
      </c>
      <c r="BD17" s="59">
        <f t="shared" si="0"/>
        <v>0</v>
      </c>
    </row>
    <row r="18" spans="1:56">
      <c r="A18" s="62" t="s">
        <v>35</v>
      </c>
      <c r="B18" s="59">
        <f>SUMIFS(个人部门工作打分详单!$D:$D,个人部门工作打分详单!$B:$B,$A18,个人部门工作打分详单!$E:$E,B$2)</f>
        <v>0</v>
      </c>
      <c r="C18" s="59">
        <f>SUMIFS(个人部门工作打分详单!$D:$D,个人部门工作打分详单!$B:$B,$A18,个人部门工作打分详单!$E:$E,C$2)</f>
        <v>0</v>
      </c>
      <c r="D18" s="59">
        <f>SUMIFS(个人部门工作打分详单!$D:$D,个人部门工作打分详单!$B:$B,$A18,个人部门工作打分详单!$E:$E,D$2)</f>
        <v>0</v>
      </c>
      <c r="E18" s="59">
        <f>SUMIFS(个人部门工作打分详单!$D:$D,个人部门工作打分详单!$B:$B,$A18,个人部门工作打分详单!$E:$E,E$2)</f>
        <v>0</v>
      </c>
      <c r="F18" s="59">
        <f>SUMIFS(个人部门工作打分详单!$G:$G,个人部门工作打分详单!$B:$B,$A18,个人部门工作打分详单!$H:$H,F$2)</f>
        <v>0</v>
      </c>
      <c r="G18" s="59">
        <f>SUMIFS(个人部门工作打分详单!$G:$G,个人部门工作打分详单!$B:$B,$A18,个人部门工作打分详单!$H:$H,G$2)</f>
        <v>0</v>
      </c>
      <c r="H18" s="59">
        <f>SUMIFS(个人部门工作打分详单!$G:$G,个人部门工作打分详单!$B:$B,$A18,个人部门工作打分详单!$H:$H,H$2)</f>
        <v>0</v>
      </c>
      <c r="I18" s="59">
        <f>SUMIFS(个人部门工作打分详单!$G:$G,个人部门工作打分详单!$B:$B,$A18,个人部门工作打分详单!$H:$H,I$2)</f>
        <v>0</v>
      </c>
      <c r="J18" s="59">
        <f>SUMIFS(个人部门工作打分详单!$J:$J,个人部门工作打分详单!$B:$B,$A18,个人部门工作打分详单!$K:$K,J$2)</f>
        <v>0</v>
      </c>
      <c r="K18" s="59">
        <f>SUMIFS(个人部门工作打分详单!$J:$J,个人部门工作打分详单!$B:$B,$A18,个人部门工作打分详单!$K:$K,K$2)</f>
        <v>0</v>
      </c>
      <c r="L18" s="59">
        <f>SUMIFS(个人部门工作打分详单!$J:$J,个人部门工作打分详单!$B:$B,$A18,个人部门工作打分详单!$K:$K,L$2)</f>
        <v>0</v>
      </c>
      <c r="M18" s="59">
        <f>SUMIFS(个人部门工作打分详单!$J:$J,个人部门工作打分详单!$B:$B,$A18,个人部门工作打分详单!$K:$K,M$2)</f>
        <v>0</v>
      </c>
      <c r="N18" s="59">
        <f>SUMIFS(个人部门工作打分详单!$M:$M,个人部门工作打分详单!$B:$B,$A18,个人部门工作打分详单!$N:$N,N$2)</f>
        <v>0</v>
      </c>
      <c r="O18" s="59">
        <f>SUMIFS(个人部门工作打分详单!$M:$M,个人部门工作打分详单!$B:$B,$A18,个人部门工作打分详单!$N:$N,O$2)</f>
        <v>0</v>
      </c>
      <c r="P18" s="59">
        <f>SUMIFS(个人部门工作打分详单!$M:$M,个人部门工作打分详单!$B:$B,$A18,个人部门工作打分详单!$N:$N,P$2)</f>
        <v>0</v>
      </c>
      <c r="Q18" s="59">
        <f>SUMIFS(个人部门工作打分详单!$M:$M,个人部门工作打分详单!$B:$B,$A18,个人部门工作打分详单!$N:$N,Q$2)</f>
        <v>0</v>
      </c>
      <c r="R18" s="59">
        <f>SUMIFS(个人部门工作打分详单!$P:$P,个人部门工作打分详单!$B:$B,$A18,个人部门工作打分详单!$Q:$Q,R$2)</f>
        <v>0</v>
      </c>
      <c r="S18" s="59">
        <f>SUMIFS(个人部门工作打分详单!$P:$P,个人部门工作打分详单!$B:$B,$A18,个人部门工作打分详单!$Q:$Q,S$2)</f>
        <v>0</v>
      </c>
      <c r="T18" s="59">
        <f>SUMIFS(个人部门工作打分详单!$P:$P,个人部门工作打分详单!$B:$B,$A18,个人部门工作打分详单!$Q:$Q,T$2)</f>
        <v>0</v>
      </c>
      <c r="U18" s="59">
        <f>SUMIFS(个人部门工作打分详单!$P:$P,个人部门工作打分详单!$B:$B,$A18,个人部门工作打分详单!$Q:$Q,U$2)</f>
        <v>0</v>
      </c>
      <c r="V18" s="59">
        <f>SUMIFS(个人部门工作打分详单!$S:$S,个人部门工作打分详单!$B:$B,$A18,个人部门工作打分详单!$T:$T,V$2)</f>
        <v>0</v>
      </c>
      <c r="W18" s="59">
        <f>SUMIFS(个人部门工作打分详单!$S:$S,个人部门工作打分详单!$B:$B,$A18,个人部门工作打分详单!$T:$T,W$2)</f>
        <v>0</v>
      </c>
      <c r="X18" s="59">
        <f>SUMIFS(个人部门工作打分详单!$S:$S,个人部门工作打分详单!$B:$B,$A18,个人部门工作打分详单!$T:$T,X$2)</f>
        <v>0</v>
      </c>
      <c r="Y18" s="59">
        <f>SUMIFS(个人部门工作打分详单!$S:$S,个人部门工作打分详单!$B:$B,$A18,个人部门工作打分详单!$T:$T,Y$2)</f>
        <v>0</v>
      </c>
      <c r="Z18" s="59">
        <f>SUMIFS(个人部门工作打分详单!$V:$V,个人部门工作打分详单!$B:$B,$A18,个人部门工作打分详单!$W:$W,Z$2)</f>
        <v>0</v>
      </c>
      <c r="AA18" s="59">
        <f>SUMIFS(个人部门工作打分详单!$V:$V,个人部门工作打分详单!$B:$B,$A18,个人部门工作打分详单!$W:$W,AA$2)</f>
        <v>0</v>
      </c>
      <c r="AB18" s="59">
        <f>SUMIFS(个人部门工作打分详单!$V:$V,个人部门工作打分详单!$B:$B,$A18,个人部门工作打分详单!$W:$W,AB$2)</f>
        <v>0</v>
      </c>
      <c r="AC18" s="59">
        <f>SUMIFS(个人部门工作打分详单!$V:$V,个人部门工作打分详单!$B:$B,$A18,个人部门工作打分详单!$W:$W,AC$2)</f>
        <v>0</v>
      </c>
      <c r="AD18" s="59">
        <f>SUMIFS(个人部门工作打分详单!$Y:$Y,个人部门工作打分详单!$B:$B,$A18,个人部门工作打分详单!$Z:$Z,AD$2)</f>
        <v>0</v>
      </c>
      <c r="AE18" s="59">
        <f>SUMIFS(个人部门工作打分详单!$Y:$Y,个人部门工作打分详单!$B:$B,$A18,个人部门工作打分详单!$Z:$Z,AE$2)</f>
        <v>0</v>
      </c>
      <c r="AF18" s="59">
        <f>SUMIFS(个人部门工作打分详单!$Y:$Y,个人部门工作打分详单!$B:$B,$A18,个人部门工作打分详单!$Z:$Z,AF$2)</f>
        <v>0</v>
      </c>
      <c r="AG18" s="59">
        <f>SUMIFS(个人部门工作打分详单!$Y:$Y,个人部门工作打分详单!$B:$B,$A18,个人部门工作打分详单!$Z:$Z,AG$2)</f>
        <v>0</v>
      </c>
      <c r="AH18" s="59">
        <f>SUMIFS(个人部门工作打分详单!$AB:$AB,个人部门工作打分详单!$B:$B,$A18,个人部门工作打分详单!$AC:$AC,AH$2)</f>
        <v>0</v>
      </c>
      <c r="AI18" s="59">
        <f>SUMIFS(个人部门工作打分详单!$AB:$AB,个人部门工作打分详单!$B:$B,$A18,个人部门工作打分详单!$AC:$AC,AI$2)</f>
        <v>0</v>
      </c>
      <c r="AJ18" s="59">
        <f>SUMIFS(个人部门工作打分详单!$AB:$AB,个人部门工作打分详单!$B:$B,$A18,个人部门工作打分详单!$AC:$AC,AJ$2)</f>
        <v>0</v>
      </c>
      <c r="AK18" s="59">
        <f>SUMIFS(个人部门工作打分详单!$AB:$AB,个人部门工作打分详单!$B:$B,$A18,个人部门工作打分详单!$AC:$AC,AK$2)</f>
        <v>0</v>
      </c>
      <c r="AL18" s="59">
        <f>SUMIFS(个人部门工作打分详单!$AE:$AE,个人部门工作打分详单!$B:$B,$A18,个人部门工作打分详单!$AF:$AF,AL$2)</f>
        <v>0</v>
      </c>
      <c r="AM18" s="59">
        <f>SUMIFS(个人部门工作打分详单!$AE:$AE,个人部门工作打分详单!$B:$B,$A18,个人部门工作打分详单!$AF:$AF,AM$2)</f>
        <v>0</v>
      </c>
      <c r="AN18" s="59">
        <f>SUMIFS(个人部门工作打分详单!$AE:$AE,个人部门工作打分详单!$B:$B,$A18,个人部门工作打分详单!$AF:$AF,AN$2)</f>
        <v>0</v>
      </c>
      <c r="AO18" s="59">
        <f>SUMIFS(个人部门工作打分详单!$AE:$AE,个人部门工作打分详单!$B:$B,$A18,个人部门工作打分详单!$AF:$AF,AO$2)</f>
        <v>0</v>
      </c>
      <c r="AP18" s="59">
        <f>SUMIFS(个人部门工作打分详单!$AH:$AH,个人部门工作打分详单!$B:$B,$A18,个人部门工作打分详单!$AI:$AI,AP$2)</f>
        <v>0</v>
      </c>
      <c r="AQ18" s="59">
        <f>SUMIFS(个人部门工作打分详单!$AH:$AH,个人部门工作打分详单!$B:$B,$A18,个人部门工作打分详单!$AI:$AI,AQ$2)</f>
        <v>0</v>
      </c>
      <c r="AR18" s="59">
        <f>SUMIFS(个人部门工作打分详单!$AH:$AH,个人部门工作打分详单!$B:$B,$A18,个人部门工作打分详单!$AI:$AI,AR$2)</f>
        <v>0</v>
      </c>
      <c r="AS18" s="59">
        <f>SUMIFS(个人部门工作打分详单!$AH:$AH,个人部门工作打分详单!$B:$B,$A18,个人部门工作打分详单!$AI:$AI,AS$2)</f>
        <v>0</v>
      </c>
      <c r="AT18" s="59">
        <f>SUMIFS(个人部门工作打分详单!$AK:$AK,个人部门工作打分详单!$B:$B,$A18,个人部门工作打分详单!$AL:$AL,AT$2)</f>
        <v>0</v>
      </c>
      <c r="AU18" s="59">
        <f>SUMIFS(个人部门工作打分详单!$AK:$AK,个人部门工作打分详单!$B:$B,$A18,个人部门工作打分详单!$AL:$AL,AU$2)</f>
        <v>0</v>
      </c>
      <c r="AV18" s="59">
        <f>SUMIFS(个人部门工作打分详单!$AK:$AK,个人部门工作打分详单!$B:$B,$A18,个人部门工作打分详单!$AL:$AL,AV$2)</f>
        <v>0</v>
      </c>
      <c r="AW18" s="59">
        <f>SUMIFS(个人部门工作打分详单!$AK:$AK,个人部门工作打分详单!$B:$B,$A18,个人部门工作打分详单!$AL:$AL,AW$2)</f>
        <v>0</v>
      </c>
      <c r="AY18" s="62" t="s">
        <v>35</v>
      </c>
      <c r="AZ18" s="59">
        <f t="shared" si="1"/>
        <v>0</v>
      </c>
      <c r="BA18" s="59">
        <f t="shared" si="2"/>
        <v>0</v>
      </c>
      <c r="BB18" s="59">
        <f t="shared" si="3"/>
        <v>0</v>
      </c>
      <c r="BC18" s="59">
        <f t="shared" si="4"/>
        <v>0</v>
      </c>
      <c r="BD18" s="59">
        <f t="shared" si="0"/>
        <v>0</v>
      </c>
    </row>
    <row r="19" spans="1:56">
      <c r="A19" s="62" t="s">
        <v>37</v>
      </c>
      <c r="B19" s="59">
        <f>SUMIFS(个人部门工作打分详单!$D:$D,个人部门工作打分详单!$B:$B,$A19,个人部门工作打分详单!$E:$E,B$2)</f>
        <v>0</v>
      </c>
      <c r="C19" s="59">
        <f>SUMIFS(个人部门工作打分详单!$D:$D,个人部门工作打分详单!$B:$B,$A19,个人部门工作打分详单!$E:$E,C$2)</f>
        <v>0</v>
      </c>
      <c r="D19" s="59">
        <f>SUMIFS(个人部门工作打分详单!$D:$D,个人部门工作打分详单!$B:$B,$A19,个人部门工作打分详单!$E:$E,D$2)</f>
        <v>0</v>
      </c>
      <c r="E19" s="59">
        <f>SUMIFS(个人部门工作打分详单!$D:$D,个人部门工作打分详单!$B:$B,$A19,个人部门工作打分详单!$E:$E,E$2)</f>
        <v>0</v>
      </c>
      <c r="F19" s="59">
        <f>SUMIFS(个人部门工作打分详单!$G:$G,个人部门工作打分详单!$B:$B,$A19,个人部门工作打分详单!$H:$H,F$2)</f>
        <v>0</v>
      </c>
      <c r="G19" s="59">
        <f>SUMIFS(个人部门工作打分详单!$G:$G,个人部门工作打分详单!$B:$B,$A19,个人部门工作打分详单!$H:$H,G$2)</f>
        <v>0</v>
      </c>
      <c r="H19" s="59">
        <f>SUMIFS(个人部门工作打分详单!$G:$G,个人部门工作打分详单!$B:$B,$A19,个人部门工作打分详单!$H:$H,H$2)</f>
        <v>0</v>
      </c>
      <c r="I19" s="59">
        <f>SUMIFS(个人部门工作打分详单!$G:$G,个人部门工作打分详单!$B:$B,$A19,个人部门工作打分详单!$H:$H,I$2)</f>
        <v>0</v>
      </c>
      <c r="J19" s="59">
        <f>SUMIFS(个人部门工作打分详单!$J:$J,个人部门工作打分详单!$B:$B,$A19,个人部门工作打分详单!$K:$K,J$2)</f>
        <v>0</v>
      </c>
      <c r="K19" s="59">
        <f>SUMIFS(个人部门工作打分详单!$J:$J,个人部门工作打分详单!$B:$B,$A19,个人部门工作打分详单!$K:$K,K$2)</f>
        <v>0</v>
      </c>
      <c r="L19" s="59">
        <f>SUMIFS(个人部门工作打分详单!$J:$J,个人部门工作打分详单!$B:$B,$A19,个人部门工作打分详单!$K:$K,L$2)</f>
        <v>0</v>
      </c>
      <c r="M19" s="59">
        <f>SUMIFS(个人部门工作打分详单!$J:$J,个人部门工作打分详单!$B:$B,$A19,个人部门工作打分详单!$K:$K,M$2)</f>
        <v>0</v>
      </c>
      <c r="N19" s="59">
        <f>SUMIFS(个人部门工作打分详单!$M:$M,个人部门工作打分详单!$B:$B,$A19,个人部门工作打分详单!$N:$N,N$2)</f>
        <v>0</v>
      </c>
      <c r="O19" s="59">
        <f>SUMIFS(个人部门工作打分详单!$M:$M,个人部门工作打分详单!$B:$B,$A19,个人部门工作打分详单!$N:$N,O$2)</f>
        <v>0</v>
      </c>
      <c r="P19" s="59">
        <f>SUMIFS(个人部门工作打分详单!$M:$M,个人部门工作打分详单!$B:$B,$A19,个人部门工作打分详单!$N:$N,P$2)</f>
        <v>0</v>
      </c>
      <c r="Q19" s="59">
        <f>SUMIFS(个人部门工作打分详单!$M:$M,个人部门工作打分详单!$B:$B,$A19,个人部门工作打分详单!$N:$N,Q$2)</f>
        <v>0</v>
      </c>
      <c r="R19" s="59">
        <f>SUMIFS(个人部门工作打分详单!$P:$P,个人部门工作打分详单!$B:$B,$A19,个人部门工作打分详单!$Q:$Q,R$2)</f>
        <v>0</v>
      </c>
      <c r="S19" s="59">
        <f>SUMIFS(个人部门工作打分详单!$P:$P,个人部门工作打分详单!$B:$B,$A19,个人部门工作打分详单!$Q:$Q,S$2)</f>
        <v>0</v>
      </c>
      <c r="T19" s="59">
        <f>SUMIFS(个人部门工作打分详单!$P:$P,个人部门工作打分详单!$B:$B,$A19,个人部门工作打分详单!$Q:$Q,T$2)</f>
        <v>0</v>
      </c>
      <c r="U19" s="59">
        <f>SUMIFS(个人部门工作打分详单!$P:$P,个人部门工作打分详单!$B:$B,$A19,个人部门工作打分详单!$Q:$Q,U$2)</f>
        <v>0</v>
      </c>
      <c r="V19" s="59">
        <f>SUMIFS(个人部门工作打分详单!$S:$S,个人部门工作打分详单!$B:$B,$A19,个人部门工作打分详单!$T:$T,V$2)</f>
        <v>0</v>
      </c>
      <c r="W19" s="59">
        <f>SUMIFS(个人部门工作打分详单!$S:$S,个人部门工作打分详单!$B:$B,$A19,个人部门工作打分详单!$T:$T,W$2)</f>
        <v>0</v>
      </c>
      <c r="X19" s="59">
        <f>SUMIFS(个人部门工作打分详单!$S:$S,个人部门工作打分详单!$B:$B,$A19,个人部门工作打分详单!$T:$T,X$2)</f>
        <v>0</v>
      </c>
      <c r="Y19" s="59">
        <f>SUMIFS(个人部门工作打分详单!$S:$S,个人部门工作打分详单!$B:$B,$A19,个人部门工作打分详单!$T:$T,Y$2)</f>
        <v>0</v>
      </c>
      <c r="Z19" s="59">
        <f>SUMIFS(个人部门工作打分详单!$V:$V,个人部门工作打分详单!$B:$B,$A19,个人部门工作打分详单!$W:$W,Z$2)</f>
        <v>0</v>
      </c>
      <c r="AA19" s="59">
        <f>SUMIFS(个人部门工作打分详单!$V:$V,个人部门工作打分详单!$B:$B,$A19,个人部门工作打分详单!$W:$W,AA$2)</f>
        <v>0</v>
      </c>
      <c r="AB19" s="59">
        <f>SUMIFS(个人部门工作打分详单!$V:$V,个人部门工作打分详单!$B:$B,$A19,个人部门工作打分详单!$W:$W,AB$2)</f>
        <v>0</v>
      </c>
      <c r="AC19" s="59">
        <f>SUMIFS(个人部门工作打分详单!$V:$V,个人部门工作打分详单!$B:$B,$A19,个人部门工作打分详单!$W:$W,AC$2)</f>
        <v>0</v>
      </c>
      <c r="AD19" s="59">
        <f>SUMIFS(个人部门工作打分详单!$Y:$Y,个人部门工作打分详单!$B:$B,$A19,个人部门工作打分详单!$Z:$Z,AD$2)</f>
        <v>0</v>
      </c>
      <c r="AE19" s="59">
        <f>SUMIFS(个人部门工作打分详单!$Y:$Y,个人部门工作打分详单!$B:$B,$A19,个人部门工作打分详单!$Z:$Z,AE$2)</f>
        <v>0</v>
      </c>
      <c r="AF19" s="59">
        <f>SUMIFS(个人部门工作打分详单!$Y:$Y,个人部门工作打分详单!$B:$B,$A19,个人部门工作打分详单!$Z:$Z,AF$2)</f>
        <v>0</v>
      </c>
      <c r="AG19" s="59">
        <f>SUMIFS(个人部门工作打分详单!$Y:$Y,个人部门工作打分详单!$B:$B,$A19,个人部门工作打分详单!$Z:$Z,AG$2)</f>
        <v>0</v>
      </c>
      <c r="AH19" s="59">
        <f>SUMIFS(个人部门工作打分详单!$AB:$AB,个人部门工作打分详单!$B:$B,$A19,个人部门工作打分详单!$AC:$AC,AH$2)</f>
        <v>0</v>
      </c>
      <c r="AI19" s="59">
        <f>SUMIFS(个人部门工作打分详单!$AB:$AB,个人部门工作打分详单!$B:$B,$A19,个人部门工作打分详单!$AC:$AC,AI$2)</f>
        <v>0</v>
      </c>
      <c r="AJ19" s="59">
        <f>SUMIFS(个人部门工作打分详单!$AB:$AB,个人部门工作打分详单!$B:$B,$A19,个人部门工作打分详单!$AC:$AC,AJ$2)</f>
        <v>0</v>
      </c>
      <c r="AK19" s="59">
        <f>SUMIFS(个人部门工作打分详单!$AB:$AB,个人部门工作打分详单!$B:$B,$A19,个人部门工作打分详单!$AC:$AC,AK$2)</f>
        <v>0</v>
      </c>
      <c r="AL19" s="59">
        <f>SUMIFS(个人部门工作打分详单!$AE:$AE,个人部门工作打分详单!$B:$B,$A19,个人部门工作打分详单!$AF:$AF,AL$2)</f>
        <v>0</v>
      </c>
      <c r="AM19" s="59">
        <f>SUMIFS(个人部门工作打分详单!$AE:$AE,个人部门工作打分详单!$B:$B,$A19,个人部门工作打分详单!$AF:$AF,AM$2)</f>
        <v>0</v>
      </c>
      <c r="AN19" s="59">
        <f>SUMIFS(个人部门工作打分详单!$AE:$AE,个人部门工作打分详单!$B:$B,$A19,个人部门工作打分详单!$AF:$AF,AN$2)</f>
        <v>0</v>
      </c>
      <c r="AO19" s="59">
        <f>SUMIFS(个人部门工作打分详单!$AE:$AE,个人部门工作打分详单!$B:$B,$A19,个人部门工作打分详单!$AF:$AF,AO$2)</f>
        <v>0</v>
      </c>
      <c r="AP19" s="59">
        <f>SUMIFS(个人部门工作打分详单!$AH:$AH,个人部门工作打分详单!$B:$B,$A19,个人部门工作打分详单!$AI:$AI,AP$2)</f>
        <v>0</v>
      </c>
      <c r="AQ19" s="59">
        <f>SUMIFS(个人部门工作打分详单!$AH:$AH,个人部门工作打分详单!$B:$B,$A19,个人部门工作打分详单!$AI:$AI,AQ$2)</f>
        <v>0</v>
      </c>
      <c r="AR19" s="59">
        <f>SUMIFS(个人部门工作打分详单!$AH:$AH,个人部门工作打分详单!$B:$B,$A19,个人部门工作打分详单!$AI:$AI,AR$2)</f>
        <v>0</v>
      </c>
      <c r="AS19" s="59">
        <f>SUMIFS(个人部门工作打分详单!$AH:$AH,个人部门工作打分详单!$B:$B,$A19,个人部门工作打分详单!$AI:$AI,AS$2)</f>
        <v>0</v>
      </c>
      <c r="AT19" s="59">
        <f>SUMIFS(个人部门工作打分详单!$AK:$AK,个人部门工作打分详单!$B:$B,$A19,个人部门工作打分详单!$AL:$AL,AT$2)</f>
        <v>0</v>
      </c>
      <c r="AU19" s="59">
        <f>SUMIFS(个人部门工作打分详单!$AK:$AK,个人部门工作打分详单!$B:$B,$A19,个人部门工作打分详单!$AL:$AL,AU$2)</f>
        <v>0</v>
      </c>
      <c r="AV19" s="59">
        <f>SUMIFS(个人部门工作打分详单!$AK:$AK,个人部门工作打分详单!$B:$B,$A19,个人部门工作打分详单!$AL:$AL,AV$2)</f>
        <v>0</v>
      </c>
      <c r="AW19" s="59">
        <f>SUMIFS(个人部门工作打分详单!$AK:$AK,个人部门工作打分详单!$B:$B,$A19,个人部门工作打分详单!$AL:$AL,AW$2)</f>
        <v>0</v>
      </c>
      <c r="AY19" s="62" t="s">
        <v>37</v>
      </c>
      <c r="AZ19" s="59">
        <f t="shared" si="1"/>
        <v>0</v>
      </c>
      <c r="BA19" s="59">
        <f t="shared" si="2"/>
        <v>0</v>
      </c>
      <c r="BB19" s="59">
        <f t="shared" si="3"/>
        <v>0</v>
      </c>
      <c r="BC19" s="59">
        <f t="shared" si="4"/>
        <v>0</v>
      </c>
      <c r="BD19" s="59">
        <f t="shared" si="0"/>
        <v>0</v>
      </c>
    </row>
    <row r="20" spans="1:56">
      <c r="A20" s="62" t="s">
        <v>38</v>
      </c>
      <c r="B20" s="59">
        <f>SUMIFS(个人部门工作打分详单!$D:$D,个人部门工作打分详单!$B:$B,$A20,个人部门工作打分详单!$E:$E,B$2)</f>
        <v>0</v>
      </c>
      <c r="C20" s="59">
        <f>SUMIFS(个人部门工作打分详单!$D:$D,个人部门工作打分详单!$B:$B,$A20,个人部门工作打分详单!$E:$E,C$2)</f>
        <v>0</v>
      </c>
      <c r="D20" s="59">
        <f>SUMIFS(个人部门工作打分详单!$D:$D,个人部门工作打分详单!$B:$B,$A20,个人部门工作打分详单!$E:$E,D$2)</f>
        <v>0</v>
      </c>
      <c r="E20" s="59">
        <f>SUMIFS(个人部门工作打分详单!$D:$D,个人部门工作打分详单!$B:$B,$A20,个人部门工作打分详单!$E:$E,E$2)</f>
        <v>0</v>
      </c>
      <c r="F20" s="59">
        <f>SUMIFS(个人部门工作打分详单!$G:$G,个人部门工作打分详单!$B:$B,$A20,个人部门工作打分详单!$H:$H,F$2)</f>
        <v>0</v>
      </c>
      <c r="G20" s="59">
        <f>SUMIFS(个人部门工作打分详单!$G:$G,个人部门工作打分详单!$B:$B,$A20,个人部门工作打分详单!$H:$H,G$2)</f>
        <v>1</v>
      </c>
      <c r="H20" s="59">
        <f>SUMIFS(个人部门工作打分详单!$G:$G,个人部门工作打分详单!$B:$B,$A20,个人部门工作打分详单!$H:$H,H$2)</f>
        <v>0</v>
      </c>
      <c r="I20" s="59">
        <f>SUMIFS(个人部门工作打分详单!$G:$G,个人部门工作打分详单!$B:$B,$A20,个人部门工作打分详单!$H:$H,I$2)</f>
        <v>0</v>
      </c>
      <c r="J20" s="59">
        <f>SUMIFS(个人部门工作打分详单!$J:$J,个人部门工作打分详单!$B:$B,$A20,个人部门工作打分详单!$K:$K,J$2)</f>
        <v>0</v>
      </c>
      <c r="K20" s="59">
        <f>SUMIFS(个人部门工作打分详单!$J:$J,个人部门工作打分详单!$B:$B,$A20,个人部门工作打分详单!$K:$K,K$2)</f>
        <v>1</v>
      </c>
      <c r="L20" s="59">
        <f>SUMIFS(个人部门工作打分详单!$J:$J,个人部门工作打分详单!$B:$B,$A20,个人部门工作打分详单!$K:$K,L$2)</f>
        <v>0</v>
      </c>
      <c r="M20" s="59">
        <f>SUMIFS(个人部门工作打分详单!$J:$J,个人部门工作打分详单!$B:$B,$A20,个人部门工作打分详单!$K:$K,M$2)</f>
        <v>0</v>
      </c>
      <c r="N20" s="59">
        <f>SUMIFS(个人部门工作打分详单!$M:$M,个人部门工作打分详单!$B:$B,$A20,个人部门工作打分详单!$N:$N,N$2)</f>
        <v>0</v>
      </c>
      <c r="O20" s="59">
        <f>SUMIFS(个人部门工作打分详单!$M:$M,个人部门工作打分详单!$B:$B,$A20,个人部门工作打分详单!$N:$N,O$2)</f>
        <v>6</v>
      </c>
      <c r="P20" s="59">
        <f>SUMIFS(个人部门工作打分详单!$M:$M,个人部门工作打分详单!$B:$B,$A20,个人部门工作打分详单!$N:$N,P$2)</f>
        <v>0</v>
      </c>
      <c r="Q20" s="59">
        <f>SUMIFS(个人部门工作打分详单!$M:$M,个人部门工作打分详单!$B:$B,$A20,个人部门工作打分详单!$N:$N,Q$2)</f>
        <v>0</v>
      </c>
      <c r="R20" s="59">
        <f>SUMIFS(个人部门工作打分详单!$P:$P,个人部门工作打分详单!$B:$B,$A20,个人部门工作打分详单!$Q:$Q,R$2)</f>
        <v>0</v>
      </c>
      <c r="S20" s="59">
        <f>SUMIFS(个人部门工作打分详单!$P:$P,个人部门工作打分详单!$B:$B,$A20,个人部门工作打分详单!$Q:$Q,S$2)</f>
        <v>6</v>
      </c>
      <c r="T20" s="59">
        <f>SUMIFS(个人部门工作打分详单!$P:$P,个人部门工作打分详单!$B:$B,$A20,个人部门工作打分详单!$Q:$Q,T$2)</f>
        <v>0</v>
      </c>
      <c r="U20" s="59">
        <f>SUMIFS(个人部门工作打分详单!$P:$P,个人部门工作打分详单!$B:$B,$A20,个人部门工作打分详单!$Q:$Q,U$2)</f>
        <v>0</v>
      </c>
      <c r="V20" s="59">
        <f>SUMIFS(个人部门工作打分详单!$S:$S,个人部门工作打分详单!$B:$B,$A20,个人部门工作打分详单!$T:$T,V$2)</f>
        <v>0</v>
      </c>
      <c r="W20" s="59">
        <f>SUMIFS(个人部门工作打分详单!$S:$S,个人部门工作打分详单!$B:$B,$A20,个人部门工作打分详单!$T:$T,W$2)</f>
        <v>1</v>
      </c>
      <c r="X20" s="59">
        <f>SUMIFS(个人部门工作打分详单!$S:$S,个人部门工作打分详单!$B:$B,$A20,个人部门工作打分详单!$T:$T,X$2)</f>
        <v>1</v>
      </c>
      <c r="Y20" s="59">
        <f>SUMIFS(个人部门工作打分详单!$S:$S,个人部门工作打分详单!$B:$B,$A20,个人部门工作打分详单!$T:$T,Y$2)</f>
        <v>0</v>
      </c>
      <c r="Z20" s="59">
        <f>SUMIFS(个人部门工作打分详单!$V:$V,个人部门工作打分详单!$B:$B,$A20,个人部门工作打分详单!$W:$W,Z$2)</f>
        <v>0</v>
      </c>
      <c r="AA20" s="59">
        <f>SUMIFS(个人部门工作打分详单!$V:$V,个人部门工作打分详单!$B:$B,$A20,个人部门工作打分详单!$W:$W,AA$2)</f>
        <v>1</v>
      </c>
      <c r="AB20" s="59">
        <f>SUMIFS(个人部门工作打分详单!$V:$V,个人部门工作打分详单!$B:$B,$A20,个人部门工作打分详单!$W:$W,AB$2)</f>
        <v>0.5</v>
      </c>
      <c r="AC20" s="59">
        <f>SUMIFS(个人部门工作打分详单!$V:$V,个人部门工作打分详单!$B:$B,$A20,个人部门工作打分详单!$W:$W,AC$2)</f>
        <v>0</v>
      </c>
      <c r="AD20" s="59">
        <f>SUMIFS(个人部门工作打分详单!$Y:$Y,个人部门工作打分详单!$B:$B,$A20,个人部门工作打分详单!$Z:$Z,AD$2)</f>
        <v>0</v>
      </c>
      <c r="AE20" s="59">
        <f>SUMIFS(个人部门工作打分详单!$Y:$Y,个人部门工作打分详单!$B:$B,$A20,个人部门工作打分详单!$Z:$Z,AE$2)</f>
        <v>1</v>
      </c>
      <c r="AF20" s="59">
        <f>SUMIFS(个人部门工作打分详单!$Y:$Y,个人部门工作打分详单!$B:$B,$A20,个人部门工作打分详单!$Z:$Z,AF$2)</f>
        <v>0</v>
      </c>
      <c r="AG20" s="59">
        <f>SUMIFS(个人部门工作打分详单!$Y:$Y,个人部门工作打分详单!$B:$B,$A20,个人部门工作打分详单!$Z:$Z,AG$2)</f>
        <v>0</v>
      </c>
      <c r="AH20" s="59">
        <f>SUMIFS(个人部门工作打分详单!$AB:$AB,个人部门工作打分详单!$B:$B,$A20,个人部门工作打分详单!$AC:$AC,AH$2)</f>
        <v>0</v>
      </c>
      <c r="AI20" s="59">
        <f>SUMIFS(个人部门工作打分详单!$AB:$AB,个人部门工作打分详单!$B:$B,$A20,个人部门工作打分详单!$AC:$AC,AI$2)</f>
        <v>6</v>
      </c>
      <c r="AJ20" s="59">
        <f>SUMIFS(个人部门工作打分详单!$AB:$AB,个人部门工作打分详单!$B:$B,$A20,个人部门工作打分详单!$AC:$AC,AJ$2)</f>
        <v>0</v>
      </c>
      <c r="AK20" s="59">
        <f>SUMIFS(个人部门工作打分详单!$AB:$AB,个人部门工作打分详单!$B:$B,$A20,个人部门工作打分详单!$AC:$AC,AK$2)</f>
        <v>0</v>
      </c>
      <c r="AL20" s="59">
        <f>SUMIFS(个人部门工作打分详单!$AE:$AE,个人部门工作打分详单!$B:$B,$A20,个人部门工作打分详单!$AF:$AF,AL$2)</f>
        <v>0</v>
      </c>
      <c r="AM20" s="59">
        <f>SUMIFS(个人部门工作打分详单!$AE:$AE,个人部门工作打分详单!$B:$B,$A20,个人部门工作打分详单!$AF:$AF,AM$2)</f>
        <v>1</v>
      </c>
      <c r="AN20" s="59">
        <f>SUMIFS(个人部门工作打分详单!$AE:$AE,个人部门工作打分详单!$B:$B,$A20,个人部门工作打分详单!$AF:$AF,AN$2)</f>
        <v>0</v>
      </c>
      <c r="AO20" s="59">
        <f>SUMIFS(个人部门工作打分详单!$AE:$AE,个人部门工作打分详单!$B:$B,$A20,个人部门工作打分详单!$AF:$AF,AO$2)</f>
        <v>0</v>
      </c>
      <c r="AP20" s="59">
        <f>SUMIFS(个人部门工作打分详单!$AH:$AH,个人部门工作打分详单!$B:$B,$A20,个人部门工作打分详单!$AI:$AI,AP$2)</f>
        <v>0</v>
      </c>
      <c r="AQ20" s="59">
        <f>SUMIFS(个人部门工作打分详单!$AH:$AH,个人部门工作打分详单!$B:$B,$A20,个人部门工作打分详单!$AI:$AI,AQ$2)</f>
        <v>0</v>
      </c>
      <c r="AR20" s="59">
        <f>SUMIFS(个人部门工作打分详单!$AH:$AH,个人部门工作打分详单!$B:$B,$A20,个人部门工作打分详单!$AI:$AI,AR$2)</f>
        <v>0</v>
      </c>
      <c r="AS20" s="59">
        <f>SUMIFS(个人部门工作打分详单!$AH:$AH,个人部门工作打分详单!$B:$B,$A20,个人部门工作打分详单!$AI:$AI,AS$2)</f>
        <v>0</v>
      </c>
      <c r="AT20" s="59">
        <f>SUMIFS(个人部门工作打分详单!$AK:$AK,个人部门工作打分详单!$B:$B,$A20,个人部门工作打分详单!$AL:$AL,AT$2)</f>
        <v>0</v>
      </c>
      <c r="AU20" s="59">
        <f>SUMIFS(个人部门工作打分详单!$AK:$AK,个人部门工作打分详单!$B:$B,$A20,个人部门工作打分详单!$AL:$AL,AU$2)</f>
        <v>0</v>
      </c>
      <c r="AV20" s="59">
        <f>SUMIFS(个人部门工作打分详单!$AK:$AK,个人部门工作打分详单!$B:$B,$A20,个人部门工作打分详单!$AL:$AL,AV$2)</f>
        <v>0</v>
      </c>
      <c r="AW20" s="59">
        <f>SUMIFS(个人部门工作打分详单!$AK:$AK,个人部门工作打分详单!$B:$B,$A20,个人部门工作打分详单!$AL:$AL,AW$2)</f>
        <v>0</v>
      </c>
      <c r="AY20" s="62" t="s">
        <v>38</v>
      </c>
      <c r="AZ20" s="59">
        <f t="shared" si="1"/>
        <v>0</v>
      </c>
      <c r="BA20" s="59">
        <f t="shared" si="2"/>
        <v>24</v>
      </c>
      <c r="BB20" s="59">
        <f t="shared" si="3"/>
        <v>1.5</v>
      </c>
      <c r="BC20" s="59">
        <f t="shared" si="4"/>
        <v>0</v>
      </c>
      <c r="BD20" s="59">
        <f t="shared" si="0"/>
        <v>25.5</v>
      </c>
    </row>
    <row r="21" s="57" customFormat="1" spans="1:56">
      <c r="A21" s="63" t="s">
        <v>39</v>
      </c>
      <c r="B21" s="64">
        <f>SUMIFS(个人部门工作打分详单!$D:$D,个人部门工作打分详单!$B:$B,$A21,个人部门工作打分详单!$E:$E,B$2)</f>
        <v>0</v>
      </c>
      <c r="C21" s="64">
        <f>SUMIFS(个人部门工作打分详单!$D:$D,个人部门工作打分详单!$B:$B,$A21,个人部门工作打分详单!$E:$E,C$2)</f>
        <v>0</v>
      </c>
      <c r="D21" s="64">
        <f>SUMIFS(个人部门工作打分详单!$D:$D,个人部门工作打分详单!$B:$B,$A21,个人部门工作打分详单!$E:$E,D$2)</f>
        <v>0</v>
      </c>
      <c r="E21" s="64">
        <f>SUMIFS(个人部门工作打分详单!$D:$D,个人部门工作打分详单!$B:$B,$A21,个人部门工作打分详单!$E:$E,E$2)</f>
        <v>0</v>
      </c>
      <c r="F21" s="64">
        <f>SUMIFS(个人部门工作打分详单!$G:$G,个人部门工作打分详单!$B:$B,$A21,个人部门工作打分详单!$H:$H,F$2)</f>
        <v>0</v>
      </c>
      <c r="G21" s="64">
        <f>SUMIFS(个人部门工作打分详单!$G:$G,个人部门工作打分详单!$B:$B,$A21,个人部门工作打分详单!$H:$H,G$2)</f>
        <v>6</v>
      </c>
      <c r="H21" s="64">
        <f>SUMIFS(个人部门工作打分详单!$G:$G,个人部门工作打分详单!$B:$B,$A21,个人部门工作打分详单!$H:$H,H$2)</f>
        <v>0</v>
      </c>
      <c r="I21" s="64">
        <f>SUMIFS(个人部门工作打分详单!$G:$G,个人部门工作打分详单!$B:$B,$A21,个人部门工作打分详单!$H:$H,I$2)</f>
        <v>0</v>
      </c>
      <c r="J21" s="64">
        <f>SUMIFS(个人部门工作打分详单!$J:$J,个人部门工作打分详单!$B:$B,$A21,个人部门工作打分详单!$K:$K,J$2)</f>
        <v>0</v>
      </c>
      <c r="K21" s="64">
        <f>SUMIFS(个人部门工作打分详单!$J:$J,个人部门工作打分详单!$B:$B,$A21,个人部门工作打分详单!$K:$K,K$2)</f>
        <v>6</v>
      </c>
      <c r="L21" s="64">
        <f>SUMIFS(个人部门工作打分详单!$J:$J,个人部门工作打分详单!$B:$B,$A21,个人部门工作打分详单!$K:$K,L$2)</f>
        <v>0</v>
      </c>
      <c r="M21" s="64">
        <f>SUMIFS(个人部门工作打分详单!$J:$J,个人部门工作打分详单!$B:$B,$A21,个人部门工作打分详单!$K:$K,M$2)</f>
        <v>0</v>
      </c>
      <c r="N21" s="64">
        <f>SUMIFS(个人部门工作打分详单!$M:$M,个人部门工作打分详单!$B:$B,$A21,个人部门工作打分详单!$N:$N,N$2)</f>
        <v>0</v>
      </c>
      <c r="O21" s="64">
        <f>SUMIFS(个人部门工作打分详单!$M:$M,个人部门工作打分详单!$B:$B,$A21,个人部门工作打分详单!$N:$N,O$2)</f>
        <v>1</v>
      </c>
      <c r="P21" s="64">
        <f>SUMIFS(个人部门工作打分详单!$M:$M,个人部门工作打分详单!$B:$B,$A21,个人部门工作打分详单!$N:$N,P$2)</f>
        <v>0</v>
      </c>
      <c r="Q21" s="64">
        <f>SUMIFS(个人部门工作打分详单!$M:$M,个人部门工作打分详单!$B:$B,$A21,个人部门工作打分详单!$N:$N,Q$2)</f>
        <v>0</v>
      </c>
      <c r="R21" s="64">
        <f>SUMIFS(个人部门工作打分详单!$P:$P,个人部门工作打分详单!$B:$B,$A21,个人部门工作打分详单!$Q:$Q,R$2)</f>
        <v>0</v>
      </c>
      <c r="S21" s="64">
        <f>SUMIFS(个人部门工作打分详单!$P:$P,个人部门工作打分详单!$B:$B,$A21,个人部门工作打分详单!$Q:$Q,S$2)</f>
        <v>1</v>
      </c>
      <c r="T21" s="64">
        <f>SUMIFS(个人部门工作打分详单!$P:$P,个人部门工作打分详单!$B:$B,$A21,个人部门工作打分详单!$Q:$Q,T$2)</f>
        <v>0</v>
      </c>
      <c r="U21" s="64">
        <f>SUMIFS(个人部门工作打分详单!$P:$P,个人部门工作打分详单!$B:$B,$A21,个人部门工作打分详单!$Q:$Q,U$2)</f>
        <v>0</v>
      </c>
      <c r="V21" s="64">
        <f>SUMIFS(个人部门工作打分详单!$S:$S,个人部门工作打分详单!$B:$B,$A21,个人部门工作打分详单!$T:$T,V$2)</f>
        <v>0</v>
      </c>
      <c r="W21" s="64">
        <f>SUMIFS(个人部门工作打分详单!$S:$S,个人部门工作打分详单!$B:$B,$A21,个人部门工作打分详单!$T:$T,W$2)</f>
        <v>1</v>
      </c>
      <c r="X21" s="64">
        <f>SUMIFS(个人部门工作打分详单!$S:$S,个人部门工作打分详单!$B:$B,$A21,个人部门工作打分详单!$T:$T,X$2)</f>
        <v>0</v>
      </c>
      <c r="Y21" s="64">
        <f>SUMIFS(个人部门工作打分详单!$S:$S,个人部门工作打分详单!$B:$B,$A21,个人部门工作打分详单!$T:$T,Y$2)</f>
        <v>0</v>
      </c>
      <c r="Z21" s="64">
        <f>SUMIFS(个人部门工作打分详单!$V:$V,个人部门工作打分详单!$B:$B,$A21,个人部门工作打分详单!$W:$W,Z$2)</f>
        <v>0</v>
      </c>
      <c r="AA21" s="64">
        <f>SUMIFS(个人部门工作打分详单!$V:$V,个人部门工作打分详单!$B:$B,$A21,个人部门工作打分详单!$W:$W,AA$2)</f>
        <v>0</v>
      </c>
      <c r="AB21" s="64">
        <f>SUMIFS(个人部门工作打分详单!$V:$V,个人部门工作打分详单!$B:$B,$A21,个人部门工作打分详单!$W:$W,AB$2)</f>
        <v>0</v>
      </c>
      <c r="AC21" s="64">
        <f>SUMIFS(个人部门工作打分详单!$V:$V,个人部门工作打分详单!$B:$B,$A21,个人部门工作打分详单!$W:$W,AC$2)</f>
        <v>0</v>
      </c>
      <c r="AD21" s="64">
        <f>SUMIFS(个人部门工作打分详单!$Y:$Y,个人部门工作打分详单!$B:$B,$A21,个人部门工作打分详单!$Z:$Z,AD$2)</f>
        <v>0</v>
      </c>
      <c r="AE21" s="64">
        <f>SUMIFS(个人部门工作打分详单!$Y:$Y,个人部门工作打分详单!$B:$B,$A21,个人部门工作打分详单!$Z:$Z,AE$2)</f>
        <v>0</v>
      </c>
      <c r="AF21" s="64">
        <f>SUMIFS(个人部门工作打分详单!$Y:$Y,个人部门工作打分详单!$B:$B,$A21,个人部门工作打分详单!$Z:$Z,AF$2)</f>
        <v>0</v>
      </c>
      <c r="AG21" s="64">
        <f>SUMIFS(个人部门工作打分详单!$Y:$Y,个人部门工作打分详单!$B:$B,$A21,个人部门工作打分详单!$Z:$Z,AG$2)</f>
        <v>0</v>
      </c>
      <c r="AH21" s="64">
        <f>SUMIFS(个人部门工作打分详单!$AB:$AB,个人部门工作打分详单!$B:$B,$A21,个人部门工作打分详单!$AC:$AC,AH$2)</f>
        <v>0</v>
      </c>
      <c r="AI21" s="64">
        <f>SUMIFS(个人部门工作打分详单!$AB:$AB,个人部门工作打分详单!$B:$B,$A21,个人部门工作打分详单!$AC:$AC,AI$2)</f>
        <v>1</v>
      </c>
      <c r="AJ21" s="64">
        <f>SUMIFS(个人部门工作打分详单!$AB:$AB,个人部门工作打分详单!$B:$B,$A21,个人部门工作打分详单!$AC:$AC,AJ$2)</f>
        <v>0</v>
      </c>
      <c r="AK21" s="64">
        <f>SUMIFS(个人部门工作打分详单!$AB:$AB,个人部门工作打分详单!$B:$B,$A21,个人部门工作打分详单!$AC:$AC,AK$2)</f>
        <v>0</v>
      </c>
      <c r="AL21" s="64">
        <f>SUMIFS(个人部门工作打分详单!$AE:$AE,个人部门工作打分详单!$B:$B,$A21,个人部门工作打分详单!$AF:$AF,AL$2)</f>
        <v>0</v>
      </c>
      <c r="AM21" s="64">
        <f>SUMIFS(个人部门工作打分详单!$AE:$AE,个人部门工作打分详单!$B:$B,$A21,个人部门工作打分详单!$AF:$AF,AM$2)</f>
        <v>0</v>
      </c>
      <c r="AN21" s="64">
        <f>SUMIFS(个人部门工作打分详单!$AE:$AE,个人部门工作打分详单!$B:$B,$A21,个人部门工作打分详单!$AF:$AF,AN$2)</f>
        <v>0</v>
      </c>
      <c r="AO21" s="64">
        <f>SUMIFS(个人部门工作打分详单!$AE:$AE,个人部门工作打分详单!$B:$B,$A21,个人部门工作打分详单!$AF:$AF,AO$2)</f>
        <v>0</v>
      </c>
      <c r="AP21" s="64">
        <f>SUMIFS(个人部门工作打分详单!$AH:$AH,个人部门工作打分详单!$B:$B,$A21,个人部门工作打分详单!$AI:$AI,AP$2)</f>
        <v>0</v>
      </c>
      <c r="AQ21" s="64">
        <f>SUMIFS(个人部门工作打分详单!$AH:$AH,个人部门工作打分详单!$B:$B,$A21,个人部门工作打分详单!$AI:$AI,AQ$2)</f>
        <v>0</v>
      </c>
      <c r="AR21" s="64">
        <f>SUMIFS(个人部门工作打分详单!$AH:$AH,个人部门工作打分详单!$B:$B,$A21,个人部门工作打分详单!$AI:$AI,AR$2)</f>
        <v>0</v>
      </c>
      <c r="AS21" s="64">
        <f>SUMIFS(个人部门工作打分详单!$AH:$AH,个人部门工作打分详单!$B:$B,$A21,个人部门工作打分详单!$AI:$AI,AS$2)</f>
        <v>0</v>
      </c>
      <c r="AT21" s="64">
        <f>SUMIFS(个人部门工作打分详单!$AK:$AK,个人部门工作打分详单!$B:$B,$A21,个人部门工作打分详单!$AL:$AL,AT$2)</f>
        <v>0</v>
      </c>
      <c r="AU21" s="64">
        <f>SUMIFS(个人部门工作打分详单!$AK:$AK,个人部门工作打分详单!$B:$B,$A21,个人部门工作打分详单!$AL:$AL,AU$2)</f>
        <v>0</v>
      </c>
      <c r="AV21" s="64">
        <f>SUMIFS(个人部门工作打分详单!$AK:$AK,个人部门工作打分详单!$B:$B,$A21,个人部门工作打分详单!$AL:$AL,AV$2)</f>
        <v>0</v>
      </c>
      <c r="AW21" s="64">
        <f>SUMIFS(个人部门工作打分详单!$AK:$AK,个人部门工作打分详单!$B:$B,$A21,个人部门工作打分详单!$AL:$AL,AW$2)</f>
        <v>0</v>
      </c>
      <c r="AY21" s="63" t="s">
        <v>39</v>
      </c>
      <c r="AZ21" s="59">
        <f t="shared" si="1"/>
        <v>0</v>
      </c>
      <c r="BA21" s="59">
        <f t="shared" si="2"/>
        <v>16</v>
      </c>
      <c r="BB21" s="59">
        <f t="shared" si="3"/>
        <v>0</v>
      </c>
      <c r="BC21" s="59">
        <f t="shared" si="4"/>
        <v>0</v>
      </c>
      <c r="BD21" s="64">
        <f t="shared" ref="BD21:BD31" si="5">SUM(AZ21:BC21)</f>
        <v>16</v>
      </c>
    </row>
    <row r="22" spans="1:56">
      <c r="A22" s="62" t="s">
        <v>40</v>
      </c>
      <c r="B22" s="59">
        <f>SUMIFS(个人部门工作打分详单!$D:$D,个人部门工作打分详单!$B:$B,$A22,个人部门工作打分详单!$E:$E,B$2)</f>
        <v>0</v>
      </c>
      <c r="C22" s="59">
        <f>SUMIFS(个人部门工作打分详单!$D:$D,个人部门工作打分详单!$B:$B,$A22,个人部门工作打分详单!$E:$E,C$2)</f>
        <v>0</v>
      </c>
      <c r="D22" s="59">
        <f>SUMIFS(个人部门工作打分详单!$D:$D,个人部门工作打分详单!$B:$B,$A22,个人部门工作打分详单!$E:$E,D$2)</f>
        <v>0</v>
      </c>
      <c r="E22" s="59">
        <f>SUMIFS(个人部门工作打分详单!$D:$D,个人部门工作打分详单!$B:$B,$A22,个人部门工作打分详单!$E:$E,E$2)</f>
        <v>0</v>
      </c>
      <c r="F22" s="59">
        <f>SUMIFS(个人部门工作打分详单!$G:$G,个人部门工作打分详单!$B:$B,$A22,个人部门工作打分详单!$H:$H,F$2)</f>
        <v>0</v>
      </c>
      <c r="G22" s="59">
        <f>SUMIFS(个人部门工作打分详单!$G:$G,个人部门工作打分详单!$B:$B,$A22,个人部门工作打分详单!$H:$H,G$2)</f>
        <v>0</v>
      </c>
      <c r="H22" s="59">
        <f>SUMIFS(个人部门工作打分详单!$G:$G,个人部门工作打分详单!$B:$B,$A22,个人部门工作打分详单!$H:$H,H$2)</f>
        <v>0</v>
      </c>
      <c r="I22" s="59">
        <f>SUMIFS(个人部门工作打分详单!$G:$G,个人部门工作打分详单!$B:$B,$A22,个人部门工作打分详单!$H:$H,I$2)</f>
        <v>0</v>
      </c>
      <c r="J22" s="59">
        <f>SUMIFS(个人部门工作打分详单!$J:$J,个人部门工作打分详单!$B:$B,$A22,个人部门工作打分详单!$K:$K,J$2)</f>
        <v>0</v>
      </c>
      <c r="K22" s="59">
        <f>SUMIFS(个人部门工作打分详单!$J:$J,个人部门工作打分详单!$B:$B,$A22,个人部门工作打分详单!$K:$K,K$2)</f>
        <v>0</v>
      </c>
      <c r="L22" s="59">
        <f>SUMIFS(个人部门工作打分详单!$J:$J,个人部门工作打分详单!$B:$B,$A22,个人部门工作打分详单!$K:$K,L$2)</f>
        <v>0</v>
      </c>
      <c r="M22" s="59">
        <f>SUMIFS(个人部门工作打分详单!$J:$J,个人部门工作打分详单!$B:$B,$A22,个人部门工作打分详单!$K:$K,M$2)</f>
        <v>0</v>
      </c>
      <c r="N22" s="59">
        <f>SUMIFS(个人部门工作打分详单!$M:$M,个人部门工作打分详单!$B:$B,$A22,个人部门工作打分详单!$N:$N,N$2)</f>
        <v>0</v>
      </c>
      <c r="O22" s="59">
        <f>SUMIFS(个人部门工作打分详单!$M:$M,个人部门工作打分详单!$B:$B,$A22,个人部门工作打分详单!$N:$N,O$2)</f>
        <v>0</v>
      </c>
      <c r="P22" s="59">
        <f>SUMIFS(个人部门工作打分详单!$M:$M,个人部门工作打分详单!$B:$B,$A22,个人部门工作打分详单!$N:$N,P$2)</f>
        <v>0</v>
      </c>
      <c r="Q22" s="59">
        <f>SUMIFS(个人部门工作打分详单!$M:$M,个人部门工作打分详单!$B:$B,$A22,个人部门工作打分详单!$N:$N,Q$2)</f>
        <v>0</v>
      </c>
      <c r="R22" s="59">
        <f>SUMIFS(个人部门工作打分详单!$P:$P,个人部门工作打分详单!$B:$B,$A22,个人部门工作打分详单!$Q:$Q,R$2)</f>
        <v>0</v>
      </c>
      <c r="S22" s="59">
        <f>SUMIFS(个人部门工作打分详单!$P:$P,个人部门工作打分详单!$B:$B,$A22,个人部门工作打分详单!$Q:$Q,S$2)</f>
        <v>0</v>
      </c>
      <c r="T22" s="59">
        <f>SUMIFS(个人部门工作打分详单!$P:$P,个人部门工作打分详单!$B:$B,$A22,个人部门工作打分详单!$Q:$Q,T$2)</f>
        <v>0</v>
      </c>
      <c r="U22" s="59">
        <f>SUMIFS(个人部门工作打分详单!$P:$P,个人部门工作打分详单!$B:$B,$A22,个人部门工作打分详单!$Q:$Q,U$2)</f>
        <v>0</v>
      </c>
      <c r="V22" s="59">
        <f>SUMIFS(个人部门工作打分详单!$S:$S,个人部门工作打分详单!$B:$B,$A22,个人部门工作打分详单!$T:$T,V$2)</f>
        <v>0</v>
      </c>
      <c r="W22" s="59">
        <f>SUMIFS(个人部门工作打分详单!$S:$S,个人部门工作打分详单!$B:$B,$A22,个人部门工作打分详单!$T:$T,W$2)</f>
        <v>0</v>
      </c>
      <c r="X22" s="59">
        <f>SUMIFS(个人部门工作打分详单!$S:$S,个人部门工作打分详单!$B:$B,$A22,个人部门工作打分详单!$T:$T,X$2)</f>
        <v>0</v>
      </c>
      <c r="Y22" s="59">
        <f>SUMIFS(个人部门工作打分详单!$S:$S,个人部门工作打分详单!$B:$B,$A22,个人部门工作打分详单!$T:$T,Y$2)</f>
        <v>0</v>
      </c>
      <c r="Z22" s="59">
        <f>SUMIFS(个人部门工作打分详单!$V:$V,个人部门工作打分详单!$B:$B,$A22,个人部门工作打分详单!$W:$W,Z$2)</f>
        <v>3</v>
      </c>
      <c r="AA22" s="59">
        <f>SUMIFS(个人部门工作打分详单!$V:$V,个人部门工作打分详单!$B:$B,$A22,个人部门工作打分详单!$W:$W,AA$2)</f>
        <v>0</v>
      </c>
      <c r="AB22" s="59">
        <f>SUMIFS(个人部门工作打分详单!$V:$V,个人部门工作打分详单!$B:$B,$A22,个人部门工作打分详单!$W:$W,AB$2)</f>
        <v>0</v>
      </c>
      <c r="AC22" s="59">
        <f>SUMIFS(个人部门工作打分详单!$V:$V,个人部门工作打分详单!$B:$B,$A22,个人部门工作打分详单!$W:$W,AC$2)</f>
        <v>0</v>
      </c>
      <c r="AD22" s="59">
        <f>SUMIFS(个人部门工作打分详单!$Y:$Y,个人部门工作打分详单!$B:$B,$A22,个人部门工作打分详单!$Z:$Z,AD$2)</f>
        <v>0</v>
      </c>
      <c r="AE22" s="59">
        <f>SUMIFS(个人部门工作打分详单!$Y:$Y,个人部门工作打分详单!$B:$B,$A22,个人部门工作打分详单!$Z:$Z,AE$2)</f>
        <v>0</v>
      </c>
      <c r="AF22" s="59">
        <f>SUMIFS(个人部门工作打分详单!$Y:$Y,个人部门工作打分详单!$B:$B,$A22,个人部门工作打分详单!$Z:$Z,AF$2)</f>
        <v>0</v>
      </c>
      <c r="AG22" s="59">
        <f>SUMIFS(个人部门工作打分详单!$Y:$Y,个人部门工作打分详单!$B:$B,$A22,个人部门工作打分详单!$Z:$Z,AG$2)</f>
        <v>0</v>
      </c>
      <c r="AH22" s="59">
        <f>SUMIFS(个人部门工作打分详单!$AB:$AB,个人部门工作打分详单!$B:$B,$A22,个人部门工作打分详单!$AC:$AC,AH$2)</f>
        <v>0</v>
      </c>
      <c r="AI22" s="59">
        <f>SUMIFS(个人部门工作打分详单!$AB:$AB,个人部门工作打分详单!$B:$B,$A22,个人部门工作打分详单!$AC:$AC,AI$2)</f>
        <v>0</v>
      </c>
      <c r="AJ22" s="59">
        <f>SUMIFS(个人部门工作打分详单!$AB:$AB,个人部门工作打分详单!$B:$B,$A22,个人部门工作打分详单!$AC:$AC,AJ$2)</f>
        <v>0</v>
      </c>
      <c r="AK22" s="59">
        <f>SUMIFS(个人部门工作打分详单!$AB:$AB,个人部门工作打分详单!$B:$B,$A22,个人部门工作打分详单!$AC:$AC,AK$2)</f>
        <v>0</v>
      </c>
      <c r="AL22" s="59">
        <f>SUMIFS(个人部门工作打分详单!$AE:$AE,个人部门工作打分详单!$B:$B,$A22,个人部门工作打分详单!$AF:$AF,AL$2)</f>
        <v>0</v>
      </c>
      <c r="AM22" s="59">
        <f>SUMIFS(个人部门工作打分详单!$AE:$AE,个人部门工作打分详单!$B:$B,$A22,个人部门工作打分详单!$AF:$AF,AM$2)</f>
        <v>0</v>
      </c>
      <c r="AN22" s="59">
        <f>SUMIFS(个人部门工作打分详单!$AE:$AE,个人部门工作打分详单!$B:$B,$A22,个人部门工作打分详单!$AF:$AF,AN$2)</f>
        <v>0</v>
      </c>
      <c r="AO22" s="59">
        <f>SUMIFS(个人部门工作打分详单!$AE:$AE,个人部门工作打分详单!$B:$B,$A22,个人部门工作打分详单!$AF:$AF,AO$2)</f>
        <v>0</v>
      </c>
      <c r="AP22" s="59">
        <f>SUMIFS(个人部门工作打分详单!$AH:$AH,个人部门工作打分详单!$B:$B,$A22,个人部门工作打分详单!$AI:$AI,AP$2)</f>
        <v>0</v>
      </c>
      <c r="AQ22" s="59">
        <f>SUMIFS(个人部门工作打分详单!$AH:$AH,个人部门工作打分详单!$B:$B,$A22,个人部门工作打分详单!$AI:$AI,AQ$2)</f>
        <v>0</v>
      </c>
      <c r="AR22" s="59">
        <f>SUMIFS(个人部门工作打分详单!$AH:$AH,个人部门工作打分详单!$B:$B,$A22,个人部门工作打分详单!$AI:$AI,AR$2)</f>
        <v>0</v>
      </c>
      <c r="AS22" s="59">
        <f>SUMIFS(个人部门工作打分详单!$AH:$AH,个人部门工作打分详单!$B:$B,$A22,个人部门工作打分详单!$AI:$AI,AS$2)</f>
        <v>0</v>
      </c>
      <c r="AT22" s="59">
        <f>SUMIFS(个人部门工作打分详单!$AK:$AK,个人部门工作打分详单!$B:$B,$A22,个人部门工作打分详单!$AL:$AL,AT$2)</f>
        <v>0</v>
      </c>
      <c r="AU22" s="59">
        <f>SUMIFS(个人部门工作打分详单!$AK:$AK,个人部门工作打分详单!$B:$B,$A22,个人部门工作打分详单!$AL:$AL,AU$2)</f>
        <v>0</v>
      </c>
      <c r="AV22" s="59">
        <f>SUMIFS(个人部门工作打分详单!$AK:$AK,个人部门工作打分详单!$B:$B,$A22,个人部门工作打分详单!$AL:$AL,AV$2)</f>
        <v>0</v>
      </c>
      <c r="AW22" s="59">
        <f>SUMIFS(个人部门工作打分详单!$AK:$AK,个人部门工作打分详单!$B:$B,$A22,个人部门工作打分详单!$AL:$AL,AW$2)</f>
        <v>0</v>
      </c>
      <c r="AY22" s="62" t="s">
        <v>40</v>
      </c>
      <c r="AZ22" s="59">
        <f t="shared" si="1"/>
        <v>3</v>
      </c>
      <c r="BA22" s="59">
        <f t="shared" si="2"/>
        <v>0</v>
      </c>
      <c r="BB22" s="59">
        <f t="shared" si="3"/>
        <v>0</v>
      </c>
      <c r="BC22" s="59">
        <f t="shared" si="4"/>
        <v>0</v>
      </c>
      <c r="BD22" s="59">
        <f t="shared" si="5"/>
        <v>3</v>
      </c>
    </row>
    <row r="23" spans="1:56">
      <c r="A23" s="62" t="s">
        <v>41</v>
      </c>
      <c r="B23" s="59">
        <f>SUMIFS(个人部门工作打分详单!$D:$D,个人部门工作打分详单!$B:$B,$A23,个人部门工作打分详单!$E:$E,B$2)</f>
        <v>0</v>
      </c>
      <c r="C23" s="59">
        <f>SUMIFS(个人部门工作打分详单!$D:$D,个人部门工作打分详单!$B:$B,$A23,个人部门工作打分详单!$E:$E,C$2)</f>
        <v>0</v>
      </c>
      <c r="D23" s="59">
        <f>SUMIFS(个人部门工作打分详单!$D:$D,个人部门工作打分详单!$B:$B,$A23,个人部门工作打分详单!$E:$E,D$2)</f>
        <v>0</v>
      </c>
      <c r="E23" s="59">
        <f>SUMIFS(个人部门工作打分详单!$D:$D,个人部门工作打分详单!$B:$B,$A23,个人部门工作打分详单!$E:$E,E$2)</f>
        <v>0</v>
      </c>
      <c r="F23" s="59">
        <f>SUMIFS(个人部门工作打分详单!$G:$G,个人部门工作打分详单!$B:$B,$A23,个人部门工作打分详单!$H:$H,F$2)</f>
        <v>0</v>
      </c>
      <c r="G23" s="59">
        <f>SUMIFS(个人部门工作打分详单!$G:$G,个人部门工作打分详单!$B:$B,$A23,个人部门工作打分详单!$H:$H,G$2)</f>
        <v>0</v>
      </c>
      <c r="H23" s="59">
        <f>SUMIFS(个人部门工作打分详单!$G:$G,个人部门工作打分详单!$B:$B,$A23,个人部门工作打分详单!$H:$H,H$2)</f>
        <v>0</v>
      </c>
      <c r="I23" s="59">
        <f>SUMIFS(个人部门工作打分详单!$G:$G,个人部门工作打分详单!$B:$B,$A23,个人部门工作打分详单!$H:$H,I$2)</f>
        <v>0</v>
      </c>
      <c r="J23" s="59">
        <f>SUMIFS(个人部门工作打分详单!$J:$J,个人部门工作打分详单!$B:$B,$A23,个人部门工作打分详单!$K:$K,J$2)</f>
        <v>0</v>
      </c>
      <c r="K23" s="59">
        <f>SUMIFS(个人部门工作打分详单!$J:$J,个人部门工作打分详单!$B:$B,$A23,个人部门工作打分详单!$K:$K,K$2)</f>
        <v>0</v>
      </c>
      <c r="L23" s="59">
        <f>SUMIFS(个人部门工作打分详单!$J:$J,个人部门工作打分详单!$B:$B,$A23,个人部门工作打分详单!$K:$K,L$2)</f>
        <v>0</v>
      </c>
      <c r="M23" s="59">
        <f>SUMIFS(个人部门工作打分详单!$J:$J,个人部门工作打分详单!$B:$B,$A23,个人部门工作打分详单!$K:$K,M$2)</f>
        <v>0</v>
      </c>
      <c r="N23" s="59">
        <f>SUMIFS(个人部门工作打分详单!$M:$M,个人部门工作打分详单!$B:$B,$A23,个人部门工作打分详单!$N:$N,N$2)</f>
        <v>0</v>
      </c>
      <c r="O23" s="59">
        <f>SUMIFS(个人部门工作打分详单!$M:$M,个人部门工作打分详单!$B:$B,$A23,个人部门工作打分详单!$N:$N,O$2)</f>
        <v>0</v>
      </c>
      <c r="P23" s="59">
        <f>SUMIFS(个人部门工作打分详单!$M:$M,个人部门工作打分详单!$B:$B,$A23,个人部门工作打分详单!$N:$N,P$2)</f>
        <v>0</v>
      </c>
      <c r="Q23" s="59">
        <f>SUMIFS(个人部门工作打分详单!$M:$M,个人部门工作打分详单!$B:$B,$A23,个人部门工作打分详单!$N:$N,Q$2)</f>
        <v>0</v>
      </c>
      <c r="R23" s="59">
        <f>SUMIFS(个人部门工作打分详单!$P:$P,个人部门工作打分详单!$B:$B,$A23,个人部门工作打分详单!$Q:$Q,R$2)</f>
        <v>0</v>
      </c>
      <c r="S23" s="59">
        <f>SUMIFS(个人部门工作打分详单!$P:$P,个人部门工作打分详单!$B:$B,$A23,个人部门工作打分详单!$Q:$Q,S$2)</f>
        <v>0</v>
      </c>
      <c r="T23" s="59">
        <f>SUMIFS(个人部门工作打分详单!$P:$P,个人部门工作打分详单!$B:$B,$A23,个人部门工作打分详单!$Q:$Q,T$2)</f>
        <v>0</v>
      </c>
      <c r="U23" s="59">
        <f>SUMIFS(个人部门工作打分详单!$P:$P,个人部门工作打分详单!$B:$B,$A23,个人部门工作打分详单!$Q:$Q,U$2)</f>
        <v>0</v>
      </c>
      <c r="V23" s="59">
        <f>SUMIFS(个人部门工作打分详单!$S:$S,个人部门工作打分详单!$B:$B,$A23,个人部门工作打分详单!$T:$T,V$2)</f>
        <v>0</v>
      </c>
      <c r="W23" s="59">
        <f>SUMIFS(个人部门工作打分详单!$S:$S,个人部门工作打分详单!$B:$B,$A23,个人部门工作打分详单!$T:$T,W$2)</f>
        <v>0</v>
      </c>
      <c r="X23" s="59">
        <f>SUMIFS(个人部门工作打分详单!$S:$S,个人部门工作打分详单!$B:$B,$A23,个人部门工作打分详单!$T:$T,X$2)</f>
        <v>0</v>
      </c>
      <c r="Y23" s="59">
        <f>SUMIFS(个人部门工作打分详单!$S:$S,个人部门工作打分详单!$B:$B,$A23,个人部门工作打分详单!$T:$T,Y$2)</f>
        <v>0</v>
      </c>
      <c r="Z23" s="59">
        <f>SUMIFS(个人部门工作打分详单!$V:$V,个人部门工作打分详单!$B:$B,$A23,个人部门工作打分详单!$W:$W,Z$2)</f>
        <v>0</v>
      </c>
      <c r="AA23" s="59">
        <f>SUMIFS(个人部门工作打分详单!$V:$V,个人部门工作打分详单!$B:$B,$A23,个人部门工作打分详单!$W:$W,AA$2)</f>
        <v>0</v>
      </c>
      <c r="AB23" s="59">
        <f>SUMIFS(个人部门工作打分详单!$V:$V,个人部门工作打分详单!$B:$B,$A23,个人部门工作打分详单!$W:$W,AB$2)</f>
        <v>0</v>
      </c>
      <c r="AC23" s="59">
        <f>SUMIFS(个人部门工作打分详单!$V:$V,个人部门工作打分详单!$B:$B,$A23,个人部门工作打分详单!$W:$W,AC$2)</f>
        <v>0</v>
      </c>
      <c r="AD23" s="59">
        <f>SUMIFS(个人部门工作打分详单!$Y:$Y,个人部门工作打分详单!$B:$B,$A23,个人部门工作打分详单!$Z:$Z,AD$2)</f>
        <v>0</v>
      </c>
      <c r="AE23" s="59">
        <f>SUMIFS(个人部门工作打分详单!$Y:$Y,个人部门工作打分详单!$B:$B,$A23,个人部门工作打分详单!$Z:$Z,AE$2)</f>
        <v>0</v>
      </c>
      <c r="AF23" s="59">
        <f>SUMIFS(个人部门工作打分详单!$Y:$Y,个人部门工作打分详单!$B:$B,$A23,个人部门工作打分详单!$Z:$Z,AF$2)</f>
        <v>0</v>
      </c>
      <c r="AG23" s="59">
        <f>SUMIFS(个人部门工作打分详单!$Y:$Y,个人部门工作打分详单!$B:$B,$A23,个人部门工作打分详单!$Z:$Z,AG$2)</f>
        <v>0</v>
      </c>
      <c r="AH23" s="59">
        <f>SUMIFS(个人部门工作打分详单!$AB:$AB,个人部门工作打分详单!$B:$B,$A23,个人部门工作打分详单!$AC:$AC,AH$2)</f>
        <v>0</v>
      </c>
      <c r="AI23" s="59">
        <f>SUMIFS(个人部门工作打分详单!$AB:$AB,个人部门工作打分详单!$B:$B,$A23,个人部门工作打分详单!$AC:$AC,AI$2)</f>
        <v>0.5</v>
      </c>
      <c r="AJ23" s="59">
        <f>SUMIFS(个人部门工作打分详单!$AB:$AB,个人部门工作打分详单!$B:$B,$A23,个人部门工作打分详单!$AC:$AC,AJ$2)</f>
        <v>0</v>
      </c>
      <c r="AK23" s="59">
        <f>SUMIFS(个人部门工作打分详单!$AB:$AB,个人部门工作打分详单!$B:$B,$A23,个人部门工作打分详单!$AC:$AC,AK$2)</f>
        <v>2</v>
      </c>
      <c r="AL23" s="59">
        <f>SUMIFS(个人部门工作打分详单!$AE:$AE,个人部门工作打分详单!$B:$B,$A23,个人部门工作打分详单!$AF:$AF,AL$2)</f>
        <v>0</v>
      </c>
      <c r="AM23" s="59">
        <f>SUMIFS(个人部门工作打分详单!$AE:$AE,个人部门工作打分详单!$B:$B,$A23,个人部门工作打分详单!$AF:$AF,AM$2)</f>
        <v>0</v>
      </c>
      <c r="AN23" s="59">
        <f>SUMIFS(个人部门工作打分详单!$AE:$AE,个人部门工作打分详单!$B:$B,$A23,个人部门工作打分详单!$AF:$AF,AN$2)</f>
        <v>0</v>
      </c>
      <c r="AO23" s="59">
        <f>SUMIFS(个人部门工作打分详单!$AE:$AE,个人部门工作打分详单!$B:$B,$A23,个人部门工作打分详单!$AF:$AF,AO$2)</f>
        <v>0</v>
      </c>
      <c r="AP23" s="59">
        <f>SUMIFS(个人部门工作打分详单!$AH:$AH,个人部门工作打分详单!$B:$B,$A23,个人部门工作打分详单!$AI:$AI,AP$2)</f>
        <v>0</v>
      </c>
      <c r="AQ23" s="59">
        <f>SUMIFS(个人部门工作打分详单!$AH:$AH,个人部门工作打分详单!$B:$B,$A23,个人部门工作打分详单!$AI:$AI,AQ$2)</f>
        <v>0</v>
      </c>
      <c r="AR23" s="59">
        <f>SUMIFS(个人部门工作打分详单!$AH:$AH,个人部门工作打分详单!$B:$B,$A23,个人部门工作打分详单!$AI:$AI,AR$2)</f>
        <v>0</v>
      </c>
      <c r="AS23" s="59">
        <f>SUMIFS(个人部门工作打分详单!$AH:$AH,个人部门工作打分详单!$B:$B,$A23,个人部门工作打分详单!$AI:$AI,AS$2)</f>
        <v>0</v>
      </c>
      <c r="AT23" s="59">
        <f>SUMIFS(个人部门工作打分详单!$AK:$AK,个人部门工作打分详单!$B:$B,$A23,个人部门工作打分详单!$AL:$AL,AT$2)</f>
        <v>0</v>
      </c>
      <c r="AU23" s="59">
        <f>SUMIFS(个人部门工作打分详单!$AK:$AK,个人部门工作打分详单!$B:$B,$A23,个人部门工作打分详单!$AL:$AL,AU$2)</f>
        <v>0</v>
      </c>
      <c r="AV23" s="59">
        <f>SUMIFS(个人部门工作打分详单!$AK:$AK,个人部门工作打分详单!$B:$B,$A23,个人部门工作打分详单!$AL:$AL,AV$2)</f>
        <v>0</v>
      </c>
      <c r="AW23" s="59">
        <f>SUMIFS(个人部门工作打分详单!$AK:$AK,个人部门工作打分详单!$B:$B,$A23,个人部门工作打分详单!$AL:$AL,AW$2)</f>
        <v>0</v>
      </c>
      <c r="AY23" s="62" t="s">
        <v>41</v>
      </c>
      <c r="AZ23" s="59">
        <f t="shared" si="1"/>
        <v>0</v>
      </c>
      <c r="BA23" s="59">
        <f t="shared" si="2"/>
        <v>0.5</v>
      </c>
      <c r="BB23" s="59">
        <f t="shared" si="3"/>
        <v>0</v>
      </c>
      <c r="BC23" s="59">
        <f t="shared" si="4"/>
        <v>2</v>
      </c>
      <c r="BD23" s="59">
        <f t="shared" si="5"/>
        <v>2.5</v>
      </c>
    </row>
    <row r="24" spans="1:56">
      <c r="A24" s="62" t="s">
        <v>42</v>
      </c>
      <c r="B24" s="59">
        <f>SUMIFS(个人部门工作打分详单!$D:$D,个人部门工作打分详单!$B:$B,$A24,个人部门工作打分详单!$E:$E,B$2)</f>
        <v>0</v>
      </c>
      <c r="C24" s="59">
        <f>SUMIFS(个人部门工作打分详单!$D:$D,个人部门工作打分详单!$B:$B,$A24,个人部门工作打分详单!$E:$E,C$2)</f>
        <v>0</v>
      </c>
      <c r="D24" s="59">
        <f>SUMIFS(个人部门工作打分详单!$D:$D,个人部门工作打分详单!$B:$B,$A24,个人部门工作打分详单!$E:$E,D$2)</f>
        <v>0</v>
      </c>
      <c r="E24" s="59">
        <f>SUMIFS(个人部门工作打分详单!$D:$D,个人部门工作打分详单!$B:$B,$A24,个人部门工作打分详单!$E:$E,E$2)</f>
        <v>0</v>
      </c>
      <c r="F24" s="59">
        <f>SUMIFS(个人部门工作打分详单!$G:$G,个人部门工作打分详单!$B:$B,$A24,个人部门工作打分详单!$H:$H,F$2)</f>
        <v>0</v>
      </c>
      <c r="G24" s="59">
        <f>SUMIFS(个人部门工作打分详单!$G:$G,个人部门工作打分详单!$B:$B,$A24,个人部门工作打分详单!$H:$H,G$2)</f>
        <v>0</v>
      </c>
      <c r="H24" s="59">
        <f>SUMIFS(个人部门工作打分详单!$G:$G,个人部门工作打分详单!$B:$B,$A24,个人部门工作打分详单!$H:$H,H$2)</f>
        <v>0</v>
      </c>
      <c r="I24" s="59">
        <f>SUMIFS(个人部门工作打分详单!$G:$G,个人部门工作打分详单!$B:$B,$A24,个人部门工作打分详单!$H:$H,I$2)</f>
        <v>0</v>
      </c>
      <c r="J24" s="59">
        <f>SUMIFS(个人部门工作打分详单!$J:$J,个人部门工作打分详单!$B:$B,$A24,个人部门工作打分详单!$K:$K,J$2)</f>
        <v>0</v>
      </c>
      <c r="K24" s="59">
        <f>SUMIFS(个人部门工作打分详单!$J:$J,个人部门工作打分详单!$B:$B,$A24,个人部门工作打分详单!$K:$K,K$2)</f>
        <v>0</v>
      </c>
      <c r="L24" s="59">
        <f>SUMIFS(个人部门工作打分详单!$J:$J,个人部门工作打分详单!$B:$B,$A24,个人部门工作打分详单!$K:$K,L$2)</f>
        <v>0</v>
      </c>
      <c r="M24" s="59">
        <f>SUMIFS(个人部门工作打分详单!$J:$J,个人部门工作打分详单!$B:$B,$A24,个人部门工作打分详单!$K:$K,M$2)</f>
        <v>0</v>
      </c>
      <c r="N24" s="59">
        <f>SUMIFS(个人部门工作打分详单!$M:$M,个人部门工作打分详单!$B:$B,$A24,个人部门工作打分详单!$N:$N,N$2)</f>
        <v>0</v>
      </c>
      <c r="O24" s="59">
        <f>SUMIFS(个人部门工作打分详单!$M:$M,个人部门工作打分详单!$B:$B,$A24,个人部门工作打分详单!$N:$N,O$2)</f>
        <v>0</v>
      </c>
      <c r="P24" s="59">
        <f>SUMIFS(个人部门工作打分详单!$M:$M,个人部门工作打分详单!$B:$B,$A24,个人部门工作打分详单!$N:$N,P$2)</f>
        <v>0</v>
      </c>
      <c r="Q24" s="59">
        <f>SUMIFS(个人部门工作打分详单!$M:$M,个人部门工作打分详单!$B:$B,$A24,个人部门工作打分详单!$N:$N,Q$2)</f>
        <v>0</v>
      </c>
      <c r="R24" s="59">
        <f>SUMIFS(个人部门工作打分详单!$P:$P,个人部门工作打分详单!$B:$B,$A24,个人部门工作打分详单!$Q:$Q,R$2)</f>
        <v>0</v>
      </c>
      <c r="S24" s="59">
        <f>SUMIFS(个人部门工作打分详单!$P:$P,个人部门工作打分详单!$B:$B,$A24,个人部门工作打分详单!$Q:$Q,S$2)</f>
        <v>0</v>
      </c>
      <c r="T24" s="59">
        <f>SUMIFS(个人部门工作打分详单!$P:$P,个人部门工作打分详单!$B:$B,$A24,个人部门工作打分详单!$Q:$Q,T$2)</f>
        <v>0</v>
      </c>
      <c r="U24" s="59">
        <f>SUMIFS(个人部门工作打分详单!$P:$P,个人部门工作打分详单!$B:$B,$A24,个人部门工作打分详单!$Q:$Q,U$2)</f>
        <v>0</v>
      </c>
      <c r="V24" s="59">
        <f>SUMIFS(个人部门工作打分详单!$S:$S,个人部门工作打分详单!$B:$B,$A24,个人部门工作打分详单!$T:$T,V$2)</f>
        <v>0</v>
      </c>
      <c r="W24" s="59">
        <f>SUMIFS(个人部门工作打分详单!$S:$S,个人部门工作打分详单!$B:$B,$A24,个人部门工作打分详单!$T:$T,W$2)</f>
        <v>0</v>
      </c>
      <c r="X24" s="59">
        <f>SUMIFS(个人部门工作打分详单!$S:$S,个人部门工作打分详单!$B:$B,$A24,个人部门工作打分详单!$T:$T,X$2)</f>
        <v>0</v>
      </c>
      <c r="Y24" s="59">
        <f>SUMIFS(个人部门工作打分详单!$S:$S,个人部门工作打分详单!$B:$B,$A24,个人部门工作打分详单!$T:$T,Y$2)</f>
        <v>0</v>
      </c>
      <c r="Z24" s="59">
        <f>SUMIFS(个人部门工作打分详单!$V:$V,个人部门工作打分详单!$B:$B,$A24,个人部门工作打分详单!$W:$W,Z$2)</f>
        <v>0</v>
      </c>
      <c r="AA24" s="59">
        <f>SUMIFS(个人部门工作打分详单!$V:$V,个人部门工作打分详单!$B:$B,$A24,个人部门工作打分详单!$W:$W,AA$2)</f>
        <v>0</v>
      </c>
      <c r="AB24" s="59">
        <f>SUMIFS(个人部门工作打分详单!$V:$V,个人部门工作打分详单!$B:$B,$A24,个人部门工作打分详单!$W:$W,AB$2)</f>
        <v>0</v>
      </c>
      <c r="AC24" s="59">
        <f>SUMIFS(个人部门工作打分详单!$V:$V,个人部门工作打分详单!$B:$B,$A24,个人部门工作打分详单!$W:$W,AC$2)</f>
        <v>0</v>
      </c>
      <c r="AD24" s="59">
        <f>SUMIFS(个人部门工作打分详单!$Y:$Y,个人部门工作打分详单!$B:$B,$A24,个人部门工作打分详单!$Z:$Z,AD$2)</f>
        <v>0</v>
      </c>
      <c r="AE24" s="59">
        <f>SUMIFS(个人部门工作打分详单!$Y:$Y,个人部门工作打分详单!$B:$B,$A24,个人部门工作打分详单!$Z:$Z,AE$2)</f>
        <v>0</v>
      </c>
      <c r="AF24" s="59">
        <f>SUMIFS(个人部门工作打分详单!$Y:$Y,个人部门工作打分详单!$B:$B,$A24,个人部门工作打分详单!$Z:$Z,AF$2)</f>
        <v>0</v>
      </c>
      <c r="AG24" s="59">
        <f>SUMIFS(个人部门工作打分详单!$Y:$Y,个人部门工作打分详单!$B:$B,$A24,个人部门工作打分详单!$Z:$Z,AG$2)</f>
        <v>0</v>
      </c>
      <c r="AH24" s="59">
        <f>SUMIFS(个人部门工作打分详单!$AB:$AB,个人部门工作打分详单!$B:$B,$A24,个人部门工作打分详单!$AC:$AC,AH$2)</f>
        <v>0</v>
      </c>
      <c r="AI24" s="59">
        <f>SUMIFS(个人部门工作打分详单!$AB:$AB,个人部门工作打分详单!$B:$B,$A24,个人部门工作打分详单!$AC:$AC,AI$2)</f>
        <v>0</v>
      </c>
      <c r="AJ24" s="59">
        <f>SUMIFS(个人部门工作打分详单!$AB:$AB,个人部门工作打分详单!$B:$B,$A24,个人部门工作打分详单!$AC:$AC,AJ$2)</f>
        <v>0</v>
      </c>
      <c r="AK24" s="59">
        <f>SUMIFS(个人部门工作打分详单!$AB:$AB,个人部门工作打分详单!$B:$B,$A24,个人部门工作打分详单!$AC:$AC,AK$2)</f>
        <v>0</v>
      </c>
      <c r="AL24" s="59">
        <f>SUMIFS(个人部门工作打分详单!$AE:$AE,个人部门工作打分详单!$B:$B,$A24,个人部门工作打分详单!$AF:$AF,AL$2)</f>
        <v>0</v>
      </c>
      <c r="AM24" s="59">
        <f>SUMIFS(个人部门工作打分详单!$AE:$AE,个人部门工作打分详单!$B:$B,$A24,个人部门工作打分详单!$AF:$AF,AM$2)</f>
        <v>0</v>
      </c>
      <c r="AN24" s="59">
        <f>SUMIFS(个人部门工作打分详单!$AE:$AE,个人部门工作打分详单!$B:$B,$A24,个人部门工作打分详单!$AF:$AF,AN$2)</f>
        <v>0</v>
      </c>
      <c r="AO24" s="59">
        <f>SUMIFS(个人部门工作打分详单!$AE:$AE,个人部门工作打分详单!$B:$B,$A24,个人部门工作打分详单!$AF:$AF,AO$2)</f>
        <v>0</v>
      </c>
      <c r="AP24" s="59">
        <f>SUMIFS(个人部门工作打分详单!$AH:$AH,个人部门工作打分详单!$B:$B,$A24,个人部门工作打分详单!$AI:$AI,AP$2)</f>
        <v>0</v>
      </c>
      <c r="AQ24" s="59">
        <f>SUMIFS(个人部门工作打分详单!$AH:$AH,个人部门工作打分详单!$B:$B,$A24,个人部门工作打分详单!$AI:$AI,AQ$2)</f>
        <v>0</v>
      </c>
      <c r="AR24" s="59">
        <f>SUMIFS(个人部门工作打分详单!$AH:$AH,个人部门工作打分详单!$B:$B,$A24,个人部门工作打分详单!$AI:$AI,AR$2)</f>
        <v>0</v>
      </c>
      <c r="AS24" s="59">
        <f>SUMIFS(个人部门工作打分详单!$AH:$AH,个人部门工作打分详单!$B:$B,$A24,个人部门工作打分详单!$AI:$AI,AS$2)</f>
        <v>0</v>
      </c>
      <c r="AT24" s="59">
        <f>SUMIFS(个人部门工作打分详单!$AK:$AK,个人部门工作打分详单!$B:$B,$A24,个人部门工作打分详单!$AL:$AL,AT$2)</f>
        <v>0</v>
      </c>
      <c r="AU24" s="59">
        <f>SUMIFS(个人部门工作打分详单!$AK:$AK,个人部门工作打分详单!$B:$B,$A24,个人部门工作打分详单!$AL:$AL,AU$2)</f>
        <v>0</v>
      </c>
      <c r="AV24" s="59">
        <f>SUMIFS(个人部门工作打分详单!$AK:$AK,个人部门工作打分详单!$B:$B,$A24,个人部门工作打分详单!$AL:$AL,AV$2)</f>
        <v>0</v>
      </c>
      <c r="AW24" s="59">
        <f>SUMIFS(个人部门工作打分详单!$AK:$AK,个人部门工作打分详单!$B:$B,$A24,个人部门工作打分详单!$AL:$AL,AW$2)</f>
        <v>0</v>
      </c>
      <c r="AY24" s="62" t="s">
        <v>42</v>
      </c>
      <c r="AZ24" s="59">
        <f t="shared" si="1"/>
        <v>0</v>
      </c>
      <c r="BA24" s="59">
        <f t="shared" si="2"/>
        <v>0</v>
      </c>
      <c r="BB24" s="59">
        <f t="shared" si="3"/>
        <v>0</v>
      </c>
      <c r="BC24" s="59">
        <f t="shared" si="4"/>
        <v>0</v>
      </c>
      <c r="BD24" s="59">
        <f t="shared" si="5"/>
        <v>0</v>
      </c>
    </row>
    <row r="25" spans="1:56">
      <c r="A25" s="62" t="s">
        <v>43</v>
      </c>
      <c r="B25" s="59">
        <f>SUMIFS(个人部门工作打分详单!$D:$D,个人部门工作打分详单!$B:$B,$A25,个人部门工作打分详单!$E:$E,B$2)</f>
        <v>0</v>
      </c>
      <c r="C25" s="59">
        <f>SUMIFS(个人部门工作打分详单!$D:$D,个人部门工作打分详单!$B:$B,$A25,个人部门工作打分详单!$E:$E,C$2)</f>
        <v>0</v>
      </c>
      <c r="D25" s="59">
        <f>SUMIFS(个人部门工作打分详单!$D:$D,个人部门工作打分详单!$B:$B,$A25,个人部门工作打分详单!$E:$E,D$2)</f>
        <v>0</v>
      </c>
      <c r="E25" s="59">
        <f>SUMIFS(个人部门工作打分详单!$D:$D,个人部门工作打分详单!$B:$B,$A25,个人部门工作打分详单!$E:$E,E$2)</f>
        <v>0</v>
      </c>
      <c r="F25" s="59">
        <f>SUMIFS(个人部门工作打分详单!$G:$G,个人部门工作打分详单!$B:$B,$A25,个人部门工作打分详单!$H:$H,F$2)</f>
        <v>0</v>
      </c>
      <c r="G25" s="59">
        <f>SUMIFS(个人部门工作打分详单!$G:$G,个人部门工作打分详单!$B:$B,$A25,个人部门工作打分详单!$H:$H,G$2)</f>
        <v>0</v>
      </c>
      <c r="H25" s="59">
        <f>SUMIFS(个人部门工作打分详单!$G:$G,个人部门工作打分详单!$B:$B,$A25,个人部门工作打分详单!$H:$H,H$2)</f>
        <v>0</v>
      </c>
      <c r="I25" s="59">
        <f>SUMIFS(个人部门工作打分详单!$G:$G,个人部门工作打分详单!$B:$B,$A25,个人部门工作打分详单!$H:$H,I$2)</f>
        <v>0</v>
      </c>
      <c r="J25" s="59">
        <f>SUMIFS(个人部门工作打分详单!$J:$J,个人部门工作打分详单!$B:$B,$A25,个人部门工作打分详单!$K:$K,J$2)</f>
        <v>0</v>
      </c>
      <c r="K25" s="59">
        <f>SUMIFS(个人部门工作打分详单!$J:$J,个人部门工作打分详单!$B:$B,$A25,个人部门工作打分详单!$K:$K,K$2)</f>
        <v>0</v>
      </c>
      <c r="L25" s="59">
        <f>SUMIFS(个人部门工作打分详单!$J:$J,个人部门工作打分详单!$B:$B,$A25,个人部门工作打分详单!$K:$K,L$2)</f>
        <v>0</v>
      </c>
      <c r="M25" s="59">
        <f>SUMIFS(个人部门工作打分详单!$J:$J,个人部门工作打分详单!$B:$B,$A25,个人部门工作打分详单!$K:$K,M$2)</f>
        <v>0</v>
      </c>
      <c r="N25" s="59">
        <f>SUMIFS(个人部门工作打分详单!$M:$M,个人部门工作打分详单!$B:$B,$A25,个人部门工作打分详单!$N:$N,N$2)</f>
        <v>0</v>
      </c>
      <c r="O25" s="59">
        <f>SUMIFS(个人部门工作打分详单!$M:$M,个人部门工作打分详单!$B:$B,$A25,个人部门工作打分详单!$N:$N,O$2)</f>
        <v>1</v>
      </c>
      <c r="P25" s="59">
        <f>SUMIFS(个人部门工作打分详单!$M:$M,个人部门工作打分详单!$B:$B,$A25,个人部门工作打分详单!$N:$N,P$2)</f>
        <v>0</v>
      </c>
      <c r="Q25" s="59">
        <f>SUMIFS(个人部门工作打分详单!$M:$M,个人部门工作打分详单!$B:$B,$A25,个人部门工作打分详单!$N:$N,Q$2)</f>
        <v>0</v>
      </c>
      <c r="R25" s="59">
        <f>SUMIFS(个人部门工作打分详单!$P:$P,个人部门工作打分详单!$B:$B,$A25,个人部门工作打分详单!$Q:$Q,R$2)</f>
        <v>0</v>
      </c>
      <c r="S25" s="59">
        <f>SUMIFS(个人部门工作打分详单!$P:$P,个人部门工作打分详单!$B:$B,$A25,个人部门工作打分详单!$Q:$Q,S$2)</f>
        <v>1</v>
      </c>
      <c r="T25" s="59">
        <f>SUMIFS(个人部门工作打分详单!$P:$P,个人部门工作打分详单!$B:$B,$A25,个人部门工作打分详单!$Q:$Q,T$2)</f>
        <v>0</v>
      </c>
      <c r="U25" s="59">
        <f>SUMIFS(个人部门工作打分详单!$P:$P,个人部门工作打分详单!$B:$B,$A25,个人部门工作打分详单!$Q:$Q,U$2)</f>
        <v>0</v>
      </c>
      <c r="V25" s="59">
        <f>SUMIFS(个人部门工作打分详单!$S:$S,个人部门工作打分详单!$B:$B,$A25,个人部门工作打分详单!$T:$T,V$2)</f>
        <v>0</v>
      </c>
      <c r="W25" s="59">
        <f>SUMIFS(个人部门工作打分详单!$S:$S,个人部门工作打分详单!$B:$B,$A25,个人部门工作打分详单!$T:$T,W$2)</f>
        <v>1</v>
      </c>
      <c r="X25" s="59">
        <f>SUMIFS(个人部门工作打分详单!$S:$S,个人部门工作打分详单!$B:$B,$A25,个人部门工作打分详单!$T:$T,X$2)</f>
        <v>0</v>
      </c>
      <c r="Y25" s="59">
        <f>SUMIFS(个人部门工作打分详单!$S:$S,个人部门工作打分详单!$B:$B,$A25,个人部门工作打分详单!$T:$T,Y$2)</f>
        <v>0</v>
      </c>
      <c r="Z25" s="59">
        <f>SUMIFS(个人部门工作打分详单!$V:$V,个人部门工作打分详单!$B:$B,$A25,个人部门工作打分详单!$W:$W,Z$2)</f>
        <v>0</v>
      </c>
      <c r="AA25" s="59">
        <f>SUMIFS(个人部门工作打分详单!$V:$V,个人部门工作打分详单!$B:$B,$A25,个人部门工作打分详单!$W:$W,AA$2)</f>
        <v>1</v>
      </c>
      <c r="AB25" s="59">
        <f>SUMIFS(个人部门工作打分详单!$V:$V,个人部门工作打分详单!$B:$B,$A25,个人部门工作打分详单!$W:$W,AB$2)</f>
        <v>0</v>
      </c>
      <c r="AC25" s="59">
        <f>SUMIFS(个人部门工作打分详单!$V:$V,个人部门工作打分详单!$B:$B,$A25,个人部门工作打分详单!$W:$W,AC$2)</f>
        <v>0</v>
      </c>
      <c r="AD25" s="59">
        <f>SUMIFS(个人部门工作打分详单!$Y:$Y,个人部门工作打分详单!$B:$B,$A25,个人部门工作打分详单!$Z:$Z,AD$2)</f>
        <v>0</v>
      </c>
      <c r="AE25" s="59">
        <f>SUMIFS(个人部门工作打分详单!$Y:$Y,个人部门工作打分详单!$B:$B,$A25,个人部门工作打分详单!$Z:$Z,AE$2)</f>
        <v>1</v>
      </c>
      <c r="AF25" s="59">
        <f>SUMIFS(个人部门工作打分详单!$Y:$Y,个人部门工作打分详单!$B:$B,$A25,个人部门工作打分详单!$Z:$Z,AF$2)</f>
        <v>0</v>
      </c>
      <c r="AG25" s="59">
        <f>SUMIFS(个人部门工作打分详单!$Y:$Y,个人部门工作打分详单!$B:$B,$A25,个人部门工作打分详单!$Z:$Z,AG$2)</f>
        <v>0</v>
      </c>
      <c r="AH25" s="59">
        <f>SUMIFS(个人部门工作打分详单!$AB:$AB,个人部门工作打分详单!$B:$B,$A25,个人部门工作打分详单!$AC:$AC,AH$2)</f>
        <v>0</v>
      </c>
      <c r="AI25" s="59">
        <f>SUMIFS(个人部门工作打分详单!$AB:$AB,个人部门工作打分详单!$B:$B,$A25,个人部门工作打分详单!$AC:$AC,AI$2)</f>
        <v>1</v>
      </c>
      <c r="AJ25" s="59">
        <f>SUMIFS(个人部门工作打分详单!$AB:$AB,个人部门工作打分详单!$B:$B,$A25,个人部门工作打分详单!$AC:$AC,AJ$2)</f>
        <v>0</v>
      </c>
      <c r="AK25" s="59">
        <f>SUMIFS(个人部门工作打分详单!$AB:$AB,个人部门工作打分详单!$B:$B,$A25,个人部门工作打分详单!$AC:$AC,AK$2)</f>
        <v>0</v>
      </c>
      <c r="AL25" s="59">
        <f>SUMIFS(个人部门工作打分详单!$AE:$AE,个人部门工作打分详单!$B:$B,$A25,个人部门工作打分详单!$AF:$AF,AL$2)</f>
        <v>0</v>
      </c>
      <c r="AM25" s="59">
        <f>SUMIFS(个人部门工作打分详单!$AE:$AE,个人部门工作打分详单!$B:$B,$A25,个人部门工作打分详单!$AF:$AF,AM$2)</f>
        <v>1</v>
      </c>
      <c r="AN25" s="59">
        <f>SUMIFS(个人部门工作打分详单!$AE:$AE,个人部门工作打分详单!$B:$B,$A25,个人部门工作打分详单!$AF:$AF,AN$2)</f>
        <v>0</v>
      </c>
      <c r="AO25" s="59">
        <f>SUMIFS(个人部门工作打分详单!$AE:$AE,个人部门工作打分详单!$B:$B,$A25,个人部门工作打分详单!$AF:$AF,AO$2)</f>
        <v>0</v>
      </c>
      <c r="AP25" s="59">
        <f>SUMIFS(个人部门工作打分详单!$AH:$AH,个人部门工作打分详单!$B:$B,$A25,个人部门工作打分详单!$AI:$AI,AP$2)</f>
        <v>0</v>
      </c>
      <c r="AQ25" s="59">
        <f>SUMIFS(个人部门工作打分详单!$AH:$AH,个人部门工作打分详单!$B:$B,$A25,个人部门工作打分详单!$AI:$AI,AQ$2)</f>
        <v>1</v>
      </c>
      <c r="AR25" s="59">
        <f>SUMIFS(个人部门工作打分详单!$AH:$AH,个人部门工作打分详单!$B:$B,$A25,个人部门工作打分详单!$AI:$AI,AR$2)</f>
        <v>0</v>
      </c>
      <c r="AS25" s="59">
        <f>SUMIFS(个人部门工作打分详单!$AH:$AH,个人部门工作打分详单!$B:$B,$A25,个人部门工作打分详单!$AI:$AI,AS$2)</f>
        <v>0</v>
      </c>
      <c r="AT25" s="59">
        <f>SUMIFS(个人部门工作打分详单!$AK:$AK,个人部门工作打分详单!$B:$B,$A25,个人部门工作打分详单!$AL:$AL,AT$2)</f>
        <v>5</v>
      </c>
      <c r="AU25" s="59">
        <f>SUMIFS(个人部门工作打分详单!$AK:$AK,个人部门工作打分详单!$B:$B,$A25,个人部门工作打分详单!$AL:$AL,AU$2)</f>
        <v>1</v>
      </c>
      <c r="AV25" s="59">
        <f>SUMIFS(个人部门工作打分详单!$AK:$AK,个人部门工作打分详单!$B:$B,$A25,个人部门工作打分详单!$AL:$AL,AV$2)</f>
        <v>0</v>
      </c>
      <c r="AW25" s="59">
        <f>SUMIFS(个人部门工作打分详单!$AK:$AK,个人部门工作打分详单!$B:$B,$A25,个人部门工作打分详单!$AL:$AL,AW$2)</f>
        <v>0</v>
      </c>
      <c r="AY25" s="62" t="s">
        <v>43</v>
      </c>
      <c r="AZ25" s="59">
        <f t="shared" si="1"/>
        <v>5</v>
      </c>
      <c r="BA25" s="59">
        <f t="shared" si="2"/>
        <v>9</v>
      </c>
      <c r="BB25" s="59">
        <f t="shared" si="3"/>
        <v>0</v>
      </c>
      <c r="BC25" s="59">
        <f t="shared" si="4"/>
        <v>0</v>
      </c>
      <c r="BD25" s="59">
        <f t="shared" si="5"/>
        <v>14</v>
      </c>
    </row>
    <row r="26" spans="1:56">
      <c r="A26" s="62" t="s">
        <v>44</v>
      </c>
      <c r="B26" s="59">
        <f>SUMIFS(个人部门工作打分详单!$D:$D,个人部门工作打分详单!$B:$B,$A26,个人部门工作打分详单!$E:$E,B$2)</f>
        <v>0</v>
      </c>
      <c r="C26" s="59">
        <f>SUMIFS(个人部门工作打分详单!$D:$D,个人部门工作打分详单!$B:$B,$A26,个人部门工作打分详单!$E:$E,C$2)</f>
        <v>0</v>
      </c>
      <c r="D26" s="59">
        <f>SUMIFS(个人部门工作打分详单!$D:$D,个人部门工作打分详单!$B:$B,$A26,个人部门工作打分详单!$E:$E,D$2)</f>
        <v>0</v>
      </c>
      <c r="E26" s="59">
        <f>SUMIFS(个人部门工作打分详单!$D:$D,个人部门工作打分详单!$B:$B,$A26,个人部门工作打分详单!$E:$E,E$2)</f>
        <v>0</v>
      </c>
      <c r="F26" s="59">
        <f>SUMIFS(个人部门工作打分详单!$G:$G,个人部门工作打分详单!$B:$B,$A26,个人部门工作打分详单!$H:$H,F$2)</f>
        <v>0</v>
      </c>
      <c r="G26" s="59">
        <f>SUMIFS(个人部门工作打分详单!$G:$G,个人部门工作打分详单!$B:$B,$A26,个人部门工作打分详单!$H:$H,G$2)</f>
        <v>0</v>
      </c>
      <c r="H26" s="59">
        <f>SUMIFS(个人部门工作打分详单!$G:$G,个人部门工作打分详单!$B:$B,$A26,个人部门工作打分详单!$H:$H,H$2)</f>
        <v>0</v>
      </c>
      <c r="I26" s="59">
        <f>SUMIFS(个人部门工作打分详单!$G:$G,个人部门工作打分详单!$B:$B,$A26,个人部门工作打分详单!$H:$H,I$2)</f>
        <v>0</v>
      </c>
      <c r="J26" s="59">
        <f>SUMIFS(个人部门工作打分详单!$J:$J,个人部门工作打分详单!$B:$B,$A26,个人部门工作打分详单!$K:$K,J$2)</f>
        <v>0</v>
      </c>
      <c r="K26" s="59">
        <f>SUMIFS(个人部门工作打分详单!$J:$J,个人部门工作打分详单!$B:$B,$A26,个人部门工作打分详单!$K:$K,K$2)</f>
        <v>0</v>
      </c>
      <c r="L26" s="59">
        <f>SUMIFS(个人部门工作打分详单!$J:$J,个人部门工作打分详单!$B:$B,$A26,个人部门工作打分详单!$K:$K,L$2)</f>
        <v>1.5</v>
      </c>
      <c r="M26" s="59">
        <f>SUMIFS(个人部门工作打分详单!$J:$J,个人部门工作打分详单!$B:$B,$A26,个人部门工作打分详单!$K:$K,M$2)</f>
        <v>0</v>
      </c>
      <c r="N26" s="59">
        <f>SUMIFS(个人部门工作打分详单!$M:$M,个人部门工作打分详单!$B:$B,$A26,个人部门工作打分详单!$N:$N,N$2)</f>
        <v>0</v>
      </c>
      <c r="O26" s="59">
        <f>SUMIFS(个人部门工作打分详单!$M:$M,个人部门工作打分详单!$B:$B,$A26,个人部门工作打分详单!$N:$N,O$2)</f>
        <v>0</v>
      </c>
      <c r="P26" s="59">
        <f>SUMIFS(个人部门工作打分详单!$M:$M,个人部门工作打分详单!$B:$B,$A26,个人部门工作打分详单!$N:$N,P$2)</f>
        <v>1.5</v>
      </c>
      <c r="Q26" s="59">
        <f>SUMIFS(个人部门工作打分详单!$M:$M,个人部门工作打分详单!$B:$B,$A26,个人部门工作打分详单!$N:$N,Q$2)</f>
        <v>0</v>
      </c>
      <c r="R26" s="59">
        <f>SUMIFS(个人部门工作打分详单!$P:$P,个人部门工作打分详单!$B:$B,$A26,个人部门工作打分详单!$Q:$Q,R$2)</f>
        <v>0</v>
      </c>
      <c r="S26" s="59">
        <f>SUMIFS(个人部门工作打分详单!$P:$P,个人部门工作打分详单!$B:$B,$A26,个人部门工作打分详单!$Q:$Q,S$2)</f>
        <v>0</v>
      </c>
      <c r="T26" s="59">
        <f>SUMIFS(个人部门工作打分详单!$P:$P,个人部门工作打分详单!$B:$B,$A26,个人部门工作打分详单!$Q:$Q,T$2)</f>
        <v>1.5</v>
      </c>
      <c r="U26" s="59">
        <f>SUMIFS(个人部门工作打分详单!$P:$P,个人部门工作打分详单!$B:$B,$A26,个人部门工作打分详单!$Q:$Q,U$2)</f>
        <v>0</v>
      </c>
      <c r="V26" s="59">
        <f>SUMIFS(个人部门工作打分详单!$S:$S,个人部门工作打分详单!$B:$B,$A26,个人部门工作打分详单!$T:$T,V$2)</f>
        <v>0</v>
      </c>
      <c r="W26" s="59">
        <f>SUMIFS(个人部门工作打分详单!$S:$S,个人部门工作打分详单!$B:$B,$A26,个人部门工作打分详单!$T:$T,W$2)</f>
        <v>0</v>
      </c>
      <c r="X26" s="59">
        <f>SUMIFS(个人部门工作打分详单!$S:$S,个人部门工作打分详单!$B:$B,$A26,个人部门工作打分详单!$T:$T,X$2)</f>
        <v>1.5</v>
      </c>
      <c r="Y26" s="59">
        <f>SUMIFS(个人部门工作打分详单!$S:$S,个人部门工作打分详单!$B:$B,$A26,个人部门工作打分详单!$T:$T,Y$2)</f>
        <v>0</v>
      </c>
      <c r="Z26" s="59">
        <f>SUMIFS(个人部门工作打分详单!$V:$V,个人部门工作打分详单!$B:$B,$A26,个人部门工作打分详单!$W:$W,Z$2)</f>
        <v>0</v>
      </c>
      <c r="AA26" s="59">
        <f>SUMIFS(个人部门工作打分详单!$V:$V,个人部门工作打分详单!$B:$B,$A26,个人部门工作打分详单!$W:$W,AA$2)</f>
        <v>0</v>
      </c>
      <c r="AB26" s="59">
        <f>SUMIFS(个人部门工作打分详单!$V:$V,个人部门工作打分详单!$B:$B,$A26,个人部门工作打分详单!$W:$W,AB$2)</f>
        <v>1.5</v>
      </c>
      <c r="AC26" s="59">
        <f>SUMIFS(个人部门工作打分详单!$V:$V,个人部门工作打分详单!$B:$B,$A26,个人部门工作打分详单!$W:$W,AC$2)</f>
        <v>0</v>
      </c>
      <c r="AD26" s="59">
        <f>SUMIFS(个人部门工作打分详单!$Y:$Y,个人部门工作打分详单!$B:$B,$A26,个人部门工作打分详单!$Z:$Z,AD$2)</f>
        <v>0</v>
      </c>
      <c r="AE26" s="59">
        <f>SUMIFS(个人部门工作打分详单!$Y:$Y,个人部门工作打分详单!$B:$B,$A26,个人部门工作打分详单!$Z:$Z,AE$2)</f>
        <v>0</v>
      </c>
      <c r="AF26" s="59">
        <f>SUMIFS(个人部门工作打分详单!$Y:$Y,个人部门工作打分详单!$B:$B,$A26,个人部门工作打分详单!$Z:$Z,AF$2)</f>
        <v>1.5</v>
      </c>
      <c r="AG26" s="59">
        <f>SUMIFS(个人部门工作打分详单!$Y:$Y,个人部门工作打分详单!$B:$B,$A26,个人部门工作打分详单!$Z:$Z,AG$2)</f>
        <v>0</v>
      </c>
      <c r="AH26" s="59">
        <f>SUMIFS(个人部门工作打分详单!$AB:$AB,个人部门工作打分详单!$B:$B,$A26,个人部门工作打分详单!$AC:$AC,AH$2)</f>
        <v>0</v>
      </c>
      <c r="AI26" s="59">
        <f>SUMIFS(个人部门工作打分详单!$AB:$AB,个人部门工作打分详单!$B:$B,$A26,个人部门工作打分详单!$AC:$AC,AI$2)</f>
        <v>0</v>
      </c>
      <c r="AJ26" s="59">
        <f>SUMIFS(个人部门工作打分详单!$AB:$AB,个人部门工作打分详单!$B:$B,$A26,个人部门工作打分详单!$AC:$AC,AJ$2)</f>
        <v>1.5</v>
      </c>
      <c r="AK26" s="59">
        <f>SUMIFS(个人部门工作打分详单!$AB:$AB,个人部门工作打分详单!$B:$B,$A26,个人部门工作打分详单!$AC:$AC,AK$2)</f>
        <v>0</v>
      </c>
      <c r="AL26" s="59">
        <f>SUMIFS(个人部门工作打分详单!$AE:$AE,个人部门工作打分详单!$B:$B,$A26,个人部门工作打分详单!$AF:$AF,AL$2)</f>
        <v>0</v>
      </c>
      <c r="AM26" s="59">
        <f>SUMIFS(个人部门工作打分详单!$AE:$AE,个人部门工作打分详单!$B:$B,$A26,个人部门工作打分详单!$AF:$AF,AM$2)</f>
        <v>0</v>
      </c>
      <c r="AN26" s="59">
        <f>SUMIFS(个人部门工作打分详单!$AE:$AE,个人部门工作打分详单!$B:$B,$A26,个人部门工作打分详单!$AF:$AF,AN$2)</f>
        <v>1.5</v>
      </c>
      <c r="AO26" s="59">
        <f>SUMIFS(个人部门工作打分详单!$AE:$AE,个人部门工作打分详单!$B:$B,$A26,个人部门工作打分详单!$AF:$AF,AO$2)</f>
        <v>0</v>
      </c>
      <c r="AP26" s="59">
        <f>SUMIFS(个人部门工作打分详单!$AH:$AH,个人部门工作打分详单!$B:$B,$A26,个人部门工作打分详单!$AI:$AI,AP$2)</f>
        <v>0</v>
      </c>
      <c r="AQ26" s="59">
        <f>SUMIFS(个人部门工作打分详单!$AH:$AH,个人部门工作打分详单!$B:$B,$A26,个人部门工作打分详单!$AI:$AI,AQ$2)</f>
        <v>0</v>
      </c>
      <c r="AR26" s="59">
        <f>SUMIFS(个人部门工作打分详单!$AH:$AH,个人部门工作打分详单!$B:$B,$A26,个人部门工作打分详单!$AI:$AI,AR$2)</f>
        <v>1.5</v>
      </c>
      <c r="AS26" s="59">
        <f>SUMIFS(个人部门工作打分详单!$AH:$AH,个人部门工作打分详单!$B:$B,$A26,个人部门工作打分详单!$AI:$AI,AS$2)</f>
        <v>0</v>
      </c>
      <c r="AT26" s="59">
        <f>SUMIFS(个人部门工作打分详单!$AK:$AK,个人部门工作打分详单!$B:$B,$A26,个人部门工作打分详单!$AL:$AL,AT$2)</f>
        <v>0</v>
      </c>
      <c r="AU26" s="59">
        <f>SUMIFS(个人部门工作打分详单!$AK:$AK,个人部门工作打分详单!$B:$B,$A26,个人部门工作打分详单!$AL:$AL,AU$2)</f>
        <v>0</v>
      </c>
      <c r="AV26" s="59">
        <f>SUMIFS(个人部门工作打分详单!$AK:$AK,个人部门工作打分详单!$B:$B,$A26,个人部门工作打分详单!$AL:$AL,AV$2)</f>
        <v>1.5</v>
      </c>
      <c r="AW26" s="59">
        <f>SUMIFS(个人部门工作打分详单!$AK:$AK,个人部门工作打分详单!$B:$B,$A26,个人部门工作打分详单!$AL:$AL,AW$2)</f>
        <v>0</v>
      </c>
      <c r="AY26" s="62" t="s">
        <v>44</v>
      </c>
      <c r="AZ26" s="59">
        <f t="shared" si="1"/>
        <v>0</v>
      </c>
      <c r="BA26" s="59">
        <f t="shared" si="2"/>
        <v>0</v>
      </c>
      <c r="BB26" s="59">
        <f t="shared" si="3"/>
        <v>15</v>
      </c>
      <c r="BC26" s="59">
        <f t="shared" si="4"/>
        <v>0</v>
      </c>
      <c r="BD26" s="59">
        <f t="shared" si="5"/>
        <v>15</v>
      </c>
    </row>
    <row r="27" spans="1:56">
      <c r="A27" s="62" t="s">
        <v>45</v>
      </c>
      <c r="B27" s="59">
        <f>SUMIFS(个人部门工作打分详单!$D:$D,个人部门工作打分详单!$B:$B,$A27,个人部门工作打分详单!$E:$E,B$2)</f>
        <v>0</v>
      </c>
      <c r="C27" s="59">
        <f>SUMIFS(个人部门工作打分详单!$D:$D,个人部门工作打分详单!$B:$B,$A27,个人部门工作打分详单!$E:$E,C$2)</f>
        <v>0</v>
      </c>
      <c r="D27" s="59">
        <f>SUMIFS(个人部门工作打分详单!$D:$D,个人部门工作打分详单!$B:$B,$A27,个人部门工作打分详单!$E:$E,D$2)</f>
        <v>0</v>
      </c>
      <c r="E27" s="59">
        <f>SUMIFS(个人部门工作打分详单!$D:$D,个人部门工作打分详单!$B:$B,$A27,个人部门工作打分详单!$E:$E,E$2)</f>
        <v>0</v>
      </c>
      <c r="F27" s="59">
        <f>SUMIFS(个人部门工作打分详单!$G:$G,个人部门工作打分详单!$B:$B,$A27,个人部门工作打分详单!$H:$H,F$2)</f>
        <v>0</v>
      </c>
      <c r="G27" s="59">
        <f>SUMIFS(个人部门工作打分详单!$G:$G,个人部门工作打分详单!$B:$B,$A27,个人部门工作打分详单!$H:$H,G$2)</f>
        <v>0</v>
      </c>
      <c r="H27" s="59">
        <f>SUMIFS(个人部门工作打分详单!$G:$G,个人部门工作打分详单!$B:$B,$A27,个人部门工作打分详单!$H:$H,H$2)</f>
        <v>0</v>
      </c>
      <c r="I27" s="59">
        <f>SUMIFS(个人部门工作打分详单!$G:$G,个人部门工作打分详单!$B:$B,$A27,个人部门工作打分详单!$H:$H,I$2)</f>
        <v>0</v>
      </c>
      <c r="J27" s="59">
        <f>SUMIFS(个人部门工作打分详单!$J:$J,个人部门工作打分详单!$B:$B,$A27,个人部门工作打分详单!$K:$K,J$2)</f>
        <v>0</v>
      </c>
      <c r="K27" s="59">
        <f>SUMIFS(个人部门工作打分详单!$J:$J,个人部门工作打分详单!$B:$B,$A27,个人部门工作打分详单!$K:$K,K$2)</f>
        <v>0</v>
      </c>
      <c r="L27" s="59">
        <f>SUMIFS(个人部门工作打分详单!$J:$J,个人部门工作打分详单!$B:$B,$A27,个人部门工作打分详单!$K:$K,L$2)</f>
        <v>0</v>
      </c>
      <c r="M27" s="59">
        <f>SUMIFS(个人部门工作打分详单!$J:$J,个人部门工作打分详单!$B:$B,$A27,个人部门工作打分详单!$K:$K,M$2)</f>
        <v>0</v>
      </c>
      <c r="N27" s="59">
        <f>SUMIFS(个人部门工作打分详单!$M:$M,个人部门工作打分详单!$B:$B,$A27,个人部门工作打分详单!$N:$N,N$2)</f>
        <v>0</v>
      </c>
      <c r="O27" s="59">
        <f>SUMIFS(个人部门工作打分详单!$M:$M,个人部门工作打分详单!$B:$B,$A27,个人部门工作打分详单!$N:$N,O$2)</f>
        <v>0</v>
      </c>
      <c r="P27" s="59">
        <f>SUMIFS(个人部门工作打分详单!$M:$M,个人部门工作打分详单!$B:$B,$A27,个人部门工作打分详单!$N:$N,P$2)</f>
        <v>0</v>
      </c>
      <c r="Q27" s="59">
        <f>SUMIFS(个人部门工作打分详单!$M:$M,个人部门工作打分详单!$B:$B,$A27,个人部门工作打分详单!$N:$N,Q$2)</f>
        <v>0</v>
      </c>
      <c r="R27" s="59">
        <f>SUMIFS(个人部门工作打分详单!$P:$P,个人部门工作打分详单!$B:$B,$A27,个人部门工作打分详单!$Q:$Q,R$2)</f>
        <v>0</v>
      </c>
      <c r="S27" s="59">
        <f>SUMIFS(个人部门工作打分详单!$P:$P,个人部门工作打分详单!$B:$B,$A27,个人部门工作打分详单!$Q:$Q,S$2)</f>
        <v>0</v>
      </c>
      <c r="T27" s="59">
        <f>SUMIFS(个人部门工作打分详单!$P:$P,个人部门工作打分详单!$B:$B,$A27,个人部门工作打分详单!$Q:$Q,T$2)</f>
        <v>0</v>
      </c>
      <c r="U27" s="59">
        <f>SUMIFS(个人部门工作打分详单!$P:$P,个人部门工作打分详单!$B:$B,$A27,个人部门工作打分详单!$Q:$Q,U$2)</f>
        <v>0</v>
      </c>
      <c r="V27" s="59">
        <f>SUMIFS(个人部门工作打分详单!$S:$S,个人部门工作打分详单!$B:$B,$A27,个人部门工作打分详单!$T:$T,V$2)</f>
        <v>0</v>
      </c>
      <c r="W27" s="59">
        <f>SUMIFS(个人部门工作打分详单!$S:$S,个人部门工作打分详单!$B:$B,$A27,个人部门工作打分详单!$T:$T,W$2)</f>
        <v>0</v>
      </c>
      <c r="X27" s="59">
        <f>SUMIFS(个人部门工作打分详单!$S:$S,个人部门工作打分详单!$B:$B,$A27,个人部门工作打分详单!$T:$T,X$2)</f>
        <v>0</v>
      </c>
      <c r="Y27" s="59">
        <f>SUMIFS(个人部门工作打分详单!$S:$S,个人部门工作打分详单!$B:$B,$A27,个人部门工作打分详单!$T:$T,Y$2)</f>
        <v>0</v>
      </c>
      <c r="Z27" s="59">
        <f>SUMIFS(个人部门工作打分详单!$V:$V,个人部门工作打分详单!$B:$B,$A27,个人部门工作打分详单!$W:$W,Z$2)</f>
        <v>0</v>
      </c>
      <c r="AA27" s="59">
        <f>SUMIFS(个人部门工作打分详单!$V:$V,个人部门工作打分详单!$B:$B,$A27,个人部门工作打分详单!$W:$W,AA$2)</f>
        <v>0</v>
      </c>
      <c r="AB27" s="59">
        <f>SUMIFS(个人部门工作打分详单!$V:$V,个人部门工作打分详单!$B:$B,$A27,个人部门工作打分详单!$W:$W,AB$2)</f>
        <v>0</v>
      </c>
      <c r="AC27" s="59">
        <f>SUMIFS(个人部门工作打分详单!$V:$V,个人部门工作打分详单!$B:$B,$A27,个人部门工作打分详单!$W:$W,AC$2)</f>
        <v>0</v>
      </c>
      <c r="AD27" s="59">
        <f>SUMIFS(个人部门工作打分详单!$Y:$Y,个人部门工作打分详单!$B:$B,$A27,个人部门工作打分详单!$Z:$Z,AD$2)</f>
        <v>0</v>
      </c>
      <c r="AE27" s="59">
        <f>SUMIFS(个人部门工作打分详单!$Y:$Y,个人部门工作打分详单!$B:$B,$A27,个人部门工作打分详单!$Z:$Z,AE$2)</f>
        <v>1</v>
      </c>
      <c r="AF27" s="59">
        <f>SUMIFS(个人部门工作打分详单!$Y:$Y,个人部门工作打分详单!$B:$B,$A27,个人部门工作打分详单!$Z:$Z,AF$2)</f>
        <v>0</v>
      </c>
      <c r="AG27" s="59">
        <f>SUMIFS(个人部门工作打分详单!$Y:$Y,个人部门工作打分详单!$B:$B,$A27,个人部门工作打分详单!$Z:$Z,AG$2)</f>
        <v>0</v>
      </c>
      <c r="AH27" s="59">
        <f>SUMIFS(个人部门工作打分详单!$AB:$AB,个人部门工作打分详单!$B:$B,$A27,个人部门工作打分详单!$AC:$AC,AH$2)</f>
        <v>0</v>
      </c>
      <c r="AI27" s="59">
        <f>SUMIFS(个人部门工作打分详单!$AB:$AB,个人部门工作打分详单!$B:$B,$A27,个人部门工作打分详单!$AC:$AC,AI$2)</f>
        <v>1</v>
      </c>
      <c r="AJ27" s="59">
        <f>SUMIFS(个人部门工作打分详单!$AB:$AB,个人部门工作打分详单!$B:$B,$A27,个人部门工作打分详单!$AC:$AC,AJ$2)</f>
        <v>0</v>
      </c>
      <c r="AK27" s="59">
        <f>SUMIFS(个人部门工作打分详单!$AB:$AB,个人部门工作打分详单!$B:$B,$A27,个人部门工作打分详单!$AC:$AC,AK$2)</f>
        <v>0</v>
      </c>
      <c r="AL27" s="59">
        <f>SUMIFS(个人部门工作打分详单!$AE:$AE,个人部门工作打分详单!$B:$B,$A27,个人部门工作打分详单!$AF:$AF,AL$2)</f>
        <v>0</v>
      </c>
      <c r="AM27" s="59">
        <f>SUMIFS(个人部门工作打分详单!$AE:$AE,个人部门工作打分详单!$B:$B,$A27,个人部门工作打分详单!$AF:$AF,AM$2)</f>
        <v>1</v>
      </c>
      <c r="AN27" s="59">
        <f>SUMIFS(个人部门工作打分详单!$AE:$AE,个人部门工作打分详单!$B:$B,$A27,个人部门工作打分详单!$AF:$AF,AN$2)</f>
        <v>0</v>
      </c>
      <c r="AO27" s="59">
        <f>SUMIFS(个人部门工作打分详单!$AE:$AE,个人部门工作打分详单!$B:$B,$A27,个人部门工作打分详单!$AF:$AF,AO$2)</f>
        <v>0</v>
      </c>
      <c r="AP27" s="59">
        <f>SUMIFS(个人部门工作打分详单!$AH:$AH,个人部门工作打分详单!$B:$B,$A27,个人部门工作打分详单!$AI:$AI,AP$2)</f>
        <v>0</v>
      </c>
      <c r="AQ27" s="59">
        <f>SUMIFS(个人部门工作打分详单!$AH:$AH,个人部门工作打分详单!$B:$B,$A27,个人部门工作打分详单!$AI:$AI,AQ$2)</f>
        <v>0</v>
      </c>
      <c r="AR27" s="59">
        <f>SUMIFS(个人部门工作打分详单!$AH:$AH,个人部门工作打分详单!$B:$B,$A27,个人部门工作打分详单!$AI:$AI,AR$2)</f>
        <v>0</v>
      </c>
      <c r="AS27" s="59">
        <f>SUMIFS(个人部门工作打分详单!$AH:$AH,个人部门工作打分详单!$B:$B,$A27,个人部门工作打分详单!$AI:$AI,AS$2)</f>
        <v>0</v>
      </c>
      <c r="AT27" s="59">
        <f>SUMIFS(个人部门工作打分详单!$AK:$AK,个人部门工作打分详单!$B:$B,$A27,个人部门工作打分详单!$AL:$AL,AT$2)</f>
        <v>0</v>
      </c>
      <c r="AU27" s="59">
        <f>SUMIFS(个人部门工作打分详单!$AK:$AK,个人部门工作打分详单!$B:$B,$A27,个人部门工作打分详单!$AL:$AL,AU$2)</f>
        <v>0</v>
      </c>
      <c r="AV27" s="59">
        <f>SUMIFS(个人部门工作打分详单!$AK:$AK,个人部门工作打分详单!$B:$B,$A27,个人部门工作打分详单!$AL:$AL,AV$2)</f>
        <v>0</v>
      </c>
      <c r="AW27" s="59">
        <f>SUMIFS(个人部门工作打分详单!$AK:$AK,个人部门工作打分详单!$B:$B,$A27,个人部门工作打分详单!$AL:$AL,AW$2)</f>
        <v>0</v>
      </c>
      <c r="AY27" s="62" t="s">
        <v>45</v>
      </c>
      <c r="AZ27" s="59">
        <f t="shared" si="1"/>
        <v>0</v>
      </c>
      <c r="BA27" s="59">
        <f t="shared" si="2"/>
        <v>3</v>
      </c>
      <c r="BB27" s="59">
        <f t="shared" si="3"/>
        <v>0</v>
      </c>
      <c r="BC27" s="59">
        <f t="shared" si="4"/>
        <v>0</v>
      </c>
      <c r="BD27" s="59">
        <f t="shared" si="5"/>
        <v>3</v>
      </c>
    </row>
    <row r="28" spans="1:56">
      <c r="A28" s="62" t="s">
        <v>46</v>
      </c>
      <c r="B28" s="59">
        <f>SUMIFS(个人部门工作打分详单!$D:$D,个人部门工作打分详单!$B:$B,$A28,个人部门工作打分详单!$E:$E,B$2)</f>
        <v>0</v>
      </c>
      <c r="C28" s="59">
        <f>SUMIFS(个人部门工作打分详单!$D:$D,个人部门工作打分详单!$B:$B,$A28,个人部门工作打分详单!$E:$E,C$2)</f>
        <v>0</v>
      </c>
      <c r="D28" s="59">
        <f>SUMIFS(个人部门工作打分详单!$D:$D,个人部门工作打分详单!$B:$B,$A28,个人部门工作打分详单!$E:$E,D$2)</f>
        <v>0</v>
      </c>
      <c r="E28" s="59">
        <f>SUMIFS(个人部门工作打分详单!$D:$D,个人部门工作打分详单!$B:$B,$A28,个人部门工作打分详单!$E:$E,E$2)</f>
        <v>0</v>
      </c>
      <c r="F28" s="59">
        <f>SUMIFS(个人部门工作打分详单!$G:$G,个人部门工作打分详单!$B:$B,$A28,个人部门工作打分详单!$H:$H,F$2)</f>
        <v>0</v>
      </c>
      <c r="G28" s="59">
        <f>SUMIFS(个人部门工作打分详单!$G:$G,个人部门工作打分详单!$B:$B,$A28,个人部门工作打分详单!$H:$H,G$2)</f>
        <v>0</v>
      </c>
      <c r="H28" s="59">
        <f>SUMIFS(个人部门工作打分详单!$G:$G,个人部门工作打分详单!$B:$B,$A28,个人部门工作打分详单!$H:$H,H$2)</f>
        <v>0</v>
      </c>
      <c r="I28" s="59">
        <f>SUMIFS(个人部门工作打分详单!$G:$G,个人部门工作打分详单!$B:$B,$A28,个人部门工作打分详单!$H:$H,I$2)</f>
        <v>0</v>
      </c>
      <c r="J28" s="59">
        <f>SUMIFS(个人部门工作打分详单!$J:$J,个人部门工作打分详单!$B:$B,$A28,个人部门工作打分详单!$K:$K,J$2)</f>
        <v>0</v>
      </c>
      <c r="K28" s="59">
        <f>SUMIFS(个人部门工作打分详单!$J:$J,个人部门工作打分详单!$B:$B,$A28,个人部门工作打分详单!$K:$K,K$2)</f>
        <v>0</v>
      </c>
      <c r="L28" s="59">
        <f>SUMIFS(个人部门工作打分详单!$J:$J,个人部门工作打分详单!$B:$B,$A28,个人部门工作打分详单!$K:$K,L$2)</f>
        <v>0</v>
      </c>
      <c r="M28" s="59">
        <f>SUMIFS(个人部门工作打分详单!$J:$J,个人部门工作打分详单!$B:$B,$A28,个人部门工作打分详单!$K:$K,M$2)</f>
        <v>0</v>
      </c>
      <c r="N28" s="59">
        <f>SUMIFS(个人部门工作打分详单!$M:$M,个人部门工作打分详单!$B:$B,$A28,个人部门工作打分详单!$N:$N,N$2)</f>
        <v>0</v>
      </c>
      <c r="O28" s="59">
        <f>SUMIFS(个人部门工作打分详单!$M:$M,个人部门工作打分详单!$B:$B,$A28,个人部门工作打分详单!$N:$N,O$2)</f>
        <v>1</v>
      </c>
      <c r="P28" s="59">
        <f>SUMIFS(个人部门工作打分详单!$M:$M,个人部门工作打分详单!$B:$B,$A28,个人部门工作打分详单!$N:$N,P$2)</f>
        <v>0</v>
      </c>
      <c r="Q28" s="59">
        <f>SUMIFS(个人部门工作打分详单!$M:$M,个人部门工作打分详单!$B:$B,$A28,个人部门工作打分详单!$N:$N,Q$2)</f>
        <v>0</v>
      </c>
      <c r="R28" s="59">
        <f>SUMIFS(个人部门工作打分详单!$P:$P,个人部门工作打分详单!$B:$B,$A28,个人部门工作打分详单!$Q:$Q,R$2)</f>
        <v>0</v>
      </c>
      <c r="S28" s="59">
        <f>SUMIFS(个人部门工作打分详单!$P:$P,个人部门工作打分详单!$B:$B,$A28,个人部门工作打分详单!$Q:$Q,S$2)</f>
        <v>3</v>
      </c>
      <c r="T28" s="59">
        <f>SUMIFS(个人部门工作打分详单!$P:$P,个人部门工作打分详单!$B:$B,$A28,个人部门工作打分详单!$Q:$Q,T$2)</f>
        <v>0</v>
      </c>
      <c r="U28" s="59">
        <f>SUMIFS(个人部门工作打分详单!$P:$P,个人部门工作打分详单!$B:$B,$A28,个人部门工作打分详单!$Q:$Q,U$2)</f>
        <v>0</v>
      </c>
      <c r="V28" s="59">
        <f>SUMIFS(个人部门工作打分详单!$S:$S,个人部门工作打分详单!$B:$B,$A28,个人部门工作打分详单!$T:$T,V$2)</f>
        <v>0</v>
      </c>
      <c r="W28" s="59">
        <f>SUMIFS(个人部门工作打分详单!$S:$S,个人部门工作打分详单!$B:$B,$A28,个人部门工作打分详单!$T:$T,W$2)</f>
        <v>4</v>
      </c>
      <c r="X28" s="59">
        <f>SUMIFS(个人部门工作打分详单!$S:$S,个人部门工作打分详单!$B:$B,$A28,个人部门工作打分详单!$T:$T,X$2)</f>
        <v>0</v>
      </c>
      <c r="Y28" s="59">
        <f>SUMIFS(个人部门工作打分详单!$S:$S,个人部门工作打分详单!$B:$B,$A28,个人部门工作打分详单!$T:$T,Y$2)</f>
        <v>0</v>
      </c>
      <c r="Z28" s="59">
        <f>SUMIFS(个人部门工作打分详单!$V:$V,个人部门工作打分详单!$B:$B,$A28,个人部门工作打分详单!$W:$W,Z$2)</f>
        <v>0</v>
      </c>
      <c r="AA28" s="59">
        <f>SUMIFS(个人部门工作打分详单!$V:$V,个人部门工作打分详单!$B:$B,$A28,个人部门工作打分详单!$W:$W,AA$2)</f>
        <v>4</v>
      </c>
      <c r="AB28" s="59">
        <f>SUMIFS(个人部门工作打分详单!$V:$V,个人部门工作打分详单!$B:$B,$A28,个人部门工作打分详单!$W:$W,AB$2)</f>
        <v>0</v>
      </c>
      <c r="AC28" s="59">
        <f>SUMIFS(个人部门工作打分详单!$V:$V,个人部门工作打分详单!$B:$B,$A28,个人部门工作打分详单!$W:$W,AC$2)</f>
        <v>0</v>
      </c>
      <c r="AD28" s="59">
        <f>SUMIFS(个人部门工作打分详单!$Y:$Y,个人部门工作打分详单!$B:$B,$A28,个人部门工作打分详单!$Z:$Z,AD$2)</f>
        <v>0</v>
      </c>
      <c r="AE28" s="59">
        <f>SUMIFS(个人部门工作打分详单!$Y:$Y,个人部门工作打分详单!$B:$B,$A28,个人部门工作打分详单!$Z:$Z,AE$2)</f>
        <v>6</v>
      </c>
      <c r="AF28" s="59">
        <f>SUMIFS(个人部门工作打分详单!$Y:$Y,个人部门工作打分详单!$B:$B,$A28,个人部门工作打分详单!$Z:$Z,AF$2)</f>
        <v>0</v>
      </c>
      <c r="AG28" s="59">
        <f>SUMIFS(个人部门工作打分详单!$Y:$Y,个人部门工作打分详单!$B:$B,$A28,个人部门工作打分详单!$Z:$Z,AG$2)</f>
        <v>0</v>
      </c>
      <c r="AH28" s="59">
        <f>SUMIFS(个人部门工作打分详单!$AB:$AB,个人部门工作打分详单!$B:$B,$A28,个人部门工作打分详单!$AC:$AC,AH$2)</f>
        <v>0</v>
      </c>
      <c r="AI28" s="59">
        <f>SUMIFS(个人部门工作打分详单!$AB:$AB,个人部门工作打分详单!$B:$B,$A28,个人部门工作打分详单!$AC:$AC,AI$2)</f>
        <v>4</v>
      </c>
      <c r="AJ28" s="59">
        <f>SUMIFS(个人部门工作打分详单!$AB:$AB,个人部门工作打分详单!$B:$B,$A28,个人部门工作打分详单!$AC:$AC,AJ$2)</f>
        <v>0</v>
      </c>
      <c r="AK28" s="59">
        <f>SUMIFS(个人部门工作打分详单!$AB:$AB,个人部门工作打分详单!$B:$B,$A28,个人部门工作打分详单!$AC:$AC,AK$2)</f>
        <v>0</v>
      </c>
      <c r="AL28" s="59">
        <f>SUMIFS(个人部门工作打分详单!$AE:$AE,个人部门工作打分详单!$B:$B,$A28,个人部门工作打分详单!$AF:$AF,AL$2)</f>
        <v>0</v>
      </c>
      <c r="AM28" s="59">
        <f>SUMIFS(个人部门工作打分详单!$AE:$AE,个人部门工作打分详单!$B:$B,$A28,个人部门工作打分详单!$AF:$AF,AM$2)</f>
        <v>4</v>
      </c>
      <c r="AN28" s="59">
        <f>SUMIFS(个人部门工作打分详单!$AE:$AE,个人部门工作打分详单!$B:$B,$A28,个人部门工作打分详单!$AF:$AF,AN$2)</f>
        <v>0</v>
      </c>
      <c r="AO28" s="59">
        <f>SUMIFS(个人部门工作打分详单!$AE:$AE,个人部门工作打分详单!$B:$B,$A28,个人部门工作打分详单!$AF:$AF,AO$2)</f>
        <v>0</v>
      </c>
      <c r="AP28" s="59">
        <f>SUMIFS(个人部门工作打分详单!$AH:$AH,个人部门工作打分详单!$B:$B,$A28,个人部门工作打分详单!$AI:$AI,AP$2)</f>
        <v>0</v>
      </c>
      <c r="AQ28" s="59">
        <f>SUMIFS(个人部门工作打分详单!$AH:$AH,个人部门工作打分详单!$B:$B,$A28,个人部门工作打分详单!$AI:$AI,AQ$2)</f>
        <v>3</v>
      </c>
      <c r="AR28" s="59">
        <f>SUMIFS(个人部门工作打分详单!$AH:$AH,个人部门工作打分详单!$B:$B,$A28,个人部门工作打分详单!$AI:$AI,AR$2)</f>
        <v>0</v>
      </c>
      <c r="AS28" s="59">
        <f>SUMIFS(个人部门工作打分详单!$AH:$AH,个人部门工作打分详单!$B:$B,$A28,个人部门工作打分详单!$AI:$AI,AS$2)</f>
        <v>0</v>
      </c>
      <c r="AT28" s="59">
        <f>SUMIFS(个人部门工作打分详单!$AK:$AK,个人部门工作打分详单!$B:$B,$A28,个人部门工作打分详单!$AL:$AL,AT$2)</f>
        <v>0</v>
      </c>
      <c r="AU28" s="59">
        <f>SUMIFS(个人部门工作打分详单!$AK:$AK,个人部门工作打分详单!$B:$B,$A28,个人部门工作打分详单!$AL:$AL,AU$2)</f>
        <v>3</v>
      </c>
      <c r="AV28" s="59">
        <f>SUMIFS(个人部门工作打分详单!$AK:$AK,个人部门工作打分详单!$B:$B,$A28,个人部门工作打分详单!$AL:$AL,AV$2)</f>
        <v>0</v>
      </c>
      <c r="AW28" s="59">
        <f>SUMIFS(个人部门工作打分详单!$AK:$AK,个人部门工作打分详单!$B:$B,$A28,个人部门工作打分详单!$AL:$AL,AW$2)</f>
        <v>0</v>
      </c>
      <c r="AY28" s="62" t="s">
        <v>46</v>
      </c>
      <c r="AZ28" s="59">
        <f t="shared" si="1"/>
        <v>0</v>
      </c>
      <c r="BA28" s="59">
        <f t="shared" si="2"/>
        <v>32</v>
      </c>
      <c r="BB28" s="59">
        <f t="shared" si="3"/>
        <v>0</v>
      </c>
      <c r="BC28" s="59">
        <f t="shared" si="4"/>
        <v>0</v>
      </c>
      <c r="BD28" s="59">
        <f t="shared" si="5"/>
        <v>32</v>
      </c>
    </row>
    <row r="29" spans="1:56">
      <c r="A29" s="62" t="s">
        <v>47</v>
      </c>
      <c r="B29" s="59">
        <f>SUMIFS(个人部门工作打分详单!$D:$D,个人部门工作打分详单!$B:$B,$A29,个人部门工作打分详单!$E:$E,B$2)</f>
        <v>0</v>
      </c>
      <c r="C29" s="59">
        <f>SUMIFS(个人部门工作打分详单!$D:$D,个人部门工作打分详单!$B:$B,$A29,个人部门工作打分详单!$E:$E,C$2)</f>
        <v>0</v>
      </c>
      <c r="D29" s="59">
        <f>SUMIFS(个人部门工作打分详单!$D:$D,个人部门工作打分详单!$B:$B,$A29,个人部门工作打分详单!$E:$E,D$2)</f>
        <v>0</v>
      </c>
      <c r="E29" s="59">
        <f>SUMIFS(个人部门工作打分详单!$D:$D,个人部门工作打分详单!$B:$B,$A29,个人部门工作打分详单!$E:$E,E$2)</f>
        <v>0</v>
      </c>
      <c r="F29" s="59">
        <f>SUMIFS(个人部门工作打分详单!$G:$G,个人部门工作打分详单!$B:$B,$A29,个人部门工作打分详单!$H:$H,F$2)</f>
        <v>0</v>
      </c>
      <c r="G29" s="59">
        <f>SUMIFS(个人部门工作打分详单!$G:$G,个人部门工作打分详单!$B:$B,$A29,个人部门工作打分详单!$H:$H,G$2)</f>
        <v>0</v>
      </c>
      <c r="H29" s="59">
        <f>SUMIFS(个人部门工作打分详单!$G:$G,个人部门工作打分详单!$B:$B,$A29,个人部门工作打分详单!$H:$H,H$2)</f>
        <v>0</v>
      </c>
      <c r="I29" s="59">
        <f>SUMIFS(个人部门工作打分详单!$G:$G,个人部门工作打分详单!$B:$B,$A29,个人部门工作打分详单!$H:$H,I$2)</f>
        <v>0</v>
      </c>
      <c r="J29" s="59">
        <f>SUMIFS(个人部门工作打分详单!$J:$J,个人部门工作打分详单!$B:$B,$A29,个人部门工作打分详单!$K:$K,J$2)</f>
        <v>0</v>
      </c>
      <c r="K29" s="59">
        <f>SUMIFS(个人部门工作打分详单!$J:$J,个人部门工作打分详单!$B:$B,$A29,个人部门工作打分详单!$K:$K,K$2)</f>
        <v>0</v>
      </c>
      <c r="L29" s="59">
        <f>SUMIFS(个人部门工作打分详单!$J:$J,个人部门工作打分详单!$B:$B,$A29,个人部门工作打分详单!$K:$K,L$2)</f>
        <v>0</v>
      </c>
      <c r="M29" s="59">
        <f>SUMIFS(个人部门工作打分详单!$J:$J,个人部门工作打分详单!$B:$B,$A29,个人部门工作打分详单!$K:$K,M$2)</f>
        <v>0</v>
      </c>
      <c r="N29" s="59">
        <f>SUMIFS(个人部门工作打分详单!$M:$M,个人部门工作打分详单!$B:$B,$A29,个人部门工作打分详单!$N:$N,N$2)</f>
        <v>0</v>
      </c>
      <c r="O29" s="59">
        <f>SUMIFS(个人部门工作打分详单!$M:$M,个人部门工作打分详单!$B:$B,$A29,个人部门工作打分详单!$N:$N,O$2)</f>
        <v>0</v>
      </c>
      <c r="P29" s="59">
        <f>SUMIFS(个人部门工作打分详单!$M:$M,个人部门工作打分详单!$B:$B,$A29,个人部门工作打分详单!$N:$N,P$2)</f>
        <v>0</v>
      </c>
      <c r="Q29" s="59">
        <f>SUMIFS(个人部门工作打分详单!$M:$M,个人部门工作打分详单!$B:$B,$A29,个人部门工作打分详单!$N:$N,Q$2)</f>
        <v>0</v>
      </c>
      <c r="R29" s="59">
        <f>SUMIFS(个人部门工作打分详单!$P:$P,个人部门工作打分详单!$B:$B,$A29,个人部门工作打分详单!$Q:$Q,R$2)</f>
        <v>0</v>
      </c>
      <c r="S29" s="59">
        <f>SUMIFS(个人部门工作打分详单!$P:$P,个人部门工作打分详单!$B:$B,$A29,个人部门工作打分详单!$Q:$Q,S$2)</f>
        <v>0</v>
      </c>
      <c r="T29" s="59">
        <f>SUMIFS(个人部门工作打分详单!$P:$P,个人部门工作打分详单!$B:$B,$A29,个人部门工作打分详单!$Q:$Q,T$2)</f>
        <v>0</v>
      </c>
      <c r="U29" s="59">
        <f>SUMIFS(个人部门工作打分详单!$P:$P,个人部门工作打分详单!$B:$B,$A29,个人部门工作打分详单!$Q:$Q,U$2)</f>
        <v>0</v>
      </c>
      <c r="V29" s="59">
        <f>SUMIFS(个人部门工作打分详单!$S:$S,个人部门工作打分详单!$B:$B,$A29,个人部门工作打分详单!$T:$T,V$2)</f>
        <v>0</v>
      </c>
      <c r="W29" s="59">
        <f>SUMIFS(个人部门工作打分详单!$S:$S,个人部门工作打分详单!$B:$B,$A29,个人部门工作打分详单!$T:$T,W$2)</f>
        <v>0</v>
      </c>
      <c r="X29" s="59">
        <f>SUMIFS(个人部门工作打分详单!$S:$S,个人部门工作打分详单!$B:$B,$A29,个人部门工作打分详单!$T:$T,X$2)</f>
        <v>0</v>
      </c>
      <c r="Y29" s="59">
        <f>SUMIFS(个人部门工作打分详单!$S:$S,个人部门工作打分详单!$B:$B,$A29,个人部门工作打分详单!$T:$T,Y$2)</f>
        <v>0</v>
      </c>
      <c r="Z29" s="59">
        <f>SUMIFS(个人部门工作打分详单!$V:$V,个人部门工作打分详单!$B:$B,$A29,个人部门工作打分详单!$W:$W,Z$2)</f>
        <v>0</v>
      </c>
      <c r="AA29" s="59">
        <f>SUMIFS(个人部门工作打分详单!$V:$V,个人部门工作打分详单!$B:$B,$A29,个人部门工作打分详单!$W:$W,AA$2)</f>
        <v>9</v>
      </c>
      <c r="AB29" s="59">
        <f>SUMIFS(个人部门工作打分详单!$V:$V,个人部门工作打分详单!$B:$B,$A29,个人部门工作打分详单!$W:$W,AB$2)</f>
        <v>0</v>
      </c>
      <c r="AC29" s="59">
        <f>SUMIFS(个人部门工作打分详单!$V:$V,个人部门工作打分详单!$B:$B,$A29,个人部门工作打分详单!$W:$W,AC$2)</f>
        <v>0</v>
      </c>
      <c r="AD29" s="59">
        <f>SUMIFS(个人部门工作打分详单!$Y:$Y,个人部门工作打分详单!$B:$B,$A29,个人部门工作打分详单!$Z:$Z,AD$2)</f>
        <v>0</v>
      </c>
      <c r="AE29" s="59">
        <f>SUMIFS(个人部门工作打分详单!$Y:$Y,个人部门工作打分详单!$B:$B,$A29,个人部门工作打分详单!$Z:$Z,AE$2)</f>
        <v>4</v>
      </c>
      <c r="AF29" s="59">
        <f>SUMIFS(个人部门工作打分详单!$Y:$Y,个人部门工作打分详单!$B:$B,$A29,个人部门工作打分详单!$Z:$Z,AF$2)</f>
        <v>0</v>
      </c>
      <c r="AG29" s="59">
        <f>SUMIFS(个人部门工作打分详单!$Y:$Y,个人部门工作打分详单!$B:$B,$A29,个人部门工作打分详单!$Z:$Z,AG$2)</f>
        <v>0</v>
      </c>
      <c r="AH29" s="59">
        <f>SUMIFS(个人部门工作打分详单!$AB:$AB,个人部门工作打分详单!$B:$B,$A29,个人部门工作打分详单!$AC:$AC,AH$2)</f>
        <v>0</v>
      </c>
      <c r="AI29" s="59">
        <f>SUMIFS(个人部门工作打分详单!$AB:$AB,个人部门工作打分详单!$B:$B,$A29,个人部门工作打分详单!$AC:$AC,AI$2)</f>
        <v>9</v>
      </c>
      <c r="AJ29" s="59">
        <f>SUMIFS(个人部门工作打分详单!$AB:$AB,个人部门工作打分详单!$B:$B,$A29,个人部门工作打分详单!$AC:$AC,AJ$2)</f>
        <v>0</v>
      </c>
      <c r="AK29" s="59">
        <f>SUMIFS(个人部门工作打分详单!$AB:$AB,个人部门工作打分详单!$B:$B,$A29,个人部门工作打分详单!$AC:$AC,AK$2)</f>
        <v>0</v>
      </c>
      <c r="AL29" s="59">
        <f>SUMIFS(个人部门工作打分详单!$AE:$AE,个人部门工作打分详单!$B:$B,$A29,个人部门工作打分详单!$AF:$AF,AL$2)</f>
        <v>0</v>
      </c>
      <c r="AM29" s="59">
        <f>SUMIFS(个人部门工作打分详单!$AE:$AE,个人部门工作打分详单!$B:$B,$A29,个人部门工作打分详单!$AF:$AF,AM$2)</f>
        <v>3</v>
      </c>
      <c r="AN29" s="59">
        <f>SUMIFS(个人部门工作打分详单!$AE:$AE,个人部门工作打分详单!$B:$B,$A29,个人部门工作打分详单!$AF:$AF,AN$2)</f>
        <v>0</v>
      </c>
      <c r="AO29" s="59">
        <f>SUMIFS(个人部门工作打分详单!$AE:$AE,个人部门工作打分详单!$B:$B,$A29,个人部门工作打分详单!$AF:$AF,AO$2)</f>
        <v>0</v>
      </c>
      <c r="AP29" s="59">
        <f>SUMIFS(个人部门工作打分详单!$AH:$AH,个人部门工作打分详单!$B:$B,$A29,个人部门工作打分详单!$AI:$AI,AP$2)</f>
        <v>0</v>
      </c>
      <c r="AQ29" s="59">
        <f>SUMIFS(个人部门工作打分详单!$AH:$AH,个人部门工作打分详单!$B:$B,$A29,个人部门工作打分详单!$AI:$AI,AQ$2)</f>
        <v>3</v>
      </c>
      <c r="AR29" s="59">
        <f>SUMIFS(个人部门工作打分详单!$AH:$AH,个人部门工作打分详单!$B:$B,$A29,个人部门工作打分详单!$AI:$AI,AR$2)</f>
        <v>0</v>
      </c>
      <c r="AS29" s="59">
        <f>SUMIFS(个人部门工作打分详单!$AH:$AH,个人部门工作打分详单!$B:$B,$A29,个人部门工作打分详单!$AI:$AI,AS$2)</f>
        <v>0</v>
      </c>
      <c r="AT29" s="59">
        <f>SUMIFS(个人部门工作打分详单!$AK:$AK,个人部门工作打分详单!$B:$B,$A29,个人部门工作打分详单!$AL:$AL,AT$2)</f>
        <v>10</v>
      </c>
      <c r="AU29" s="59">
        <f>SUMIFS(个人部门工作打分详单!$AK:$AK,个人部门工作打分详单!$B:$B,$A29,个人部门工作打分详单!$AL:$AL,AU$2)</f>
        <v>2</v>
      </c>
      <c r="AV29" s="59">
        <f>SUMIFS(个人部门工作打分详单!$AK:$AK,个人部门工作打分详单!$B:$B,$A29,个人部门工作打分详单!$AL:$AL,AV$2)</f>
        <v>0</v>
      </c>
      <c r="AW29" s="59">
        <f>SUMIFS(个人部门工作打分详单!$AK:$AK,个人部门工作打分详单!$B:$B,$A29,个人部门工作打分详单!$AL:$AL,AW$2)</f>
        <v>0</v>
      </c>
      <c r="AY29" s="62" t="s">
        <v>47</v>
      </c>
      <c r="AZ29" s="59">
        <f t="shared" si="1"/>
        <v>10</v>
      </c>
      <c r="BA29" s="59">
        <f t="shared" si="2"/>
        <v>30</v>
      </c>
      <c r="BB29" s="59">
        <f t="shared" si="3"/>
        <v>0</v>
      </c>
      <c r="BC29" s="59">
        <f t="shared" si="4"/>
        <v>0</v>
      </c>
      <c r="BD29" s="59">
        <f t="shared" si="5"/>
        <v>40</v>
      </c>
    </row>
    <row r="30" spans="1:56">
      <c r="A30" s="62" t="s">
        <v>48</v>
      </c>
      <c r="B30" s="59">
        <f>SUMIFS(个人部门工作打分详单!$D:$D,个人部门工作打分详单!$B:$B,$A30,个人部门工作打分详单!$E:$E,B$2)</f>
        <v>0</v>
      </c>
      <c r="C30" s="59">
        <f>SUMIFS(个人部门工作打分详单!$D:$D,个人部门工作打分详单!$B:$B,$A30,个人部门工作打分详单!$E:$E,C$2)</f>
        <v>0</v>
      </c>
      <c r="D30" s="59">
        <f>SUMIFS(个人部门工作打分详单!$D:$D,个人部门工作打分详单!$B:$B,$A30,个人部门工作打分详单!$E:$E,D$2)</f>
        <v>0</v>
      </c>
      <c r="E30" s="59">
        <f>SUMIFS(个人部门工作打分详单!$D:$D,个人部门工作打分详单!$B:$B,$A30,个人部门工作打分详单!$E:$E,E$2)</f>
        <v>0</v>
      </c>
      <c r="F30" s="59">
        <f>SUMIFS(个人部门工作打分详单!$G:$G,个人部门工作打分详单!$B:$B,$A30,个人部门工作打分详单!$H:$H,F$2)</f>
        <v>0</v>
      </c>
      <c r="G30" s="59">
        <f>SUMIFS(个人部门工作打分详单!$G:$G,个人部门工作打分详单!$B:$B,$A30,个人部门工作打分详单!$H:$H,G$2)</f>
        <v>0</v>
      </c>
      <c r="H30" s="59">
        <f>SUMIFS(个人部门工作打分详单!$G:$G,个人部门工作打分详单!$B:$B,$A30,个人部门工作打分详单!$H:$H,H$2)</f>
        <v>0</v>
      </c>
      <c r="I30" s="59">
        <f>SUMIFS(个人部门工作打分详单!$G:$G,个人部门工作打分详单!$B:$B,$A30,个人部门工作打分详单!$H:$H,I$2)</f>
        <v>0</v>
      </c>
      <c r="J30" s="59">
        <f>SUMIFS(个人部门工作打分详单!$J:$J,个人部门工作打分详单!$B:$B,$A30,个人部门工作打分详单!$K:$K,J$2)</f>
        <v>0</v>
      </c>
      <c r="K30" s="59">
        <f>SUMIFS(个人部门工作打分详单!$J:$J,个人部门工作打分详单!$B:$B,$A30,个人部门工作打分详单!$K:$K,K$2)</f>
        <v>0</v>
      </c>
      <c r="L30" s="59">
        <f>SUMIFS(个人部门工作打分详单!$J:$J,个人部门工作打分详单!$B:$B,$A30,个人部门工作打分详单!$K:$K,L$2)</f>
        <v>0</v>
      </c>
      <c r="M30" s="59">
        <f>SUMIFS(个人部门工作打分详单!$J:$J,个人部门工作打分详单!$B:$B,$A30,个人部门工作打分详单!$K:$K,M$2)</f>
        <v>0</v>
      </c>
      <c r="N30" s="59">
        <f>SUMIFS(个人部门工作打分详单!$M:$M,个人部门工作打分详单!$B:$B,$A30,个人部门工作打分详单!$N:$N,N$2)</f>
        <v>0</v>
      </c>
      <c r="O30" s="59">
        <f>SUMIFS(个人部门工作打分详单!$M:$M,个人部门工作打分详单!$B:$B,$A30,个人部门工作打分详单!$N:$N,O$2)</f>
        <v>0</v>
      </c>
      <c r="P30" s="59">
        <f>SUMIFS(个人部门工作打分详单!$M:$M,个人部门工作打分详单!$B:$B,$A30,个人部门工作打分详单!$N:$N,P$2)</f>
        <v>0</v>
      </c>
      <c r="Q30" s="59">
        <f>SUMIFS(个人部门工作打分详单!$M:$M,个人部门工作打分详单!$B:$B,$A30,个人部门工作打分详单!$N:$N,Q$2)</f>
        <v>0</v>
      </c>
      <c r="R30" s="59">
        <f>SUMIFS(个人部门工作打分详单!$P:$P,个人部门工作打分详单!$B:$B,$A30,个人部门工作打分详单!$Q:$Q,R$2)</f>
        <v>0</v>
      </c>
      <c r="S30" s="59">
        <f>SUMIFS(个人部门工作打分详单!$P:$P,个人部门工作打分详单!$B:$B,$A30,个人部门工作打分详单!$Q:$Q,S$2)</f>
        <v>0</v>
      </c>
      <c r="T30" s="59">
        <f>SUMIFS(个人部门工作打分详单!$P:$P,个人部门工作打分详单!$B:$B,$A30,个人部门工作打分详单!$Q:$Q,T$2)</f>
        <v>0</v>
      </c>
      <c r="U30" s="59">
        <f>SUMIFS(个人部门工作打分详单!$P:$P,个人部门工作打分详单!$B:$B,$A30,个人部门工作打分详单!$Q:$Q,U$2)</f>
        <v>0</v>
      </c>
      <c r="V30" s="59">
        <f>SUMIFS(个人部门工作打分详单!$S:$S,个人部门工作打分详单!$B:$B,$A30,个人部门工作打分详单!$T:$T,V$2)</f>
        <v>0</v>
      </c>
      <c r="W30" s="59">
        <f>SUMIFS(个人部门工作打分详单!$S:$S,个人部门工作打分详单!$B:$B,$A30,个人部门工作打分详单!$T:$T,W$2)</f>
        <v>0</v>
      </c>
      <c r="X30" s="59">
        <f>SUMIFS(个人部门工作打分详单!$S:$S,个人部门工作打分详单!$B:$B,$A30,个人部门工作打分详单!$T:$T,X$2)</f>
        <v>0</v>
      </c>
      <c r="Y30" s="59">
        <f>SUMIFS(个人部门工作打分详单!$S:$S,个人部门工作打分详单!$B:$B,$A30,个人部门工作打分详单!$T:$T,Y$2)</f>
        <v>0</v>
      </c>
      <c r="Z30" s="59">
        <f>SUMIFS(个人部门工作打分详单!$V:$V,个人部门工作打分详单!$B:$B,$A30,个人部门工作打分详单!$W:$W,Z$2)</f>
        <v>0</v>
      </c>
      <c r="AA30" s="59">
        <f>SUMIFS(个人部门工作打分详单!$V:$V,个人部门工作打分详单!$B:$B,$A30,个人部门工作打分详单!$W:$W,AA$2)</f>
        <v>1</v>
      </c>
      <c r="AB30" s="59">
        <f>SUMIFS(个人部门工作打分详单!$V:$V,个人部门工作打分详单!$B:$B,$A30,个人部门工作打分详单!$W:$W,AB$2)</f>
        <v>0</v>
      </c>
      <c r="AC30" s="59">
        <f>SUMIFS(个人部门工作打分详单!$V:$V,个人部门工作打分详单!$B:$B,$A30,个人部门工作打分详单!$W:$W,AC$2)</f>
        <v>0</v>
      </c>
      <c r="AD30" s="59">
        <f>SUMIFS(个人部门工作打分详单!$Y:$Y,个人部门工作打分详单!$B:$B,$A30,个人部门工作打分详单!$Z:$Z,AD$2)</f>
        <v>0</v>
      </c>
      <c r="AE30" s="59">
        <f>SUMIFS(个人部门工作打分详单!$Y:$Y,个人部门工作打分详单!$B:$B,$A30,个人部门工作打分详单!$Z:$Z,AE$2)</f>
        <v>4</v>
      </c>
      <c r="AF30" s="59">
        <f>SUMIFS(个人部门工作打分详单!$Y:$Y,个人部门工作打分详单!$B:$B,$A30,个人部门工作打分详单!$Z:$Z,AF$2)</f>
        <v>0</v>
      </c>
      <c r="AG30" s="59">
        <f>SUMIFS(个人部门工作打分详单!$Y:$Y,个人部门工作打分详单!$B:$B,$A30,个人部门工作打分详单!$Z:$Z,AG$2)</f>
        <v>0</v>
      </c>
      <c r="AH30" s="59">
        <f>SUMIFS(个人部门工作打分详单!$AB:$AB,个人部门工作打分详单!$B:$B,$A30,个人部门工作打分详单!$AC:$AC,AH$2)</f>
        <v>0</v>
      </c>
      <c r="AI30" s="59">
        <f>SUMIFS(个人部门工作打分详单!$AB:$AB,个人部门工作打分详单!$B:$B,$A30,个人部门工作打分详单!$AC:$AC,AI$2)</f>
        <v>1</v>
      </c>
      <c r="AJ30" s="59">
        <f>SUMIFS(个人部门工作打分详单!$AB:$AB,个人部门工作打分详单!$B:$B,$A30,个人部门工作打分详单!$AC:$AC,AJ$2)</f>
        <v>0</v>
      </c>
      <c r="AK30" s="59">
        <f>SUMIFS(个人部门工作打分详单!$AB:$AB,个人部门工作打分详单!$B:$B,$A30,个人部门工作打分详单!$AC:$AC,AK$2)</f>
        <v>0</v>
      </c>
      <c r="AL30" s="59">
        <f>SUMIFS(个人部门工作打分详单!$AE:$AE,个人部门工作打分详单!$B:$B,$A30,个人部门工作打分详单!$AF:$AF,AL$2)</f>
        <v>0</v>
      </c>
      <c r="AM30" s="59">
        <f>SUMIFS(个人部门工作打分详单!$AE:$AE,个人部门工作打分详单!$B:$B,$A30,个人部门工作打分详单!$AF:$AF,AM$2)</f>
        <v>1</v>
      </c>
      <c r="AN30" s="59">
        <f>SUMIFS(个人部门工作打分详单!$AE:$AE,个人部门工作打分详单!$B:$B,$A30,个人部门工作打分详单!$AF:$AF,AN$2)</f>
        <v>0</v>
      </c>
      <c r="AO30" s="59">
        <f>SUMIFS(个人部门工作打分详单!$AE:$AE,个人部门工作打分详单!$B:$B,$A30,个人部门工作打分详单!$AF:$AF,AO$2)</f>
        <v>0</v>
      </c>
      <c r="AP30" s="59">
        <f>SUMIFS(个人部门工作打分详单!$AH:$AH,个人部门工作打分详单!$B:$B,$A30,个人部门工作打分详单!$AI:$AI,AP$2)</f>
        <v>0</v>
      </c>
      <c r="AQ30" s="59">
        <f>SUMIFS(个人部门工作打分详单!$AH:$AH,个人部门工作打分详单!$B:$B,$A30,个人部门工作打分详单!$AI:$AI,AQ$2)</f>
        <v>2</v>
      </c>
      <c r="AR30" s="59">
        <f>SUMIFS(个人部门工作打分详单!$AH:$AH,个人部门工作打分详单!$B:$B,$A30,个人部门工作打分详单!$AI:$AI,AR$2)</f>
        <v>0</v>
      </c>
      <c r="AS30" s="59">
        <f>SUMIFS(个人部门工作打分详单!$AH:$AH,个人部门工作打分详单!$B:$B,$A30,个人部门工作打分详单!$AI:$AI,AS$2)</f>
        <v>0</v>
      </c>
      <c r="AT30" s="59">
        <f>SUMIFS(个人部门工作打分详单!$AK:$AK,个人部门工作打分详单!$B:$B,$A30,个人部门工作打分详单!$AL:$AL,AT$2)</f>
        <v>10</v>
      </c>
      <c r="AU30" s="59">
        <f>SUMIFS(个人部门工作打分详单!$AK:$AK,个人部门工作打分详单!$B:$B,$A30,个人部门工作打分详单!$AL:$AL,AU$2)</f>
        <v>2</v>
      </c>
      <c r="AV30" s="59">
        <f>SUMIFS(个人部门工作打分详单!$AK:$AK,个人部门工作打分详单!$B:$B,$A30,个人部门工作打分详单!$AL:$AL,AV$2)</f>
        <v>0</v>
      </c>
      <c r="AW30" s="59">
        <f>SUMIFS(个人部门工作打分详单!$AK:$AK,个人部门工作打分详单!$B:$B,$A30,个人部门工作打分详单!$AL:$AL,AW$2)</f>
        <v>0</v>
      </c>
      <c r="AY30" s="62" t="s">
        <v>48</v>
      </c>
      <c r="AZ30" s="59">
        <f t="shared" si="1"/>
        <v>10</v>
      </c>
      <c r="BA30" s="59">
        <f t="shared" si="2"/>
        <v>11</v>
      </c>
      <c r="BB30" s="59">
        <f t="shared" si="3"/>
        <v>0</v>
      </c>
      <c r="BC30" s="59">
        <f t="shared" si="4"/>
        <v>0</v>
      </c>
      <c r="BD30" s="59">
        <f t="shared" si="5"/>
        <v>21</v>
      </c>
    </row>
    <row r="31" spans="1:56">
      <c r="A31" s="62" t="s">
        <v>49</v>
      </c>
      <c r="B31" s="59">
        <f>SUMIFS(个人部门工作打分详单!$D:$D,个人部门工作打分详单!$B:$B,$A31,个人部门工作打分详单!$E:$E,B$2)</f>
        <v>0</v>
      </c>
      <c r="C31" s="59">
        <f>SUMIFS(个人部门工作打分详单!$D:$D,个人部门工作打分详单!$B:$B,$A31,个人部门工作打分详单!$E:$E,C$2)</f>
        <v>0</v>
      </c>
      <c r="D31" s="59">
        <f>SUMIFS(个人部门工作打分详单!$D:$D,个人部门工作打分详单!$B:$B,$A31,个人部门工作打分详单!$E:$E,D$2)</f>
        <v>0</v>
      </c>
      <c r="E31" s="59">
        <f>SUMIFS(个人部门工作打分详单!$D:$D,个人部门工作打分详单!$B:$B,$A31,个人部门工作打分详单!$E:$E,E$2)</f>
        <v>0</v>
      </c>
      <c r="F31" s="59">
        <f>SUMIFS(个人部门工作打分详单!$G:$G,个人部门工作打分详单!$B:$B,$A31,个人部门工作打分详单!$H:$H,F$2)</f>
        <v>0</v>
      </c>
      <c r="G31" s="59">
        <f>SUMIFS(个人部门工作打分详单!$G:$G,个人部门工作打分详单!$B:$B,$A31,个人部门工作打分详单!$H:$H,G$2)</f>
        <v>0</v>
      </c>
      <c r="H31" s="59">
        <f>SUMIFS(个人部门工作打分详单!$G:$G,个人部门工作打分详单!$B:$B,$A31,个人部门工作打分详单!$H:$H,H$2)</f>
        <v>0</v>
      </c>
      <c r="I31" s="59">
        <f>SUMIFS(个人部门工作打分详单!$G:$G,个人部门工作打分详单!$B:$B,$A31,个人部门工作打分详单!$H:$H,I$2)</f>
        <v>0</v>
      </c>
      <c r="J31" s="59">
        <f>SUMIFS(个人部门工作打分详单!$J:$J,个人部门工作打分详单!$B:$B,$A31,个人部门工作打分详单!$K:$K,J$2)</f>
        <v>0</v>
      </c>
      <c r="K31" s="59">
        <f>SUMIFS(个人部门工作打分详单!$J:$J,个人部门工作打分详单!$B:$B,$A31,个人部门工作打分详单!$K:$K,K$2)</f>
        <v>0</v>
      </c>
      <c r="L31" s="59">
        <f>SUMIFS(个人部门工作打分详单!$J:$J,个人部门工作打分详单!$B:$B,$A31,个人部门工作打分详单!$K:$K,L$2)</f>
        <v>0</v>
      </c>
      <c r="M31" s="59">
        <f>SUMIFS(个人部门工作打分详单!$J:$J,个人部门工作打分详单!$B:$B,$A31,个人部门工作打分详单!$K:$K,M$2)</f>
        <v>0</v>
      </c>
      <c r="N31" s="59">
        <f>SUMIFS(个人部门工作打分详单!$M:$M,个人部门工作打分详单!$B:$B,$A31,个人部门工作打分详单!$N:$N,N$2)</f>
        <v>0</v>
      </c>
      <c r="O31" s="59">
        <f>SUMIFS(个人部门工作打分详单!$M:$M,个人部门工作打分详单!$B:$B,$A31,个人部门工作打分详单!$N:$N,O$2)</f>
        <v>0</v>
      </c>
      <c r="P31" s="59">
        <f>SUMIFS(个人部门工作打分详单!$M:$M,个人部门工作打分详单!$B:$B,$A31,个人部门工作打分详单!$N:$N,P$2)</f>
        <v>0</v>
      </c>
      <c r="Q31" s="59">
        <f>SUMIFS(个人部门工作打分详单!$M:$M,个人部门工作打分详单!$B:$B,$A31,个人部门工作打分详单!$N:$N,Q$2)</f>
        <v>0</v>
      </c>
      <c r="R31" s="59">
        <f>SUMIFS(个人部门工作打分详单!$P:$P,个人部门工作打分详单!$B:$B,$A31,个人部门工作打分详单!$Q:$Q,R$2)</f>
        <v>0</v>
      </c>
      <c r="S31" s="59">
        <f>SUMIFS(个人部门工作打分详单!$P:$P,个人部门工作打分详单!$B:$B,$A31,个人部门工作打分详单!$Q:$Q,S$2)</f>
        <v>0</v>
      </c>
      <c r="T31" s="59">
        <f>SUMIFS(个人部门工作打分详单!$P:$P,个人部门工作打分详单!$B:$B,$A31,个人部门工作打分详单!$Q:$Q,T$2)</f>
        <v>0</v>
      </c>
      <c r="U31" s="59">
        <f>SUMIFS(个人部门工作打分详单!$P:$P,个人部门工作打分详单!$B:$B,$A31,个人部门工作打分详单!$Q:$Q,U$2)</f>
        <v>0</v>
      </c>
      <c r="V31" s="59">
        <f>SUMIFS(个人部门工作打分详单!$S:$S,个人部门工作打分详单!$B:$B,$A31,个人部门工作打分详单!$T:$T,V$2)</f>
        <v>0</v>
      </c>
      <c r="W31" s="59">
        <f>SUMIFS(个人部门工作打分详单!$S:$S,个人部门工作打分详单!$B:$B,$A31,个人部门工作打分详单!$T:$T,W$2)</f>
        <v>0</v>
      </c>
      <c r="X31" s="59">
        <f>SUMIFS(个人部门工作打分详单!$S:$S,个人部门工作打分详单!$B:$B,$A31,个人部门工作打分详单!$T:$T,X$2)</f>
        <v>0</v>
      </c>
      <c r="Y31" s="59">
        <f>SUMIFS(个人部门工作打分详单!$S:$S,个人部门工作打分详单!$B:$B,$A31,个人部门工作打分详单!$T:$T,Y$2)</f>
        <v>0</v>
      </c>
      <c r="Z31" s="59">
        <f>SUMIFS(个人部门工作打分详单!$V:$V,个人部门工作打分详单!$B:$B,$A31,个人部门工作打分详单!$W:$W,Z$2)</f>
        <v>0</v>
      </c>
      <c r="AA31" s="59">
        <f>SUMIFS(个人部门工作打分详单!$V:$V,个人部门工作打分详单!$B:$B,$A31,个人部门工作打分详单!$W:$W,AA$2)</f>
        <v>0</v>
      </c>
      <c r="AB31" s="59">
        <f>SUMIFS(个人部门工作打分详单!$V:$V,个人部门工作打分详单!$B:$B,$A31,个人部门工作打分详单!$W:$W,AB$2)</f>
        <v>0</v>
      </c>
      <c r="AC31" s="59">
        <f>SUMIFS(个人部门工作打分详单!$V:$V,个人部门工作打分详单!$B:$B,$A31,个人部门工作打分详单!$W:$W,AC$2)</f>
        <v>0</v>
      </c>
      <c r="AD31" s="59">
        <f>SUMIFS(个人部门工作打分详单!$Y:$Y,个人部门工作打分详单!$B:$B,$A31,个人部门工作打分详单!$Z:$Z,AD$2)</f>
        <v>0</v>
      </c>
      <c r="AE31" s="59">
        <f>SUMIFS(个人部门工作打分详单!$Y:$Y,个人部门工作打分详单!$B:$B,$A31,个人部门工作打分详单!$Z:$Z,AE$2)</f>
        <v>0</v>
      </c>
      <c r="AF31" s="59">
        <f>SUMIFS(个人部门工作打分详单!$Y:$Y,个人部门工作打分详单!$B:$B,$A31,个人部门工作打分详单!$Z:$Z,AF$2)</f>
        <v>0</v>
      </c>
      <c r="AG31" s="59">
        <f>SUMIFS(个人部门工作打分详单!$Y:$Y,个人部门工作打分详单!$B:$B,$A31,个人部门工作打分详单!$Z:$Z,AG$2)</f>
        <v>0</v>
      </c>
      <c r="AH31" s="59">
        <f>SUMIFS(个人部门工作打分详单!$AB:$AB,个人部门工作打分详单!$B:$B,$A31,个人部门工作打分详单!$AC:$AC,AH$2)</f>
        <v>0</v>
      </c>
      <c r="AI31" s="59">
        <f>SUMIFS(个人部门工作打分详单!$AB:$AB,个人部门工作打分详单!$B:$B,$A31,个人部门工作打分详单!$AC:$AC,AI$2)</f>
        <v>0</v>
      </c>
      <c r="AJ31" s="59">
        <f>SUMIFS(个人部门工作打分详单!$AB:$AB,个人部门工作打分详单!$B:$B,$A31,个人部门工作打分详单!$AC:$AC,AJ$2)</f>
        <v>0</v>
      </c>
      <c r="AK31" s="59">
        <f>SUMIFS(个人部门工作打分详单!$AB:$AB,个人部门工作打分详单!$B:$B,$A31,个人部门工作打分详单!$AC:$AC,AK$2)</f>
        <v>0</v>
      </c>
      <c r="AL31" s="59">
        <f>SUMIFS(个人部门工作打分详单!$AE:$AE,个人部门工作打分详单!$B:$B,$A31,个人部门工作打分详单!$AF:$AF,AL$2)</f>
        <v>0</v>
      </c>
      <c r="AM31" s="59">
        <f>SUMIFS(个人部门工作打分详单!$AE:$AE,个人部门工作打分详单!$B:$B,$A31,个人部门工作打分详单!$AF:$AF,AM$2)</f>
        <v>0</v>
      </c>
      <c r="AN31" s="59">
        <f>SUMIFS(个人部门工作打分详单!$AE:$AE,个人部门工作打分详单!$B:$B,$A31,个人部门工作打分详单!$AF:$AF,AN$2)</f>
        <v>0</v>
      </c>
      <c r="AO31" s="59">
        <f>SUMIFS(个人部门工作打分详单!$AE:$AE,个人部门工作打分详单!$B:$B,$A31,个人部门工作打分详单!$AF:$AF,AO$2)</f>
        <v>0</v>
      </c>
      <c r="AP31" s="59">
        <f>SUMIFS(个人部门工作打分详单!$AH:$AH,个人部门工作打分详单!$B:$B,$A31,个人部门工作打分详单!$AI:$AI,AP$2)</f>
        <v>0</v>
      </c>
      <c r="AQ31" s="59">
        <f>SUMIFS(个人部门工作打分详单!$AH:$AH,个人部门工作打分详单!$B:$B,$A31,个人部门工作打分详单!$AI:$AI,AQ$2)</f>
        <v>0</v>
      </c>
      <c r="AR31" s="59">
        <f>SUMIFS(个人部门工作打分详单!$AH:$AH,个人部门工作打分详单!$B:$B,$A31,个人部门工作打分详单!$AI:$AI,AR$2)</f>
        <v>0</v>
      </c>
      <c r="AS31" s="59">
        <f>SUMIFS(个人部门工作打分详单!$AH:$AH,个人部门工作打分详单!$B:$B,$A31,个人部门工作打分详单!$AI:$AI,AS$2)</f>
        <v>0</v>
      </c>
      <c r="AT31" s="59">
        <f>SUMIFS(个人部门工作打分详单!$AK:$AK,个人部门工作打分详单!$B:$B,$A31,个人部门工作打分详单!$AL:$AL,AT$2)</f>
        <v>0</v>
      </c>
      <c r="AU31" s="59">
        <f>SUMIFS(个人部门工作打分详单!$AK:$AK,个人部门工作打分详单!$B:$B,$A31,个人部门工作打分详单!$AL:$AL,AU$2)</f>
        <v>0</v>
      </c>
      <c r="AV31" s="59">
        <f>SUMIFS(个人部门工作打分详单!$AK:$AK,个人部门工作打分详单!$B:$B,$A31,个人部门工作打分详单!$AL:$AL,AV$2)</f>
        <v>0</v>
      </c>
      <c r="AW31" s="59">
        <f>SUMIFS(个人部门工作打分详单!$AK:$AK,个人部门工作打分详单!$B:$B,$A31,个人部门工作打分详单!$AL:$AL,AW$2)</f>
        <v>0</v>
      </c>
      <c r="AY31" s="62" t="s">
        <v>49</v>
      </c>
      <c r="AZ31" s="59">
        <f t="shared" si="1"/>
        <v>0</v>
      </c>
      <c r="BA31" s="59">
        <f t="shared" si="2"/>
        <v>0</v>
      </c>
      <c r="BB31" s="59">
        <f t="shared" si="3"/>
        <v>0</v>
      </c>
      <c r="BC31" s="59">
        <f t="shared" si="4"/>
        <v>0</v>
      </c>
      <c r="BD31" s="59">
        <f t="shared" si="5"/>
        <v>0</v>
      </c>
    </row>
    <row r="32" spans="1:56">
      <c r="A32" s="62" t="s">
        <v>50</v>
      </c>
      <c r="B32" s="59">
        <f>SUMIFS(个人部门工作打分详单!$D:$D,个人部门工作打分详单!$B:$B,$A32,个人部门工作打分详单!$E:$E,B$2)</f>
        <v>0</v>
      </c>
      <c r="C32" s="59">
        <f>SUMIFS(个人部门工作打分详单!$D:$D,个人部门工作打分详单!$B:$B,$A32,个人部门工作打分详单!$E:$E,C$2)</f>
        <v>0</v>
      </c>
      <c r="D32" s="59">
        <f>SUMIFS(个人部门工作打分详单!$D:$D,个人部门工作打分详单!$B:$B,$A32,个人部门工作打分详单!$E:$E,D$2)</f>
        <v>0</v>
      </c>
      <c r="E32" s="59">
        <f>SUMIFS(个人部门工作打分详单!$D:$D,个人部门工作打分详单!$B:$B,$A32,个人部门工作打分详单!$E:$E,E$2)</f>
        <v>0</v>
      </c>
      <c r="F32" s="59">
        <f>SUMIFS(个人部门工作打分详单!$G:$G,个人部门工作打分详单!$B:$B,$A32,个人部门工作打分详单!$H:$H,F$2)</f>
        <v>0</v>
      </c>
      <c r="G32" s="59">
        <f>SUMIFS(个人部门工作打分详单!$G:$G,个人部门工作打分详单!$B:$B,$A32,个人部门工作打分详单!$H:$H,G$2)</f>
        <v>0</v>
      </c>
      <c r="H32" s="59">
        <f>SUMIFS(个人部门工作打分详单!$G:$G,个人部门工作打分详单!$B:$B,$A32,个人部门工作打分详单!$H:$H,H$2)</f>
        <v>0</v>
      </c>
      <c r="I32" s="59">
        <f>SUMIFS(个人部门工作打分详单!$G:$G,个人部门工作打分详单!$B:$B,$A32,个人部门工作打分详单!$H:$H,I$2)</f>
        <v>0</v>
      </c>
      <c r="J32" s="59">
        <f>SUMIFS(个人部门工作打分详单!$J:$J,个人部门工作打分详单!$B:$B,$A32,个人部门工作打分详单!$K:$K,J$2)</f>
        <v>0</v>
      </c>
      <c r="K32" s="59">
        <f>SUMIFS(个人部门工作打分详单!$J:$J,个人部门工作打分详单!$B:$B,$A32,个人部门工作打分详单!$K:$K,K$2)</f>
        <v>0</v>
      </c>
      <c r="L32" s="59">
        <f>SUMIFS(个人部门工作打分详单!$J:$J,个人部门工作打分详单!$B:$B,$A32,个人部门工作打分详单!$K:$K,L$2)</f>
        <v>0</v>
      </c>
      <c r="M32" s="59">
        <f>SUMIFS(个人部门工作打分详单!$J:$J,个人部门工作打分详单!$B:$B,$A32,个人部门工作打分详单!$K:$K,M$2)</f>
        <v>0</v>
      </c>
      <c r="N32" s="59">
        <f>SUMIFS(个人部门工作打分详单!$M:$M,个人部门工作打分详单!$B:$B,$A32,个人部门工作打分详单!$N:$N,N$2)</f>
        <v>0</v>
      </c>
      <c r="O32" s="59">
        <f>SUMIFS(个人部门工作打分详单!$M:$M,个人部门工作打分详单!$B:$B,$A32,个人部门工作打分详单!$N:$N,O$2)</f>
        <v>0</v>
      </c>
      <c r="P32" s="59">
        <f>SUMIFS(个人部门工作打分详单!$M:$M,个人部门工作打分详单!$B:$B,$A32,个人部门工作打分详单!$N:$N,P$2)</f>
        <v>0</v>
      </c>
      <c r="Q32" s="59">
        <f>SUMIFS(个人部门工作打分详单!$M:$M,个人部门工作打分详单!$B:$B,$A32,个人部门工作打分详单!$N:$N,Q$2)</f>
        <v>0</v>
      </c>
      <c r="R32" s="59">
        <f>SUMIFS(个人部门工作打分详单!$P:$P,个人部门工作打分详单!$B:$B,$A32,个人部门工作打分详单!$Q:$Q,R$2)</f>
        <v>0</v>
      </c>
      <c r="S32" s="59">
        <f>SUMIFS(个人部门工作打分详单!$P:$P,个人部门工作打分详单!$B:$B,$A32,个人部门工作打分详单!$Q:$Q,S$2)</f>
        <v>0</v>
      </c>
      <c r="T32" s="59">
        <f>SUMIFS(个人部门工作打分详单!$P:$P,个人部门工作打分详单!$B:$B,$A32,个人部门工作打分详单!$Q:$Q,T$2)</f>
        <v>0</v>
      </c>
      <c r="U32" s="59">
        <f>SUMIFS(个人部门工作打分详单!$P:$P,个人部门工作打分详单!$B:$B,$A32,个人部门工作打分详单!$Q:$Q,U$2)</f>
        <v>0</v>
      </c>
      <c r="V32" s="59">
        <f>SUMIFS(个人部门工作打分详单!$S:$S,个人部门工作打分详单!$B:$B,$A32,个人部门工作打分详单!$T:$T,V$2)</f>
        <v>0</v>
      </c>
      <c r="W32" s="59">
        <f>SUMIFS(个人部门工作打分详单!$S:$S,个人部门工作打分详单!$B:$B,$A32,个人部门工作打分详单!$T:$T,W$2)</f>
        <v>0</v>
      </c>
      <c r="X32" s="59">
        <f>SUMIFS(个人部门工作打分详单!$S:$S,个人部门工作打分详单!$B:$B,$A32,个人部门工作打分详单!$T:$T,X$2)</f>
        <v>0</v>
      </c>
      <c r="Y32" s="59">
        <f>SUMIFS(个人部门工作打分详单!$S:$S,个人部门工作打分详单!$B:$B,$A32,个人部门工作打分详单!$T:$T,Y$2)</f>
        <v>0</v>
      </c>
      <c r="Z32" s="59">
        <f>SUMIFS(个人部门工作打分详单!$V:$V,个人部门工作打分详单!$B:$B,$A32,个人部门工作打分详单!$W:$W,Z$2)</f>
        <v>0</v>
      </c>
      <c r="AA32" s="59">
        <f>SUMIFS(个人部门工作打分详单!$V:$V,个人部门工作打分详单!$B:$B,$A32,个人部门工作打分详单!$W:$W,AA$2)</f>
        <v>0</v>
      </c>
      <c r="AB32" s="59">
        <f>SUMIFS(个人部门工作打分详单!$V:$V,个人部门工作打分详单!$B:$B,$A32,个人部门工作打分详单!$W:$W,AB$2)</f>
        <v>0</v>
      </c>
      <c r="AC32" s="59">
        <f>SUMIFS(个人部门工作打分详单!$V:$V,个人部门工作打分详单!$B:$B,$A32,个人部门工作打分详单!$W:$W,AC$2)</f>
        <v>0</v>
      </c>
      <c r="AD32" s="59">
        <f>SUMIFS(个人部门工作打分详单!$Y:$Y,个人部门工作打分详单!$B:$B,$A32,个人部门工作打分详单!$Z:$Z,AD$2)</f>
        <v>0</v>
      </c>
      <c r="AE32" s="59">
        <f>SUMIFS(个人部门工作打分详单!$Y:$Y,个人部门工作打分详单!$B:$B,$A32,个人部门工作打分详单!$Z:$Z,AE$2)</f>
        <v>0</v>
      </c>
      <c r="AF32" s="59">
        <f>SUMIFS(个人部门工作打分详单!$Y:$Y,个人部门工作打分详单!$B:$B,$A32,个人部门工作打分详单!$Z:$Z,AF$2)</f>
        <v>0</v>
      </c>
      <c r="AG32" s="59">
        <f>SUMIFS(个人部门工作打分详单!$Y:$Y,个人部门工作打分详单!$B:$B,$A32,个人部门工作打分详单!$Z:$Z,AG$2)</f>
        <v>0</v>
      </c>
      <c r="AH32" s="59">
        <f>SUMIFS(个人部门工作打分详单!$AB:$AB,个人部门工作打分详单!$B:$B,$A32,个人部门工作打分详单!$AC:$AC,AH$2)</f>
        <v>0</v>
      </c>
      <c r="AI32" s="59">
        <f>SUMIFS(个人部门工作打分详单!$AB:$AB,个人部门工作打分详单!$B:$B,$A32,个人部门工作打分详单!$AC:$AC,AI$2)</f>
        <v>2</v>
      </c>
      <c r="AJ32" s="59">
        <f>SUMIFS(个人部门工作打分详单!$AB:$AB,个人部门工作打分详单!$B:$B,$A32,个人部门工作打分详单!$AC:$AC,AJ$2)</f>
        <v>0</v>
      </c>
      <c r="AK32" s="59">
        <f>SUMIFS(个人部门工作打分详单!$AB:$AB,个人部门工作打分详单!$B:$B,$A32,个人部门工作打分详单!$AC:$AC,AK$2)</f>
        <v>0</v>
      </c>
      <c r="AL32" s="59">
        <f>SUMIFS(个人部门工作打分详单!$AE:$AE,个人部门工作打分详单!$B:$B,$A32,个人部门工作打分详单!$AF:$AF,AL$2)</f>
        <v>0</v>
      </c>
      <c r="AM32" s="59">
        <f>SUMIFS(个人部门工作打分详单!$AE:$AE,个人部门工作打分详单!$B:$B,$A32,个人部门工作打分详单!$AF:$AF,AM$2)</f>
        <v>0</v>
      </c>
      <c r="AN32" s="59">
        <f>SUMIFS(个人部门工作打分详单!$AE:$AE,个人部门工作打分详单!$B:$B,$A32,个人部门工作打分详单!$AF:$AF,AN$2)</f>
        <v>0</v>
      </c>
      <c r="AO32" s="59">
        <f>SUMIFS(个人部门工作打分详单!$AE:$AE,个人部门工作打分详单!$B:$B,$A32,个人部门工作打分详单!$AF:$AF,AO$2)</f>
        <v>0</v>
      </c>
      <c r="AP32" s="59">
        <f>SUMIFS(个人部门工作打分详单!$AH:$AH,个人部门工作打分详单!$B:$B,$A32,个人部门工作打分详单!$AI:$AI,AP$2)</f>
        <v>0</v>
      </c>
      <c r="AQ32" s="59">
        <f>SUMIFS(个人部门工作打分详单!$AH:$AH,个人部门工作打分详单!$B:$B,$A32,个人部门工作打分详单!$AI:$AI,AQ$2)</f>
        <v>0</v>
      </c>
      <c r="AR32" s="59">
        <f>SUMIFS(个人部门工作打分详单!$AH:$AH,个人部门工作打分详单!$B:$B,$A32,个人部门工作打分详单!$AI:$AI,AR$2)</f>
        <v>0</v>
      </c>
      <c r="AS32" s="59">
        <f>SUMIFS(个人部门工作打分详单!$AH:$AH,个人部门工作打分详单!$B:$B,$A32,个人部门工作打分详单!$AI:$AI,AS$2)</f>
        <v>0</v>
      </c>
      <c r="AT32" s="59">
        <f>SUMIFS(个人部门工作打分详单!$AK:$AK,个人部门工作打分详单!$B:$B,$A32,个人部门工作打分详单!$AL:$AL,AT$2)</f>
        <v>0</v>
      </c>
      <c r="AU32" s="59">
        <f>SUMIFS(个人部门工作打分详单!$AK:$AK,个人部门工作打分详单!$B:$B,$A32,个人部门工作打分详单!$AL:$AL,AU$2)</f>
        <v>0</v>
      </c>
      <c r="AV32" s="59">
        <f>SUMIFS(个人部门工作打分详单!$AK:$AK,个人部门工作打分详单!$B:$B,$A32,个人部门工作打分详单!$AL:$AL,AV$2)</f>
        <v>0</v>
      </c>
      <c r="AW32" s="59">
        <f>SUMIFS(个人部门工作打分详单!$AK:$AK,个人部门工作打分详单!$B:$B,$A32,个人部门工作打分详单!$AL:$AL,AW$2)</f>
        <v>0</v>
      </c>
      <c r="AY32" s="62" t="s">
        <v>50</v>
      </c>
      <c r="AZ32" s="59">
        <f t="shared" si="1"/>
        <v>0</v>
      </c>
      <c r="BA32" s="59">
        <f t="shared" si="2"/>
        <v>2</v>
      </c>
      <c r="BB32" s="59">
        <f t="shared" si="3"/>
        <v>0</v>
      </c>
      <c r="BC32" s="59">
        <f t="shared" si="4"/>
        <v>0</v>
      </c>
      <c r="BD32" s="59">
        <f t="shared" ref="BD32:BD44" si="6">SUM(AZ32:BC32)</f>
        <v>2</v>
      </c>
    </row>
    <row r="33" spans="1:56">
      <c r="A33" s="62" t="s">
        <v>51</v>
      </c>
      <c r="B33" s="59">
        <f>SUMIFS(个人部门工作打分详单!$D:$D,个人部门工作打分详单!$B:$B,$A33,个人部门工作打分详单!$E:$E,B$2)</f>
        <v>0</v>
      </c>
      <c r="C33" s="59">
        <f>SUMIFS(个人部门工作打分详单!$D:$D,个人部门工作打分详单!$B:$B,$A33,个人部门工作打分详单!$E:$E,C$2)</f>
        <v>0</v>
      </c>
      <c r="D33" s="59">
        <f>SUMIFS(个人部门工作打分详单!$D:$D,个人部门工作打分详单!$B:$B,$A33,个人部门工作打分详单!$E:$E,D$2)</f>
        <v>0</v>
      </c>
      <c r="E33" s="59">
        <f>SUMIFS(个人部门工作打分详单!$D:$D,个人部门工作打分详单!$B:$B,$A33,个人部门工作打分详单!$E:$E,E$2)</f>
        <v>0</v>
      </c>
      <c r="F33" s="59">
        <f>SUMIFS(个人部门工作打分详单!$G:$G,个人部门工作打分详单!$B:$B,$A33,个人部门工作打分详单!$H:$H,F$2)</f>
        <v>0</v>
      </c>
      <c r="G33" s="59">
        <f>SUMIFS(个人部门工作打分详单!$G:$G,个人部门工作打分详单!$B:$B,$A33,个人部门工作打分详单!$H:$H,G$2)</f>
        <v>0</v>
      </c>
      <c r="H33" s="59">
        <f>SUMIFS(个人部门工作打分详单!$G:$G,个人部门工作打分详单!$B:$B,$A33,个人部门工作打分详单!$H:$H,H$2)</f>
        <v>0</v>
      </c>
      <c r="I33" s="59">
        <f>SUMIFS(个人部门工作打分详单!$G:$G,个人部门工作打分详单!$B:$B,$A33,个人部门工作打分详单!$H:$H,I$2)</f>
        <v>0</v>
      </c>
      <c r="J33" s="59">
        <f>SUMIFS(个人部门工作打分详单!$J:$J,个人部门工作打分详单!$B:$B,$A33,个人部门工作打分详单!$K:$K,J$2)</f>
        <v>0</v>
      </c>
      <c r="K33" s="59">
        <f>SUMIFS(个人部门工作打分详单!$J:$J,个人部门工作打分详单!$B:$B,$A33,个人部门工作打分详单!$K:$K,K$2)</f>
        <v>0</v>
      </c>
      <c r="L33" s="59">
        <f>SUMIFS(个人部门工作打分详单!$J:$J,个人部门工作打分详单!$B:$B,$A33,个人部门工作打分详单!$K:$K,L$2)</f>
        <v>0</v>
      </c>
      <c r="M33" s="59">
        <f>SUMIFS(个人部门工作打分详单!$J:$J,个人部门工作打分详单!$B:$B,$A33,个人部门工作打分详单!$K:$K,M$2)</f>
        <v>0</v>
      </c>
      <c r="N33" s="59">
        <f>SUMIFS(个人部门工作打分详单!$M:$M,个人部门工作打分详单!$B:$B,$A33,个人部门工作打分详单!$N:$N,N$2)</f>
        <v>0</v>
      </c>
      <c r="O33" s="59">
        <f>SUMIFS(个人部门工作打分详单!$M:$M,个人部门工作打分详单!$B:$B,$A33,个人部门工作打分详单!$N:$N,O$2)</f>
        <v>0</v>
      </c>
      <c r="P33" s="59">
        <f>SUMIFS(个人部门工作打分详单!$M:$M,个人部门工作打分详单!$B:$B,$A33,个人部门工作打分详单!$N:$N,P$2)</f>
        <v>0</v>
      </c>
      <c r="Q33" s="59">
        <f>SUMIFS(个人部门工作打分详单!$M:$M,个人部门工作打分详单!$B:$B,$A33,个人部门工作打分详单!$N:$N,Q$2)</f>
        <v>0</v>
      </c>
      <c r="R33" s="59">
        <f>SUMIFS(个人部门工作打分详单!$P:$P,个人部门工作打分详单!$B:$B,$A33,个人部门工作打分详单!$Q:$Q,R$2)</f>
        <v>0</v>
      </c>
      <c r="S33" s="59">
        <f>SUMIFS(个人部门工作打分详单!$P:$P,个人部门工作打分详单!$B:$B,$A33,个人部门工作打分详单!$Q:$Q,S$2)</f>
        <v>0</v>
      </c>
      <c r="T33" s="59">
        <f>SUMIFS(个人部门工作打分详单!$P:$P,个人部门工作打分详单!$B:$B,$A33,个人部门工作打分详单!$Q:$Q,T$2)</f>
        <v>0</v>
      </c>
      <c r="U33" s="59">
        <f>SUMIFS(个人部门工作打分详单!$P:$P,个人部门工作打分详单!$B:$B,$A33,个人部门工作打分详单!$Q:$Q,U$2)</f>
        <v>0</v>
      </c>
      <c r="V33" s="59">
        <f>SUMIFS(个人部门工作打分详单!$S:$S,个人部门工作打分详单!$B:$B,$A33,个人部门工作打分详单!$T:$T,V$2)</f>
        <v>0</v>
      </c>
      <c r="W33" s="59">
        <f>SUMIFS(个人部门工作打分详单!$S:$S,个人部门工作打分详单!$B:$B,$A33,个人部门工作打分详单!$T:$T,W$2)</f>
        <v>0</v>
      </c>
      <c r="X33" s="59">
        <f>SUMIFS(个人部门工作打分详单!$S:$S,个人部门工作打分详单!$B:$B,$A33,个人部门工作打分详单!$T:$T,X$2)</f>
        <v>0</v>
      </c>
      <c r="Y33" s="59">
        <f>SUMIFS(个人部门工作打分详单!$S:$S,个人部门工作打分详单!$B:$B,$A33,个人部门工作打分详单!$T:$T,Y$2)</f>
        <v>0</v>
      </c>
      <c r="Z33" s="59">
        <f>SUMIFS(个人部门工作打分详单!$V:$V,个人部门工作打分详单!$B:$B,$A33,个人部门工作打分详单!$W:$W,Z$2)</f>
        <v>0</v>
      </c>
      <c r="AA33" s="59">
        <f>SUMIFS(个人部门工作打分详单!$V:$V,个人部门工作打分详单!$B:$B,$A33,个人部门工作打分详单!$W:$W,AA$2)</f>
        <v>0</v>
      </c>
      <c r="AB33" s="59">
        <f>SUMIFS(个人部门工作打分详单!$V:$V,个人部门工作打分详单!$B:$B,$A33,个人部门工作打分详单!$W:$W,AB$2)</f>
        <v>0</v>
      </c>
      <c r="AC33" s="59">
        <f>SUMIFS(个人部门工作打分详单!$V:$V,个人部门工作打分详单!$B:$B,$A33,个人部门工作打分详单!$W:$W,AC$2)</f>
        <v>0</v>
      </c>
      <c r="AD33" s="59">
        <f>SUMIFS(个人部门工作打分详单!$Y:$Y,个人部门工作打分详单!$B:$B,$A33,个人部门工作打分详单!$Z:$Z,AD$2)</f>
        <v>0</v>
      </c>
      <c r="AE33" s="59">
        <f>SUMIFS(个人部门工作打分详单!$Y:$Y,个人部门工作打分详单!$B:$B,$A33,个人部门工作打分详单!$Z:$Z,AE$2)</f>
        <v>0</v>
      </c>
      <c r="AF33" s="59">
        <f>SUMIFS(个人部门工作打分详单!$Y:$Y,个人部门工作打分详单!$B:$B,$A33,个人部门工作打分详单!$Z:$Z,AF$2)</f>
        <v>0</v>
      </c>
      <c r="AG33" s="59">
        <f>SUMIFS(个人部门工作打分详单!$Y:$Y,个人部门工作打分详单!$B:$B,$A33,个人部门工作打分详单!$Z:$Z,AG$2)</f>
        <v>0</v>
      </c>
      <c r="AH33" s="59">
        <f>SUMIFS(个人部门工作打分详单!$AB:$AB,个人部门工作打分详单!$B:$B,$A33,个人部门工作打分详单!$AC:$AC,AH$2)</f>
        <v>0</v>
      </c>
      <c r="AI33" s="59">
        <f>SUMIFS(个人部门工作打分详单!$AB:$AB,个人部门工作打分详单!$B:$B,$A33,个人部门工作打分详单!$AC:$AC,AI$2)</f>
        <v>0</v>
      </c>
      <c r="AJ33" s="59">
        <f>SUMIFS(个人部门工作打分详单!$AB:$AB,个人部门工作打分详单!$B:$B,$A33,个人部门工作打分详单!$AC:$AC,AJ$2)</f>
        <v>0</v>
      </c>
      <c r="AK33" s="59">
        <f>SUMIFS(个人部门工作打分详单!$AB:$AB,个人部门工作打分详单!$B:$B,$A33,个人部门工作打分详单!$AC:$AC,AK$2)</f>
        <v>0</v>
      </c>
      <c r="AL33" s="59">
        <f>SUMIFS(个人部门工作打分详单!$AE:$AE,个人部门工作打分详单!$B:$B,$A33,个人部门工作打分详单!$AF:$AF,AL$2)</f>
        <v>0</v>
      </c>
      <c r="AM33" s="59">
        <f>SUMIFS(个人部门工作打分详单!$AE:$AE,个人部门工作打分详单!$B:$B,$A33,个人部门工作打分详单!$AF:$AF,AM$2)</f>
        <v>0</v>
      </c>
      <c r="AN33" s="59">
        <f>SUMIFS(个人部门工作打分详单!$AE:$AE,个人部门工作打分详单!$B:$B,$A33,个人部门工作打分详单!$AF:$AF,AN$2)</f>
        <v>0</v>
      </c>
      <c r="AO33" s="59">
        <f>SUMIFS(个人部门工作打分详单!$AE:$AE,个人部门工作打分详单!$B:$B,$A33,个人部门工作打分详单!$AF:$AF,AO$2)</f>
        <v>0</v>
      </c>
      <c r="AP33" s="59">
        <f>SUMIFS(个人部门工作打分详单!$AH:$AH,个人部门工作打分详单!$B:$B,$A33,个人部门工作打分详单!$AI:$AI,AP$2)</f>
        <v>0</v>
      </c>
      <c r="AQ33" s="59">
        <f>SUMIFS(个人部门工作打分详单!$AH:$AH,个人部门工作打分详单!$B:$B,$A33,个人部门工作打分详单!$AI:$AI,AQ$2)</f>
        <v>0</v>
      </c>
      <c r="AR33" s="59">
        <f>SUMIFS(个人部门工作打分详单!$AH:$AH,个人部门工作打分详单!$B:$B,$A33,个人部门工作打分详单!$AI:$AI,AR$2)</f>
        <v>0</v>
      </c>
      <c r="AS33" s="59">
        <f>SUMIFS(个人部门工作打分详单!$AH:$AH,个人部门工作打分详单!$B:$B,$A33,个人部门工作打分详单!$AI:$AI,AS$2)</f>
        <v>0</v>
      </c>
      <c r="AT33" s="59">
        <f>SUMIFS(个人部门工作打分详单!$AK:$AK,个人部门工作打分详单!$B:$B,$A33,个人部门工作打分详单!$AL:$AL,AT$2)</f>
        <v>0</v>
      </c>
      <c r="AU33" s="59">
        <f>SUMIFS(个人部门工作打分详单!$AK:$AK,个人部门工作打分详单!$B:$B,$A33,个人部门工作打分详单!$AL:$AL,AU$2)</f>
        <v>0</v>
      </c>
      <c r="AV33" s="59">
        <f>SUMIFS(个人部门工作打分详单!$AK:$AK,个人部门工作打分详单!$B:$B,$A33,个人部门工作打分详单!$AL:$AL,AV$2)</f>
        <v>0</v>
      </c>
      <c r="AW33" s="59">
        <f>SUMIFS(个人部门工作打分详单!$AK:$AK,个人部门工作打分详单!$B:$B,$A33,个人部门工作打分详单!$AL:$AL,AW$2)</f>
        <v>0</v>
      </c>
      <c r="AY33" s="62" t="s">
        <v>51</v>
      </c>
      <c r="AZ33" s="59">
        <f t="shared" si="1"/>
        <v>0</v>
      </c>
      <c r="BA33" s="59">
        <f t="shared" si="2"/>
        <v>0</v>
      </c>
      <c r="BB33" s="59">
        <f t="shared" si="3"/>
        <v>0</v>
      </c>
      <c r="BC33" s="59">
        <f t="shared" si="4"/>
        <v>0</v>
      </c>
      <c r="BD33" s="59">
        <f t="shared" si="6"/>
        <v>0</v>
      </c>
    </row>
    <row r="34" spans="1:56">
      <c r="A34" s="62" t="s">
        <v>52</v>
      </c>
      <c r="B34" s="59">
        <f>SUMIFS(个人部门工作打分详单!$D:$D,个人部门工作打分详单!$B:$B,$A34,个人部门工作打分详单!$E:$E,B$2)</f>
        <v>0</v>
      </c>
      <c r="C34" s="59">
        <f>SUMIFS(个人部门工作打分详单!$D:$D,个人部门工作打分详单!$B:$B,$A34,个人部门工作打分详单!$E:$E,C$2)</f>
        <v>0</v>
      </c>
      <c r="D34" s="59">
        <f>SUMIFS(个人部门工作打分详单!$D:$D,个人部门工作打分详单!$B:$B,$A34,个人部门工作打分详单!$E:$E,D$2)</f>
        <v>0</v>
      </c>
      <c r="E34" s="59">
        <f>SUMIFS(个人部门工作打分详单!$D:$D,个人部门工作打分详单!$B:$B,$A34,个人部门工作打分详单!$E:$E,E$2)</f>
        <v>0</v>
      </c>
      <c r="F34" s="59">
        <f>SUMIFS(个人部门工作打分详单!$G:$G,个人部门工作打分详单!$B:$B,$A34,个人部门工作打分详单!$H:$H,F$2)</f>
        <v>0</v>
      </c>
      <c r="G34" s="59">
        <f>SUMIFS(个人部门工作打分详单!$G:$G,个人部门工作打分详单!$B:$B,$A34,个人部门工作打分详单!$H:$H,G$2)</f>
        <v>0</v>
      </c>
      <c r="H34" s="59">
        <f>SUMIFS(个人部门工作打分详单!$G:$G,个人部门工作打分详单!$B:$B,$A34,个人部门工作打分详单!$H:$H,H$2)</f>
        <v>0</v>
      </c>
      <c r="I34" s="59">
        <f>SUMIFS(个人部门工作打分详单!$G:$G,个人部门工作打分详单!$B:$B,$A34,个人部门工作打分详单!$H:$H,I$2)</f>
        <v>0</v>
      </c>
      <c r="J34" s="59">
        <f>SUMIFS(个人部门工作打分详单!$J:$J,个人部门工作打分详单!$B:$B,$A34,个人部门工作打分详单!$K:$K,J$2)</f>
        <v>0</v>
      </c>
      <c r="K34" s="59">
        <f>SUMIFS(个人部门工作打分详单!$J:$J,个人部门工作打分详单!$B:$B,$A34,个人部门工作打分详单!$K:$K,K$2)</f>
        <v>1</v>
      </c>
      <c r="L34" s="59">
        <f>SUMIFS(个人部门工作打分详单!$J:$J,个人部门工作打分详单!$B:$B,$A34,个人部门工作打分详单!$K:$K,L$2)</f>
        <v>0</v>
      </c>
      <c r="M34" s="59">
        <f>SUMIFS(个人部门工作打分详单!$J:$J,个人部门工作打分详单!$B:$B,$A34,个人部门工作打分详单!$K:$K,M$2)</f>
        <v>0</v>
      </c>
      <c r="N34" s="59">
        <f>SUMIFS(个人部门工作打分详单!$M:$M,个人部门工作打分详单!$B:$B,$A34,个人部门工作打分详单!$N:$N,N$2)</f>
        <v>0</v>
      </c>
      <c r="O34" s="59">
        <f>SUMIFS(个人部门工作打分详单!$M:$M,个人部门工作打分详单!$B:$B,$A34,个人部门工作打分详单!$N:$N,O$2)</f>
        <v>6</v>
      </c>
      <c r="P34" s="59">
        <f>SUMIFS(个人部门工作打分详单!$M:$M,个人部门工作打分详单!$B:$B,$A34,个人部门工作打分详单!$N:$N,P$2)</f>
        <v>0</v>
      </c>
      <c r="Q34" s="59">
        <f>SUMIFS(个人部门工作打分详单!$M:$M,个人部门工作打分详单!$B:$B,$A34,个人部门工作打分详单!$N:$N,Q$2)</f>
        <v>0</v>
      </c>
      <c r="R34" s="59">
        <f>SUMIFS(个人部门工作打分详单!$P:$P,个人部门工作打分详单!$B:$B,$A34,个人部门工作打分详单!$Q:$Q,R$2)</f>
        <v>0</v>
      </c>
      <c r="S34" s="59">
        <f>SUMIFS(个人部门工作打分详单!$P:$P,个人部门工作打分详单!$B:$B,$A34,个人部门工作打分详单!$Q:$Q,S$2)</f>
        <v>1</v>
      </c>
      <c r="T34" s="59">
        <f>SUMIFS(个人部门工作打分详单!$P:$P,个人部门工作打分详单!$B:$B,$A34,个人部门工作打分详单!$Q:$Q,T$2)</f>
        <v>0</v>
      </c>
      <c r="U34" s="59">
        <f>SUMIFS(个人部门工作打分详单!$P:$P,个人部门工作打分详单!$B:$B,$A34,个人部门工作打分详单!$Q:$Q,U$2)</f>
        <v>0</v>
      </c>
      <c r="V34" s="59">
        <f>SUMIFS(个人部门工作打分详单!$S:$S,个人部门工作打分详单!$B:$B,$A34,个人部门工作打分详单!$T:$T,V$2)</f>
        <v>0</v>
      </c>
      <c r="W34" s="59">
        <f>SUMIFS(个人部门工作打分详单!$S:$S,个人部门工作打分详单!$B:$B,$A34,个人部门工作打分详单!$T:$T,W$2)</f>
        <v>1</v>
      </c>
      <c r="X34" s="59">
        <f>SUMIFS(个人部门工作打分详单!$S:$S,个人部门工作打分详单!$B:$B,$A34,个人部门工作打分详单!$T:$T,X$2)</f>
        <v>0</v>
      </c>
      <c r="Y34" s="59">
        <f>SUMIFS(个人部门工作打分详单!$S:$S,个人部门工作打分详单!$B:$B,$A34,个人部门工作打分详单!$T:$T,Y$2)</f>
        <v>0</v>
      </c>
      <c r="Z34" s="59">
        <f>SUMIFS(个人部门工作打分详单!$V:$V,个人部门工作打分详单!$B:$B,$A34,个人部门工作打分详单!$W:$W,Z$2)</f>
        <v>0</v>
      </c>
      <c r="AA34" s="59">
        <f>SUMIFS(个人部门工作打分详单!$V:$V,个人部门工作打分详单!$B:$B,$A34,个人部门工作打分详单!$W:$W,AA$2)</f>
        <v>0</v>
      </c>
      <c r="AB34" s="59">
        <f>SUMIFS(个人部门工作打分详单!$V:$V,个人部门工作打分详单!$B:$B,$A34,个人部门工作打分详单!$W:$W,AB$2)</f>
        <v>0</v>
      </c>
      <c r="AC34" s="59">
        <f>SUMIFS(个人部门工作打分详单!$V:$V,个人部门工作打分详单!$B:$B,$A34,个人部门工作打分详单!$W:$W,AC$2)</f>
        <v>0</v>
      </c>
      <c r="AD34" s="59">
        <f>SUMIFS(个人部门工作打分详单!$Y:$Y,个人部门工作打分详单!$B:$B,$A34,个人部门工作打分详单!$Z:$Z,AD$2)</f>
        <v>0</v>
      </c>
      <c r="AE34" s="59">
        <f>SUMIFS(个人部门工作打分详单!$Y:$Y,个人部门工作打分详单!$B:$B,$A34,个人部门工作打分详单!$Z:$Z,AE$2)</f>
        <v>0</v>
      </c>
      <c r="AF34" s="59">
        <f>SUMIFS(个人部门工作打分详单!$Y:$Y,个人部门工作打分详单!$B:$B,$A34,个人部门工作打分详单!$Z:$Z,AF$2)</f>
        <v>0</v>
      </c>
      <c r="AG34" s="59">
        <f>SUMIFS(个人部门工作打分详单!$Y:$Y,个人部门工作打分详单!$B:$B,$A34,个人部门工作打分详单!$Z:$Z,AG$2)</f>
        <v>0</v>
      </c>
      <c r="AH34" s="59">
        <f>SUMIFS(个人部门工作打分详单!$AB:$AB,个人部门工作打分详单!$B:$B,$A34,个人部门工作打分详单!$AC:$AC,AH$2)</f>
        <v>0</v>
      </c>
      <c r="AI34" s="59">
        <f>SUMIFS(个人部门工作打分详单!$AB:$AB,个人部门工作打分详单!$B:$B,$A34,个人部门工作打分详单!$AC:$AC,AI$2)</f>
        <v>2</v>
      </c>
      <c r="AJ34" s="59">
        <f>SUMIFS(个人部门工作打分详单!$AB:$AB,个人部门工作打分详单!$B:$B,$A34,个人部门工作打分详单!$AC:$AC,AJ$2)</f>
        <v>0</v>
      </c>
      <c r="AK34" s="59">
        <f>SUMIFS(个人部门工作打分详单!$AB:$AB,个人部门工作打分详单!$B:$B,$A34,个人部门工作打分详单!$AC:$AC,AK$2)</f>
        <v>0</v>
      </c>
      <c r="AL34" s="59">
        <f>SUMIFS(个人部门工作打分详单!$AE:$AE,个人部门工作打分详单!$B:$B,$A34,个人部门工作打分详单!$AF:$AF,AL$2)</f>
        <v>0</v>
      </c>
      <c r="AM34" s="59">
        <f>SUMIFS(个人部门工作打分详单!$AE:$AE,个人部门工作打分详单!$B:$B,$A34,个人部门工作打分详单!$AF:$AF,AM$2)</f>
        <v>2</v>
      </c>
      <c r="AN34" s="59">
        <f>SUMIFS(个人部门工作打分详单!$AE:$AE,个人部门工作打分详单!$B:$B,$A34,个人部门工作打分详单!$AF:$AF,AN$2)</f>
        <v>0</v>
      </c>
      <c r="AO34" s="59">
        <f>SUMIFS(个人部门工作打分详单!$AE:$AE,个人部门工作打分详单!$B:$B,$A34,个人部门工作打分详单!$AF:$AF,AO$2)</f>
        <v>0</v>
      </c>
      <c r="AP34" s="59">
        <f>SUMIFS(个人部门工作打分详单!$AH:$AH,个人部门工作打分详单!$B:$B,$A34,个人部门工作打分详单!$AI:$AI,AP$2)</f>
        <v>0</v>
      </c>
      <c r="AQ34" s="59">
        <f>SUMIFS(个人部门工作打分详单!$AH:$AH,个人部门工作打分详单!$B:$B,$A34,个人部门工作打分详单!$AI:$AI,AQ$2)</f>
        <v>2</v>
      </c>
      <c r="AR34" s="59">
        <f>SUMIFS(个人部门工作打分详单!$AH:$AH,个人部门工作打分详单!$B:$B,$A34,个人部门工作打分详单!$AI:$AI,AR$2)</f>
        <v>0</v>
      </c>
      <c r="AS34" s="59">
        <f>SUMIFS(个人部门工作打分详单!$AH:$AH,个人部门工作打分详单!$B:$B,$A34,个人部门工作打分详单!$AI:$AI,AS$2)</f>
        <v>0</v>
      </c>
      <c r="AT34" s="59">
        <f>SUMIFS(个人部门工作打分详单!$AK:$AK,个人部门工作打分详单!$B:$B,$A34,个人部门工作打分详单!$AL:$AL,AT$2)</f>
        <v>0</v>
      </c>
      <c r="AU34" s="59">
        <f>SUMIFS(个人部门工作打分详单!$AK:$AK,个人部门工作打分详单!$B:$B,$A34,个人部门工作打分详单!$AL:$AL,AU$2)</f>
        <v>0</v>
      </c>
      <c r="AV34" s="59">
        <f>SUMIFS(个人部门工作打分详单!$AK:$AK,个人部门工作打分详单!$B:$B,$A34,个人部门工作打分详单!$AL:$AL,AV$2)</f>
        <v>0</v>
      </c>
      <c r="AW34" s="59">
        <f>SUMIFS(个人部门工作打分详单!$AK:$AK,个人部门工作打分详单!$B:$B,$A34,个人部门工作打分详单!$AL:$AL,AW$2)</f>
        <v>0</v>
      </c>
      <c r="AY34" s="62" t="s">
        <v>52</v>
      </c>
      <c r="AZ34" s="59">
        <f t="shared" si="1"/>
        <v>0</v>
      </c>
      <c r="BA34" s="59">
        <f t="shared" si="2"/>
        <v>15</v>
      </c>
      <c r="BB34" s="59">
        <f t="shared" si="3"/>
        <v>0</v>
      </c>
      <c r="BC34" s="59">
        <f t="shared" si="4"/>
        <v>0</v>
      </c>
      <c r="BD34" s="59">
        <f t="shared" si="6"/>
        <v>15</v>
      </c>
    </row>
    <row r="35" spans="1:56">
      <c r="A35" s="62" t="s">
        <v>53</v>
      </c>
      <c r="B35" s="59">
        <f>SUMIFS(个人部门工作打分详单!$D:$D,个人部门工作打分详单!$B:$B,$A35,个人部门工作打分详单!$E:$E,B$2)</f>
        <v>0</v>
      </c>
      <c r="C35" s="59">
        <f>SUMIFS(个人部门工作打分详单!$D:$D,个人部门工作打分详单!$B:$B,$A35,个人部门工作打分详单!$E:$E,C$2)</f>
        <v>0</v>
      </c>
      <c r="D35" s="59">
        <f>SUMIFS(个人部门工作打分详单!$D:$D,个人部门工作打分详单!$B:$B,$A35,个人部门工作打分详单!$E:$E,D$2)</f>
        <v>0</v>
      </c>
      <c r="E35" s="59">
        <f>SUMIFS(个人部门工作打分详单!$D:$D,个人部门工作打分详单!$B:$B,$A35,个人部门工作打分详单!$E:$E,E$2)</f>
        <v>0</v>
      </c>
      <c r="F35" s="59">
        <f>SUMIFS(个人部门工作打分详单!$G:$G,个人部门工作打分详单!$B:$B,$A35,个人部门工作打分详单!$H:$H,F$2)</f>
        <v>0</v>
      </c>
      <c r="G35" s="59">
        <f>SUMIFS(个人部门工作打分详单!$G:$G,个人部门工作打分详单!$B:$B,$A35,个人部门工作打分详单!$H:$H,G$2)</f>
        <v>0</v>
      </c>
      <c r="H35" s="59">
        <f>SUMIFS(个人部门工作打分详单!$G:$G,个人部门工作打分详单!$B:$B,$A35,个人部门工作打分详单!$H:$H,H$2)</f>
        <v>0</v>
      </c>
      <c r="I35" s="59">
        <f>SUMIFS(个人部门工作打分详单!$G:$G,个人部门工作打分详单!$B:$B,$A35,个人部门工作打分详单!$H:$H,I$2)</f>
        <v>0</v>
      </c>
      <c r="J35" s="59">
        <f>SUMIFS(个人部门工作打分详单!$J:$J,个人部门工作打分详单!$B:$B,$A35,个人部门工作打分详单!$K:$K,J$2)</f>
        <v>0</v>
      </c>
      <c r="K35" s="59">
        <f>SUMIFS(个人部门工作打分详单!$J:$J,个人部门工作打分详单!$B:$B,$A35,个人部门工作打分详单!$K:$K,K$2)</f>
        <v>0</v>
      </c>
      <c r="L35" s="59">
        <f>SUMIFS(个人部门工作打分详单!$J:$J,个人部门工作打分详单!$B:$B,$A35,个人部门工作打分详单!$K:$K,L$2)</f>
        <v>0</v>
      </c>
      <c r="M35" s="59">
        <f>SUMIFS(个人部门工作打分详单!$J:$J,个人部门工作打分详单!$B:$B,$A35,个人部门工作打分详单!$K:$K,M$2)</f>
        <v>0</v>
      </c>
      <c r="N35" s="59">
        <f>SUMIFS(个人部门工作打分详单!$M:$M,个人部门工作打分详单!$B:$B,$A35,个人部门工作打分详单!$N:$N,N$2)</f>
        <v>0</v>
      </c>
      <c r="O35" s="59">
        <f>SUMIFS(个人部门工作打分详单!$M:$M,个人部门工作打分详单!$B:$B,$A35,个人部门工作打分详单!$N:$N,O$2)</f>
        <v>4</v>
      </c>
      <c r="P35" s="59">
        <f>SUMIFS(个人部门工作打分详单!$M:$M,个人部门工作打分详单!$B:$B,$A35,个人部门工作打分详单!$N:$N,P$2)</f>
        <v>0</v>
      </c>
      <c r="Q35" s="59">
        <f>SUMIFS(个人部门工作打分详单!$M:$M,个人部门工作打分详单!$B:$B,$A35,个人部门工作打分详单!$N:$N,Q$2)</f>
        <v>0</v>
      </c>
      <c r="R35" s="59">
        <f>SUMIFS(个人部门工作打分详单!$P:$P,个人部门工作打分详单!$B:$B,$A35,个人部门工作打分详单!$Q:$Q,R$2)</f>
        <v>0</v>
      </c>
      <c r="S35" s="59">
        <f>SUMIFS(个人部门工作打分详单!$P:$P,个人部门工作打分详单!$B:$B,$A35,个人部门工作打分详单!$Q:$Q,S$2)</f>
        <v>7</v>
      </c>
      <c r="T35" s="59">
        <f>SUMIFS(个人部门工作打分详单!$P:$P,个人部门工作打分详单!$B:$B,$A35,个人部门工作打分详单!$Q:$Q,T$2)</f>
        <v>0</v>
      </c>
      <c r="U35" s="59">
        <f>SUMIFS(个人部门工作打分详单!$P:$P,个人部门工作打分详单!$B:$B,$A35,个人部门工作打分详单!$Q:$Q,U$2)</f>
        <v>0</v>
      </c>
      <c r="V35" s="59">
        <f>SUMIFS(个人部门工作打分详单!$S:$S,个人部门工作打分详单!$B:$B,$A35,个人部门工作打分详单!$T:$T,V$2)</f>
        <v>0</v>
      </c>
      <c r="W35" s="59">
        <f>SUMIFS(个人部门工作打分详单!$S:$S,个人部门工作打分详单!$B:$B,$A35,个人部门工作打分详单!$T:$T,W$2)</f>
        <v>7</v>
      </c>
      <c r="X35" s="59">
        <f>SUMIFS(个人部门工作打分详单!$S:$S,个人部门工作打分详单!$B:$B,$A35,个人部门工作打分详单!$T:$T,X$2)</f>
        <v>0</v>
      </c>
      <c r="Y35" s="59">
        <f>SUMIFS(个人部门工作打分详单!$S:$S,个人部门工作打分详单!$B:$B,$A35,个人部门工作打分详单!$T:$T,Y$2)</f>
        <v>0</v>
      </c>
      <c r="Z35" s="59">
        <f>SUMIFS(个人部门工作打分详单!$V:$V,个人部门工作打分详单!$B:$B,$A35,个人部门工作打分详单!$W:$W,Z$2)</f>
        <v>1</v>
      </c>
      <c r="AA35" s="59">
        <f>SUMIFS(个人部门工作打分详单!$V:$V,个人部门工作打分详单!$B:$B,$A35,个人部门工作打分详单!$W:$W,AA$2)</f>
        <v>0</v>
      </c>
      <c r="AB35" s="59">
        <f>SUMIFS(个人部门工作打分详单!$V:$V,个人部门工作打分详单!$B:$B,$A35,个人部门工作打分详单!$W:$W,AB$2)</f>
        <v>0</v>
      </c>
      <c r="AC35" s="59">
        <f>SUMIFS(个人部门工作打分详单!$V:$V,个人部门工作打分详单!$B:$B,$A35,个人部门工作打分详单!$W:$W,AC$2)</f>
        <v>0</v>
      </c>
      <c r="AD35" s="59">
        <f>SUMIFS(个人部门工作打分详单!$Y:$Y,个人部门工作打分详单!$B:$B,$A35,个人部门工作打分详单!$Z:$Z,AD$2)</f>
        <v>0</v>
      </c>
      <c r="AE35" s="59">
        <f>SUMIFS(个人部门工作打分详单!$Y:$Y,个人部门工作打分详单!$B:$B,$A35,个人部门工作打分详单!$Z:$Z,AE$2)</f>
        <v>3</v>
      </c>
      <c r="AF35" s="59">
        <f>SUMIFS(个人部门工作打分详单!$Y:$Y,个人部门工作打分详单!$B:$B,$A35,个人部门工作打分详单!$Z:$Z,AF$2)</f>
        <v>0</v>
      </c>
      <c r="AG35" s="59">
        <f>SUMIFS(个人部门工作打分详单!$Y:$Y,个人部门工作打分详单!$B:$B,$A35,个人部门工作打分详单!$Z:$Z,AG$2)</f>
        <v>0</v>
      </c>
      <c r="AH35" s="59">
        <f>SUMIFS(个人部门工作打分详单!$AB:$AB,个人部门工作打分详单!$B:$B,$A35,个人部门工作打分详单!$AC:$AC,AH$2)</f>
        <v>0</v>
      </c>
      <c r="AI35" s="59">
        <f>SUMIFS(个人部门工作打分详单!$AB:$AB,个人部门工作打分详单!$B:$B,$A35,个人部门工作打分详单!$AC:$AC,AI$2)</f>
        <v>4</v>
      </c>
      <c r="AJ35" s="59">
        <f>SUMIFS(个人部门工作打分详单!$AB:$AB,个人部门工作打分详单!$B:$B,$A35,个人部门工作打分详单!$AC:$AC,AJ$2)</f>
        <v>0</v>
      </c>
      <c r="AK35" s="59">
        <f>SUMIFS(个人部门工作打分详单!$AB:$AB,个人部门工作打分详单!$B:$B,$A35,个人部门工作打分详单!$AC:$AC,AK$2)</f>
        <v>0</v>
      </c>
      <c r="AL35" s="59">
        <f>SUMIFS(个人部门工作打分详单!$AE:$AE,个人部门工作打分详单!$B:$B,$A35,个人部门工作打分详单!$AF:$AF,AL$2)</f>
        <v>0</v>
      </c>
      <c r="AM35" s="59">
        <f>SUMIFS(个人部门工作打分详单!$AE:$AE,个人部门工作打分详单!$B:$B,$A35,个人部门工作打分详单!$AF:$AF,AM$2)</f>
        <v>4</v>
      </c>
      <c r="AN35" s="59">
        <f>SUMIFS(个人部门工作打分详单!$AE:$AE,个人部门工作打分详单!$B:$B,$A35,个人部门工作打分详单!$AF:$AF,AN$2)</f>
        <v>0</v>
      </c>
      <c r="AO35" s="59">
        <f>SUMIFS(个人部门工作打分详单!$AE:$AE,个人部门工作打分详单!$B:$B,$A35,个人部门工作打分详单!$AF:$AF,AO$2)</f>
        <v>0</v>
      </c>
      <c r="AP35" s="59">
        <f>SUMIFS(个人部门工作打分详单!$AH:$AH,个人部门工作打分详单!$B:$B,$A35,个人部门工作打分详单!$AI:$AI,AP$2)</f>
        <v>0</v>
      </c>
      <c r="AQ35" s="59">
        <f>SUMIFS(个人部门工作打分详单!$AH:$AH,个人部门工作打分详单!$B:$B,$A35,个人部门工作打分详单!$AI:$AI,AQ$2)</f>
        <v>1</v>
      </c>
      <c r="AR35" s="59">
        <f>SUMIFS(个人部门工作打分详单!$AH:$AH,个人部门工作打分详单!$B:$B,$A35,个人部门工作打分详单!$AI:$AI,AR$2)</f>
        <v>0</v>
      </c>
      <c r="AS35" s="59">
        <f>SUMIFS(个人部门工作打分详单!$AH:$AH,个人部门工作打分详单!$B:$B,$A35,个人部门工作打分详单!$AI:$AI,AS$2)</f>
        <v>0</v>
      </c>
      <c r="AT35" s="59">
        <f>SUMIFS(个人部门工作打分详单!$AK:$AK,个人部门工作打分详单!$B:$B,$A35,个人部门工作打分详单!$AL:$AL,AT$2)</f>
        <v>0</v>
      </c>
      <c r="AU35" s="59">
        <f>SUMIFS(个人部门工作打分详单!$AK:$AK,个人部门工作打分详单!$B:$B,$A35,个人部门工作打分详单!$AL:$AL,AU$2)</f>
        <v>0</v>
      </c>
      <c r="AV35" s="59">
        <f>SUMIFS(个人部门工作打分详单!$AK:$AK,个人部门工作打分详单!$B:$B,$A35,个人部门工作打分详单!$AL:$AL,AV$2)</f>
        <v>0</v>
      </c>
      <c r="AW35" s="59">
        <f>SUMIFS(个人部门工作打分详单!$AK:$AK,个人部门工作打分详单!$B:$B,$A35,个人部门工作打分详单!$AL:$AL,AW$2)</f>
        <v>0</v>
      </c>
      <c r="AY35" s="62" t="s">
        <v>53</v>
      </c>
      <c r="AZ35" s="59">
        <f t="shared" si="1"/>
        <v>1</v>
      </c>
      <c r="BA35" s="59">
        <f t="shared" si="2"/>
        <v>30</v>
      </c>
      <c r="BB35" s="59">
        <f t="shared" si="3"/>
        <v>0</v>
      </c>
      <c r="BC35" s="59">
        <f t="shared" si="4"/>
        <v>0</v>
      </c>
      <c r="BD35" s="59">
        <f t="shared" si="6"/>
        <v>31</v>
      </c>
    </row>
    <row r="36" spans="1:56">
      <c r="A36" s="62" t="s">
        <v>54</v>
      </c>
      <c r="B36" s="59">
        <f>SUMIFS(个人部门工作打分详单!$D:$D,个人部门工作打分详单!$B:$B,$A36,个人部门工作打分详单!$E:$E,B$2)</f>
        <v>0</v>
      </c>
      <c r="C36" s="59">
        <f>SUMIFS(个人部门工作打分详单!$D:$D,个人部门工作打分详单!$B:$B,$A36,个人部门工作打分详单!$E:$E,C$2)</f>
        <v>0</v>
      </c>
      <c r="D36" s="59">
        <f>SUMIFS(个人部门工作打分详单!$D:$D,个人部门工作打分详单!$B:$B,$A36,个人部门工作打分详单!$E:$E,D$2)</f>
        <v>0</v>
      </c>
      <c r="E36" s="59">
        <f>SUMIFS(个人部门工作打分详单!$D:$D,个人部门工作打分详单!$B:$B,$A36,个人部门工作打分详单!$E:$E,E$2)</f>
        <v>0</v>
      </c>
      <c r="F36" s="59">
        <f>SUMIFS(个人部门工作打分详单!$G:$G,个人部门工作打分详单!$B:$B,$A36,个人部门工作打分详单!$H:$H,F$2)</f>
        <v>0</v>
      </c>
      <c r="G36" s="59">
        <f>SUMIFS(个人部门工作打分详单!$G:$G,个人部门工作打分详单!$B:$B,$A36,个人部门工作打分详单!$H:$H,G$2)</f>
        <v>0</v>
      </c>
      <c r="H36" s="59">
        <f>SUMIFS(个人部门工作打分详单!$G:$G,个人部门工作打分详单!$B:$B,$A36,个人部门工作打分详单!$H:$H,H$2)</f>
        <v>0</v>
      </c>
      <c r="I36" s="59">
        <f>SUMIFS(个人部门工作打分详单!$G:$G,个人部门工作打分详单!$B:$B,$A36,个人部门工作打分详单!$H:$H,I$2)</f>
        <v>0</v>
      </c>
      <c r="J36" s="59">
        <f>SUMIFS(个人部门工作打分详单!$J:$J,个人部门工作打分详单!$B:$B,$A36,个人部门工作打分详单!$K:$K,J$2)</f>
        <v>0</v>
      </c>
      <c r="K36" s="59">
        <f>SUMIFS(个人部门工作打分详单!$J:$J,个人部门工作打分详单!$B:$B,$A36,个人部门工作打分详单!$K:$K,K$2)</f>
        <v>0</v>
      </c>
      <c r="L36" s="59">
        <f>SUMIFS(个人部门工作打分详单!$J:$J,个人部门工作打分详单!$B:$B,$A36,个人部门工作打分详单!$K:$K,L$2)</f>
        <v>0</v>
      </c>
      <c r="M36" s="59">
        <f>SUMIFS(个人部门工作打分详单!$J:$J,个人部门工作打分详单!$B:$B,$A36,个人部门工作打分详单!$K:$K,M$2)</f>
        <v>0</v>
      </c>
      <c r="N36" s="59">
        <f>SUMIFS(个人部门工作打分详单!$M:$M,个人部门工作打分详单!$B:$B,$A36,个人部门工作打分详单!$N:$N,N$2)</f>
        <v>0</v>
      </c>
      <c r="O36" s="59">
        <f>SUMIFS(个人部门工作打分详单!$M:$M,个人部门工作打分详单!$B:$B,$A36,个人部门工作打分详单!$N:$N,O$2)</f>
        <v>2</v>
      </c>
      <c r="P36" s="59">
        <f>SUMIFS(个人部门工作打分详单!$M:$M,个人部门工作打分详单!$B:$B,$A36,个人部门工作打分详单!$N:$N,P$2)</f>
        <v>0</v>
      </c>
      <c r="Q36" s="59">
        <f>SUMIFS(个人部门工作打分详单!$M:$M,个人部门工作打分详单!$B:$B,$A36,个人部门工作打分详单!$N:$N,Q$2)</f>
        <v>0</v>
      </c>
      <c r="R36" s="59">
        <f>SUMIFS(个人部门工作打分详单!$P:$P,个人部门工作打分详单!$B:$B,$A36,个人部门工作打分详单!$Q:$Q,R$2)</f>
        <v>0</v>
      </c>
      <c r="S36" s="59">
        <f>SUMIFS(个人部门工作打分详单!$P:$P,个人部门工作打分详单!$B:$B,$A36,个人部门工作打分详单!$Q:$Q,S$2)</f>
        <v>2</v>
      </c>
      <c r="T36" s="59">
        <f>SUMIFS(个人部门工作打分详单!$P:$P,个人部门工作打分详单!$B:$B,$A36,个人部门工作打分详单!$Q:$Q,T$2)</f>
        <v>0</v>
      </c>
      <c r="U36" s="59">
        <f>SUMIFS(个人部门工作打分详单!$P:$P,个人部门工作打分详单!$B:$B,$A36,个人部门工作打分详单!$Q:$Q,U$2)</f>
        <v>0</v>
      </c>
      <c r="V36" s="59">
        <f>SUMIFS(个人部门工作打分详单!$S:$S,个人部门工作打分详单!$B:$B,$A36,个人部门工作打分详单!$T:$T,V$2)</f>
        <v>0</v>
      </c>
      <c r="W36" s="59">
        <f>SUMIFS(个人部门工作打分详单!$S:$S,个人部门工作打分详单!$B:$B,$A36,个人部门工作打分详单!$T:$T,W$2)</f>
        <v>2</v>
      </c>
      <c r="X36" s="59">
        <f>SUMIFS(个人部门工作打分详单!$S:$S,个人部门工作打分详单!$B:$B,$A36,个人部门工作打分详单!$T:$T,X$2)</f>
        <v>0</v>
      </c>
      <c r="Y36" s="59">
        <f>SUMIFS(个人部门工作打分详单!$S:$S,个人部门工作打分详单!$B:$B,$A36,个人部门工作打分详单!$T:$T,Y$2)</f>
        <v>0</v>
      </c>
      <c r="Z36" s="59">
        <f>SUMIFS(个人部门工作打分详单!$V:$V,个人部门工作打分详单!$B:$B,$A36,个人部门工作打分详单!$W:$W,Z$2)</f>
        <v>0</v>
      </c>
      <c r="AA36" s="59">
        <f>SUMIFS(个人部门工作打分详单!$V:$V,个人部门工作打分详单!$B:$B,$A36,个人部门工作打分详单!$W:$W,AA$2)</f>
        <v>0</v>
      </c>
      <c r="AB36" s="59">
        <f>SUMIFS(个人部门工作打分详单!$V:$V,个人部门工作打分详单!$B:$B,$A36,个人部门工作打分详单!$W:$W,AB$2)</f>
        <v>0</v>
      </c>
      <c r="AC36" s="59">
        <f>SUMIFS(个人部门工作打分详单!$V:$V,个人部门工作打分详单!$B:$B,$A36,个人部门工作打分详单!$W:$W,AC$2)</f>
        <v>0</v>
      </c>
      <c r="AD36" s="59">
        <f>SUMIFS(个人部门工作打分详单!$Y:$Y,个人部门工作打分详单!$B:$B,$A36,个人部门工作打分详单!$Z:$Z,AD$2)</f>
        <v>0</v>
      </c>
      <c r="AE36" s="59">
        <f>SUMIFS(个人部门工作打分详单!$Y:$Y,个人部门工作打分详单!$B:$B,$A36,个人部门工作打分详单!$Z:$Z,AE$2)</f>
        <v>0</v>
      </c>
      <c r="AF36" s="59">
        <f>SUMIFS(个人部门工作打分详单!$Y:$Y,个人部门工作打分详单!$B:$B,$A36,个人部门工作打分详单!$Z:$Z,AF$2)</f>
        <v>0</v>
      </c>
      <c r="AG36" s="59">
        <f>SUMIFS(个人部门工作打分详单!$Y:$Y,个人部门工作打分详单!$B:$B,$A36,个人部门工作打分详单!$Z:$Z,AG$2)</f>
        <v>0</v>
      </c>
      <c r="AH36" s="59">
        <f>SUMIFS(个人部门工作打分详单!$AB:$AB,个人部门工作打分详单!$B:$B,$A36,个人部门工作打分详单!$AC:$AC,AH$2)</f>
        <v>0</v>
      </c>
      <c r="AI36" s="59">
        <f>SUMIFS(个人部门工作打分详单!$AB:$AB,个人部门工作打分详单!$B:$B,$A36,个人部门工作打分详单!$AC:$AC,AI$2)</f>
        <v>0</v>
      </c>
      <c r="AJ36" s="59">
        <f>SUMIFS(个人部门工作打分详单!$AB:$AB,个人部门工作打分详单!$B:$B,$A36,个人部门工作打分详单!$AC:$AC,AJ$2)</f>
        <v>0</v>
      </c>
      <c r="AK36" s="59">
        <f>SUMIFS(个人部门工作打分详单!$AB:$AB,个人部门工作打分详单!$B:$B,$A36,个人部门工作打分详单!$AC:$AC,AK$2)</f>
        <v>5</v>
      </c>
      <c r="AL36" s="59">
        <f>SUMIFS(个人部门工作打分详单!$AE:$AE,个人部门工作打分详单!$B:$B,$A36,个人部门工作打分详单!$AF:$AF,AL$2)</f>
        <v>0</v>
      </c>
      <c r="AM36" s="59">
        <f>SUMIFS(个人部门工作打分详单!$AE:$AE,个人部门工作打分详单!$B:$B,$A36,个人部门工作打分详单!$AF:$AF,AM$2)</f>
        <v>0</v>
      </c>
      <c r="AN36" s="59">
        <f>SUMIFS(个人部门工作打分详单!$AE:$AE,个人部门工作打分详单!$B:$B,$A36,个人部门工作打分详单!$AF:$AF,AN$2)</f>
        <v>0</v>
      </c>
      <c r="AO36" s="59">
        <f>SUMIFS(个人部门工作打分详单!$AE:$AE,个人部门工作打分详单!$B:$B,$A36,个人部门工作打分详单!$AF:$AF,AO$2)</f>
        <v>0</v>
      </c>
      <c r="AP36" s="59">
        <f>SUMIFS(个人部门工作打分详单!$AH:$AH,个人部门工作打分详单!$B:$B,$A36,个人部门工作打分详单!$AI:$AI,AP$2)</f>
        <v>3</v>
      </c>
      <c r="AQ36" s="59">
        <f>SUMIFS(个人部门工作打分详单!$AH:$AH,个人部门工作打分详单!$B:$B,$A36,个人部门工作打分详单!$AI:$AI,AQ$2)</f>
        <v>0</v>
      </c>
      <c r="AR36" s="59">
        <f>SUMIFS(个人部门工作打分详单!$AH:$AH,个人部门工作打分详单!$B:$B,$A36,个人部门工作打分详单!$AI:$AI,AR$2)</f>
        <v>0</v>
      </c>
      <c r="AS36" s="59">
        <f>SUMIFS(个人部门工作打分详单!$AH:$AH,个人部门工作打分详单!$B:$B,$A36,个人部门工作打分详单!$AI:$AI,AS$2)</f>
        <v>0</v>
      </c>
      <c r="AT36" s="59">
        <f>SUMIFS(个人部门工作打分详单!$AK:$AK,个人部门工作打分详单!$B:$B,$A36,个人部门工作打分详单!$AL:$AL,AT$2)</f>
        <v>0</v>
      </c>
      <c r="AU36" s="59">
        <f>SUMIFS(个人部门工作打分详单!$AK:$AK,个人部门工作打分详单!$B:$B,$A36,个人部门工作打分详单!$AL:$AL,AU$2)</f>
        <v>0</v>
      </c>
      <c r="AV36" s="59">
        <f>SUMIFS(个人部门工作打分详单!$AK:$AK,个人部门工作打分详单!$B:$B,$A36,个人部门工作打分详单!$AL:$AL,AV$2)</f>
        <v>0</v>
      </c>
      <c r="AW36" s="59">
        <f>SUMIFS(个人部门工作打分详单!$AK:$AK,个人部门工作打分详单!$B:$B,$A36,个人部门工作打分详单!$AL:$AL,AW$2)</f>
        <v>0</v>
      </c>
      <c r="AY36" s="62" t="s">
        <v>54</v>
      </c>
      <c r="AZ36" s="59">
        <f t="shared" si="1"/>
        <v>3</v>
      </c>
      <c r="BA36" s="59">
        <f t="shared" si="2"/>
        <v>6</v>
      </c>
      <c r="BB36" s="59">
        <f t="shared" si="3"/>
        <v>0</v>
      </c>
      <c r="BC36" s="59">
        <f t="shared" si="4"/>
        <v>5</v>
      </c>
      <c r="BD36" s="59">
        <f t="shared" si="6"/>
        <v>14</v>
      </c>
    </row>
    <row r="37" spans="1:56">
      <c r="A37" s="62" t="s">
        <v>55</v>
      </c>
      <c r="B37" s="59">
        <f>SUMIFS(个人部门工作打分详单!$D:$D,个人部门工作打分详单!$B:$B,$A37,个人部门工作打分详单!$E:$E,B$2)</f>
        <v>0</v>
      </c>
      <c r="C37" s="59">
        <f>SUMIFS(个人部门工作打分详单!$D:$D,个人部门工作打分详单!$B:$B,$A37,个人部门工作打分详单!$E:$E,C$2)</f>
        <v>0</v>
      </c>
      <c r="D37" s="59">
        <f>SUMIFS(个人部门工作打分详单!$D:$D,个人部门工作打分详单!$B:$B,$A37,个人部门工作打分详单!$E:$E,D$2)</f>
        <v>0</v>
      </c>
      <c r="E37" s="59">
        <f>SUMIFS(个人部门工作打分详单!$D:$D,个人部门工作打分详单!$B:$B,$A37,个人部门工作打分详单!$E:$E,E$2)</f>
        <v>0</v>
      </c>
      <c r="F37" s="59">
        <f>SUMIFS(个人部门工作打分详单!$G:$G,个人部门工作打分详单!$B:$B,$A37,个人部门工作打分详单!$H:$H,F$2)</f>
        <v>0</v>
      </c>
      <c r="G37" s="59">
        <f>SUMIFS(个人部门工作打分详单!$G:$G,个人部门工作打分详单!$B:$B,$A37,个人部门工作打分详单!$H:$H,G$2)</f>
        <v>0</v>
      </c>
      <c r="H37" s="59">
        <f>SUMIFS(个人部门工作打分详单!$G:$G,个人部门工作打分详单!$B:$B,$A37,个人部门工作打分详单!$H:$H,H$2)</f>
        <v>0</v>
      </c>
      <c r="I37" s="59">
        <f>SUMIFS(个人部门工作打分详单!$G:$G,个人部门工作打分详单!$B:$B,$A37,个人部门工作打分详单!$H:$H,I$2)</f>
        <v>0</v>
      </c>
      <c r="J37" s="59">
        <f>SUMIFS(个人部门工作打分详单!$J:$J,个人部门工作打分详单!$B:$B,$A37,个人部门工作打分详单!$K:$K,J$2)</f>
        <v>0</v>
      </c>
      <c r="K37" s="59">
        <f>SUMIFS(个人部门工作打分详单!$J:$J,个人部门工作打分详单!$B:$B,$A37,个人部门工作打分详单!$K:$K,K$2)</f>
        <v>0</v>
      </c>
      <c r="L37" s="59">
        <f>SUMIFS(个人部门工作打分详单!$J:$J,个人部门工作打分详单!$B:$B,$A37,个人部门工作打分详单!$K:$K,L$2)</f>
        <v>0</v>
      </c>
      <c r="M37" s="59">
        <f>SUMIFS(个人部门工作打分详单!$J:$J,个人部门工作打分详单!$B:$B,$A37,个人部门工作打分详单!$K:$K,M$2)</f>
        <v>0</v>
      </c>
      <c r="N37" s="59">
        <f>SUMIFS(个人部门工作打分详单!$M:$M,个人部门工作打分详单!$B:$B,$A37,个人部门工作打分详单!$N:$N,N$2)</f>
        <v>0</v>
      </c>
      <c r="O37" s="59">
        <f>SUMIFS(个人部门工作打分详单!$M:$M,个人部门工作打分详单!$B:$B,$A37,个人部门工作打分详单!$N:$N,O$2)</f>
        <v>0</v>
      </c>
      <c r="P37" s="59">
        <f>SUMIFS(个人部门工作打分详单!$M:$M,个人部门工作打分详单!$B:$B,$A37,个人部门工作打分详单!$N:$N,P$2)</f>
        <v>0</v>
      </c>
      <c r="Q37" s="59">
        <f>SUMIFS(个人部门工作打分详单!$M:$M,个人部门工作打分详单!$B:$B,$A37,个人部门工作打分详单!$N:$N,Q$2)</f>
        <v>0</v>
      </c>
      <c r="R37" s="59">
        <f>SUMIFS(个人部门工作打分详单!$P:$P,个人部门工作打分详单!$B:$B,$A37,个人部门工作打分详单!$Q:$Q,R$2)</f>
        <v>0</v>
      </c>
      <c r="S37" s="59">
        <f>SUMIFS(个人部门工作打分详单!$P:$P,个人部门工作打分详单!$B:$B,$A37,个人部门工作打分详单!$Q:$Q,S$2)</f>
        <v>0</v>
      </c>
      <c r="T37" s="59">
        <f>SUMIFS(个人部门工作打分详单!$P:$P,个人部门工作打分详单!$B:$B,$A37,个人部门工作打分详单!$Q:$Q,T$2)</f>
        <v>0</v>
      </c>
      <c r="U37" s="59">
        <f>SUMIFS(个人部门工作打分详单!$P:$P,个人部门工作打分详单!$B:$B,$A37,个人部门工作打分详单!$Q:$Q,U$2)</f>
        <v>0</v>
      </c>
      <c r="V37" s="59">
        <f>SUMIFS(个人部门工作打分详单!$S:$S,个人部门工作打分详单!$B:$B,$A37,个人部门工作打分详单!$T:$T,V$2)</f>
        <v>0</v>
      </c>
      <c r="W37" s="59">
        <f>SUMIFS(个人部门工作打分详单!$S:$S,个人部门工作打分详单!$B:$B,$A37,个人部门工作打分详单!$T:$T,W$2)</f>
        <v>0</v>
      </c>
      <c r="X37" s="59">
        <f>SUMIFS(个人部门工作打分详单!$S:$S,个人部门工作打分详单!$B:$B,$A37,个人部门工作打分详单!$T:$T,X$2)</f>
        <v>0</v>
      </c>
      <c r="Y37" s="59">
        <f>SUMIFS(个人部门工作打分详单!$S:$S,个人部门工作打分详单!$B:$B,$A37,个人部门工作打分详单!$T:$T,Y$2)</f>
        <v>0</v>
      </c>
      <c r="Z37" s="59">
        <f>SUMIFS(个人部门工作打分详单!$V:$V,个人部门工作打分详单!$B:$B,$A37,个人部门工作打分详单!$W:$W,Z$2)</f>
        <v>0</v>
      </c>
      <c r="AA37" s="59">
        <f>SUMIFS(个人部门工作打分详单!$V:$V,个人部门工作打分详单!$B:$B,$A37,个人部门工作打分详单!$W:$W,AA$2)</f>
        <v>0</v>
      </c>
      <c r="AB37" s="59">
        <f>SUMIFS(个人部门工作打分详单!$V:$V,个人部门工作打分详单!$B:$B,$A37,个人部门工作打分详单!$W:$W,AB$2)</f>
        <v>6</v>
      </c>
      <c r="AC37" s="59">
        <f>SUMIFS(个人部门工作打分详单!$V:$V,个人部门工作打分详单!$B:$B,$A37,个人部门工作打分详单!$W:$W,AC$2)</f>
        <v>0</v>
      </c>
      <c r="AD37" s="59">
        <f>SUMIFS(个人部门工作打分详单!$Y:$Y,个人部门工作打分详单!$B:$B,$A37,个人部门工作打分详单!$Z:$Z,AD$2)</f>
        <v>0</v>
      </c>
      <c r="AE37" s="59">
        <f>SUMIFS(个人部门工作打分详单!$Y:$Y,个人部门工作打分详单!$B:$B,$A37,个人部门工作打分详单!$Z:$Z,AE$2)</f>
        <v>6</v>
      </c>
      <c r="AF37" s="59">
        <f>SUMIFS(个人部门工作打分详单!$Y:$Y,个人部门工作打分详单!$B:$B,$A37,个人部门工作打分详单!$Z:$Z,AF$2)</f>
        <v>0</v>
      </c>
      <c r="AG37" s="59">
        <f>SUMIFS(个人部门工作打分详单!$Y:$Y,个人部门工作打分详单!$B:$B,$A37,个人部门工作打分详单!$Z:$Z,AG$2)</f>
        <v>0</v>
      </c>
      <c r="AH37" s="59">
        <f>SUMIFS(个人部门工作打分详单!$AB:$AB,个人部门工作打分详单!$B:$B,$A37,个人部门工作打分详单!$AC:$AC,AH$2)</f>
        <v>0</v>
      </c>
      <c r="AI37" s="59">
        <f>SUMIFS(个人部门工作打分详单!$AB:$AB,个人部门工作打分详单!$B:$B,$A37,个人部门工作打分详单!$AC:$AC,AI$2)</f>
        <v>6</v>
      </c>
      <c r="AJ37" s="59">
        <f>SUMIFS(个人部门工作打分详单!$AB:$AB,个人部门工作打分详单!$B:$B,$A37,个人部门工作打分详单!$AC:$AC,AJ$2)</f>
        <v>0</v>
      </c>
      <c r="AK37" s="59">
        <f>SUMIFS(个人部门工作打分详单!$AB:$AB,个人部门工作打分详单!$B:$B,$A37,个人部门工作打分详单!$AC:$AC,AK$2)</f>
        <v>0</v>
      </c>
      <c r="AL37" s="59">
        <f>SUMIFS(个人部门工作打分详单!$AE:$AE,个人部门工作打分详单!$B:$B,$A37,个人部门工作打分详单!$AF:$AF,AL$2)</f>
        <v>0</v>
      </c>
      <c r="AM37" s="59">
        <f>SUMIFS(个人部门工作打分详单!$AE:$AE,个人部门工作打分详单!$B:$B,$A37,个人部门工作打分详单!$AF:$AF,AM$2)</f>
        <v>6</v>
      </c>
      <c r="AN37" s="59">
        <f>SUMIFS(个人部门工作打分详单!$AE:$AE,个人部门工作打分详单!$B:$B,$A37,个人部门工作打分详单!$AF:$AF,AN$2)</f>
        <v>0</v>
      </c>
      <c r="AO37" s="59">
        <f>SUMIFS(个人部门工作打分详单!$AE:$AE,个人部门工作打分详单!$B:$B,$A37,个人部门工作打分详单!$AF:$AF,AO$2)</f>
        <v>0</v>
      </c>
      <c r="AP37" s="59">
        <f>SUMIFS(个人部门工作打分详单!$AH:$AH,个人部门工作打分详单!$B:$B,$A37,个人部门工作打分详单!$AI:$AI,AP$2)</f>
        <v>0</v>
      </c>
      <c r="AQ37" s="59">
        <f>SUMIFS(个人部门工作打分详单!$AH:$AH,个人部门工作打分详单!$B:$B,$A37,个人部门工作打分详单!$AI:$AI,AQ$2)</f>
        <v>6</v>
      </c>
      <c r="AR37" s="59">
        <f>SUMIFS(个人部门工作打分详单!$AH:$AH,个人部门工作打分详单!$B:$B,$A37,个人部门工作打分详单!$AI:$AI,AR$2)</f>
        <v>0</v>
      </c>
      <c r="AS37" s="59">
        <f>SUMIFS(个人部门工作打分详单!$AH:$AH,个人部门工作打分详单!$B:$B,$A37,个人部门工作打分详单!$AI:$AI,AS$2)</f>
        <v>0</v>
      </c>
      <c r="AT37" s="59">
        <f>SUMIFS(个人部门工作打分详单!$AK:$AK,个人部门工作打分详单!$B:$B,$A37,个人部门工作打分详单!$AL:$AL,AT$2)</f>
        <v>0</v>
      </c>
      <c r="AU37" s="59">
        <f>SUMIFS(个人部门工作打分详单!$AK:$AK,个人部门工作打分详单!$B:$B,$A37,个人部门工作打分详单!$AL:$AL,AU$2)</f>
        <v>0</v>
      </c>
      <c r="AV37" s="59">
        <f>SUMIFS(个人部门工作打分详单!$AK:$AK,个人部门工作打分详单!$B:$B,$A37,个人部门工作打分详单!$AL:$AL,AV$2)</f>
        <v>0</v>
      </c>
      <c r="AW37" s="59">
        <f>SUMIFS(个人部门工作打分详单!$AK:$AK,个人部门工作打分详单!$B:$B,$A37,个人部门工作打分详单!$AL:$AL,AW$2)</f>
        <v>0</v>
      </c>
      <c r="AY37" s="62" t="s">
        <v>55</v>
      </c>
      <c r="AZ37" s="59">
        <f t="shared" si="1"/>
        <v>0</v>
      </c>
      <c r="BA37" s="59">
        <f t="shared" si="2"/>
        <v>24</v>
      </c>
      <c r="BB37" s="59">
        <f t="shared" si="3"/>
        <v>6</v>
      </c>
      <c r="BC37" s="59">
        <f t="shared" si="4"/>
        <v>0</v>
      </c>
      <c r="BD37" s="59">
        <f t="shared" si="6"/>
        <v>30</v>
      </c>
    </row>
    <row r="38" spans="1:56">
      <c r="A38" s="62" t="s">
        <v>56</v>
      </c>
      <c r="B38" s="59">
        <f>SUMIFS(个人部门工作打分详单!$D:$D,个人部门工作打分详单!$B:$B,$A38,个人部门工作打分详单!$E:$E,B$2)</f>
        <v>0</v>
      </c>
      <c r="C38" s="59">
        <f>SUMIFS(个人部门工作打分详单!$D:$D,个人部门工作打分详单!$B:$B,$A38,个人部门工作打分详单!$E:$E,C$2)</f>
        <v>0</v>
      </c>
      <c r="D38" s="59">
        <f>SUMIFS(个人部门工作打分详单!$D:$D,个人部门工作打分详单!$B:$B,$A38,个人部门工作打分详单!$E:$E,D$2)</f>
        <v>0</v>
      </c>
      <c r="E38" s="59">
        <f>SUMIFS(个人部门工作打分详单!$D:$D,个人部门工作打分详单!$B:$B,$A38,个人部门工作打分详单!$E:$E,E$2)</f>
        <v>0</v>
      </c>
      <c r="F38" s="59">
        <f>SUMIFS(个人部门工作打分详单!$G:$G,个人部门工作打分详单!$B:$B,$A38,个人部门工作打分详单!$H:$H,F$2)</f>
        <v>0</v>
      </c>
      <c r="G38" s="59">
        <f>SUMIFS(个人部门工作打分详单!$G:$G,个人部门工作打分详单!$B:$B,$A38,个人部门工作打分详单!$H:$H,G$2)</f>
        <v>0</v>
      </c>
      <c r="H38" s="59">
        <f>SUMIFS(个人部门工作打分详单!$G:$G,个人部门工作打分详单!$B:$B,$A38,个人部门工作打分详单!$H:$H,H$2)</f>
        <v>0</v>
      </c>
      <c r="I38" s="59">
        <f>SUMIFS(个人部门工作打分详单!$G:$G,个人部门工作打分详单!$B:$B,$A38,个人部门工作打分详单!$H:$H,I$2)</f>
        <v>0</v>
      </c>
      <c r="J38" s="59">
        <f>SUMIFS(个人部门工作打分详单!$J:$J,个人部门工作打分详单!$B:$B,$A38,个人部门工作打分详单!$K:$K,J$2)</f>
        <v>0</v>
      </c>
      <c r="K38" s="59">
        <f>SUMIFS(个人部门工作打分详单!$J:$J,个人部门工作打分详单!$B:$B,$A38,个人部门工作打分详单!$K:$K,K$2)</f>
        <v>0</v>
      </c>
      <c r="L38" s="59">
        <f>SUMIFS(个人部门工作打分详单!$J:$J,个人部门工作打分详单!$B:$B,$A38,个人部门工作打分详单!$K:$K,L$2)</f>
        <v>0</v>
      </c>
      <c r="M38" s="59">
        <f>SUMIFS(个人部门工作打分详单!$J:$J,个人部门工作打分详单!$B:$B,$A38,个人部门工作打分详单!$K:$K,M$2)</f>
        <v>0</v>
      </c>
      <c r="N38" s="59">
        <f>SUMIFS(个人部门工作打分详单!$M:$M,个人部门工作打分详单!$B:$B,$A38,个人部门工作打分详单!$N:$N,N$2)</f>
        <v>0</v>
      </c>
      <c r="O38" s="59">
        <f>SUMIFS(个人部门工作打分详单!$M:$M,个人部门工作打分详单!$B:$B,$A38,个人部门工作打分详单!$N:$N,O$2)</f>
        <v>0</v>
      </c>
      <c r="P38" s="59">
        <f>SUMIFS(个人部门工作打分详单!$M:$M,个人部门工作打分详单!$B:$B,$A38,个人部门工作打分详单!$N:$N,P$2)</f>
        <v>0</v>
      </c>
      <c r="Q38" s="59">
        <f>SUMIFS(个人部门工作打分详单!$M:$M,个人部门工作打分详单!$B:$B,$A38,个人部门工作打分详单!$N:$N,Q$2)</f>
        <v>0</v>
      </c>
      <c r="R38" s="59">
        <f>SUMIFS(个人部门工作打分详单!$P:$P,个人部门工作打分详单!$B:$B,$A38,个人部门工作打分详单!$Q:$Q,R$2)</f>
        <v>0</v>
      </c>
      <c r="S38" s="59">
        <f>SUMIFS(个人部门工作打分详单!$P:$P,个人部门工作打分详单!$B:$B,$A38,个人部门工作打分详单!$Q:$Q,S$2)</f>
        <v>0</v>
      </c>
      <c r="T38" s="59">
        <f>SUMIFS(个人部门工作打分详单!$P:$P,个人部门工作打分详单!$B:$B,$A38,个人部门工作打分详单!$Q:$Q,T$2)</f>
        <v>0</v>
      </c>
      <c r="U38" s="59">
        <f>SUMIFS(个人部门工作打分详单!$P:$P,个人部门工作打分详单!$B:$B,$A38,个人部门工作打分详单!$Q:$Q,U$2)</f>
        <v>0</v>
      </c>
      <c r="V38" s="59">
        <f>SUMIFS(个人部门工作打分详单!$S:$S,个人部门工作打分详单!$B:$B,$A38,个人部门工作打分详单!$T:$T,V$2)</f>
        <v>0</v>
      </c>
      <c r="W38" s="59">
        <f>SUMIFS(个人部门工作打分详单!$S:$S,个人部门工作打分详单!$B:$B,$A38,个人部门工作打分详单!$T:$T,W$2)</f>
        <v>0</v>
      </c>
      <c r="X38" s="59">
        <f>SUMIFS(个人部门工作打分详单!$S:$S,个人部门工作打分详单!$B:$B,$A38,个人部门工作打分详单!$T:$T,X$2)</f>
        <v>0</v>
      </c>
      <c r="Y38" s="59">
        <f>SUMIFS(个人部门工作打分详单!$S:$S,个人部门工作打分详单!$B:$B,$A38,个人部门工作打分详单!$T:$T,Y$2)</f>
        <v>0</v>
      </c>
      <c r="Z38" s="59">
        <f>SUMIFS(个人部门工作打分详单!$V:$V,个人部门工作打分详单!$B:$B,$A38,个人部门工作打分详单!$W:$W,Z$2)</f>
        <v>0</v>
      </c>
      <c r="AA38" s="59">
        <f>SUMIFS(个人部门工作打分详单!$V:$V,个人部门工作打分详单!$B:$B,$A38,个人部门工作打分详单!$W:$W,AA$2)</f>
        <v>0</v>
      </c>
      <c r="AB38" s="59">
        <f>SUMIFS(个人部门工作打分详单!$V:$V,个人部门工作打分详单!$B:$B,$A38,个人部门工作打分详单!$W:$W,AB$2)</f>
        <v>0</v>
      </c>
      <c r="AC38" s="59">
        <f>SUMIFS(个人部门工作打分详单!$V:$V,个人部门工作打分详单!$B:$B,$A38,个人部门工作打分详单!$W:$W,AC$2)</f>
        <v>0</v>
      </c>
      <c r="AD38" s="59">
        <f>SUMIFS(个人部门工作打分详单!$Y:$Y,个人部门工作打分详单!$B:$B,$A38,个人部门工作打分详单!$Z:$Z,AD$2)</f>
        <v>0</v>
      </c>
      <c r="AE38" s="59">
        <f>SUMIFS(个人部门工作打分详单!$Y:$Y,个人部门工作打分详单!$B:$B,$A38,个人部门工作打分详单!$Z:$Z,AE$2)</f>
        <v>0</v>
      </c>
      <c r="AF38" s="59">
        <f>SUMIFS(个人部门工作打分详单!$Y:$Y,个人部门工作打分详单!$B:$B,$A38,个人部门工作打分详单!$Z:$Z,AF$2)</f>
        <v>0</v>
      </c>
      <c r="AG38" s="59">
        <f>SUMIFS(个人部门工作打分详单!$Y:$Y,个人部门工作打分详单!$B:$B,$A38,个人部门工作打分详单!$Z:$Z,AG$2)</f>
        <v>0</v>
      </c>
      <c r="AH38" s="59">
        <f>SUMIFS(个人部门工作打分详单!$AB:$AB,个人部门工作打分详单!$B:$B,$A38,个人部门工作打分详单!$AC:$AC,AH$2)</f>
        <v>0</v>
      </c>
      <c r="AI38" s="59">
        <f>SUMIFS(个人部门工作打分详单!$AB:$AB,个人部门工作打分详单!$B:$B,$A38,个人部门工作打分详单!$AC:$AC,AI$2)</f>
        <v>0</v>
      </c>
      <c r="AJ38" s="59">
        <f>SUMIFS(个人部门工作打分详单!$AB:$AB,个人部门工作打分详单!$B:$B,$A38,个人部门工作打分详单!$AC:$AC,AJ$2)</f>
        <v>0</v>
      </c>
      <c r="AK38" s="59">
        <f>SUMIFS(个人部门工作打分详单!$AB:$AB,个人部门工作打分详单!$B:$B,$A38,个人部门工作打分详单!$AC:$AC,AK$2)</f>
        <v>0</v>
      </c>
      <c r="AL38" s="59">
        <f>SUMIFS(个人部门工作打分详单!$AE:$AE,个人部门工作打分详单!$B:$B,$A38,个人部门工作打分详单!$AF:$AF,AL$2)</f>
        <v>0</v>
      </c>
      <c r="AM38" s="59">
        <f>SUMIFS(个人部门工作打分详单!$AE:$AE,个人部门工作打分详单!$B:$B,$A38,个人部门工作打分详单!$AF:$AF,AM$2)</f>
        <v>0</v>
      </c>
      <c r="AN38" s="59">
        <f>SUMIFS(个人部门工作打分详单!$AE:$AE,个人部门工作打分详单!$B:$B,$A38,个人部门工作打分详单!$AF:$AF,AN$2)</f>
        <v>0</v>
      </c>
      <c r="AO38" s="59">
        <f>SUMIFS(个人部门工作打分详单!$AE:$AE,个人部门工作打分详单!$B:$B,$A38,个人部门工作打分详单!$AF:$AF,AO$2)</f>
        <v>0</v>
      </c>
      <c r="AP38" s="59">
        <f>SUMIFS(个人部门工作打分详单!$AH:$AH,个人部门工作打分详单!$B:$B,$A38,个人部门工作打分详单!$AI:$AI,AP$2)</f>
        <v>0</v>
      </c>
      <c r="AQ38" s="59">
        <f>SUMIFS(个人部门工作打分详单!$AH:$AH,个人部门工作打分详单!$B:$B,$A38,个人部门工作打分详单!$AI:$AI,AQ$2)</f>
        <v>0</v>
      </c>
      <c r="AR38" s="59">
        <f>SUMIFS(个人部门工作打分详单!$AH:$AH,个人部门工作打分详单!$B:$B,$A38,个人部门工作打分详单!$AI:$AI,AR$2)</f>
        <v>0</v>
      </c>
      <c r="AS38" s="59">
        <f>SUMIFS(个人部门工作打分详单!$AH:$AH,个人部门工作打分详单!$B:$B,$A38,个人部门工作打分详单!$AI:$AI,AS$2)</f>
        <v>0</v>
      </c>
      <c r="AT38" s="59">
        <f>SUMIFS(个人部门工作打分详单!$AK:$AK,个人部门工作打分详单!$B:$B,$A38,个人部门工作打分详单!$AL:$AL,AT$2)</f>
        <v>0</v>
      </c>
      <c r="AU38" s="59">
        <f>SUMIFS(个人部门工作打分详单!$AK:$AK,个人部门工作打分详单!$B:$B,$A38,个人部门工作打分详单!$AL:$AL,AU$2)</f>
        <v>0</v>
      </c>
      <c r="AV38" s="59">
        <f>SUMIFS(个人部门工作打分详单!$AK:$AK,个人部门工作打分详单!$B:$B,$A38,个人部门工作打分详单!$AL:$AL,AV$2)</f>
        <v>0</v>
      </c>
      <c r="AW38" s="59">
        <f>SUMIFS(个人部门工作打分详单!$AK:$AK,个人部门工作打分详单!$B:$B,$A38,个人部门工作打分详单!$AL:$AL,AW$2)</f>
        <v>0</v>
      </c>
      <c r="AY38" s="62" t="s">
        <v>56</v>
      </c>
      <c r="AZ38" s="59">
        <f t="shared" si="1"/>
        <v>0</v>
      </c>
      <c r="BA38" s="59">
        <f t="shared" si="2"/>
        <v>0</v>
      </c>
      <c r="BB38" s="59">
        <f t="shared" si="3"/>
        <v>0</v>
      </c>
      <c r="BC38" s="59">
        <f t="shared" si="4"/>
        <v>0</v>
      </c>
      <c r="BD38" s="59">
        <f t="shared" si="6"/>
        <v>0</v>
      </c>
    </row>
    <row r="39" spans="1:56">
      <c r="A39" s="62" t="s">
        <v>57</v>
      </c>
      <c r="B39" s="59">
        <f>SUMIFS(个人部门工作打分详单!$D:$D,个人部门工作打分详单!$B:$B,$A39,个人部门工作打分详单!$E:$E,B$2)</f>
        <v>0</v>
      </c>
      <c r="C39" s="59">
        <f>SUMIFS(个人部门工作打分详单!$D:$D,个人部门工作打分详单!$B:$B,$A39,个人部门工作打分详单!$E:$E,C$2)</f>
        <v>0</v>
      </c>
      <c r="D39" s="59">
        <f>SUMIFS(个人部门工作打分详单!$D:$D,个人部门工作打分详单!$B:$B,$A39,个人部门工作打分详单!$E:$E,D$2)</f>
        <v>0</v>
      </c>
      <c r="E39" s="59">
        <f>SUMIFS(个人部门工作打分详单!$D:$D,个人部门工作打分详单!$B:$B,$A39,个人部门工作打分详单!$E:$E,E$2)</f>
        <v>0</v>
      </c>
      <c r="F39" s="59">
        <f>SUMIFS(个人部门工作打分详单!$G:$G,个人部门工作打分详单!$B:$B,$A39,个人部门工作打分详单!$H:$H,F$2)</f>
        <v>0</v>
      </c>
      <c r="G39" s="59">
        <f>SUMIFS(个人部门工作打分详单!$G:$G,个人部门工作打分详单!$B:$B,$A39,个人部门工作打分详单!$H:$H,G$2)</f>
        <v>0</v>
      </c>
      <c r="H39" s="59">
        <f>SUMIFS(个人部门工作打分详单!$G:$G,个人部门工作打分详单!$B:$B,$A39,个人部门工作打分详单!$H:$H,H$2)</f>
        <v>0</v>
      </c>
      <c r="I39" s="59">
        <f>SUMIFS(个人部门工作打分详单!$G:$G,个人部门工作打分详单!$B:$B,$A39,个人部门工作打分详单!$H:$H,I$2)</f>
        <v>0</v>
      </c>
      <c r="J39" s="59">
        <f>SUMIFS(个人部门工作打分详单!$J:$J,个人部门工作打分详单!$B:$B,$A39,个人部门工作打分详单!$K:$K,J$2)</f>
        <v>0</v>
      </c>
      <c r="K39" s="59">
        <f>SUMIFS(个人部门工作打分详单!$J:$J,个人部门工作打分详单!$B:$B,$A39,个人部门工作打分详单!$K:$K,K$2)</f>
        <v>0</v>
      </c>
      <c r="L39" s="59">
        <f>SUMIFS(个人部门工作打分详单!$J:$J,个人部门工作打分详单!$B:$B,$A39,个人部门工作打分详单!$K:$K,L$2)</f>
        <v>0</v>
      </c>
      <c r="M39" s="59">
        <f>SUMIFS(个人部门工作打分详单!$J:$J,个人部门工作打分详单!$B:$B,$A39,个人部门工作打分详单!$K:$K,M$2)</f>
        <v>0</v>
      </c>
      <c r="N39" s="59">
        <f>SUMIFS(个人部门工作打分详单!$M:$M,个人部门工作打分详单!$B:$B,$A39,个人部门工作打分详单!$N:$N,N$2)</f>
        <v>0</v>
      </c>
      <c r="O39" s="59">
        <f>SUMIFS(个人部门工作打分详单!$M:$M,个人部门工作打分详单!$B:$B,$A39,个人部门工作打分详单!$N:$N,O$2)</f>
        <v>0</v>
      </c>
      <c r="P39" s="59">
        <f>SUMIFS(个人部门工作打分详单!$M:$M,个人部门工作打分详单!$B:$B,$A39,个人部门工作打分详单!$N:$N,P$2)</f>
        <v>0</v>
      </c>
      <c r="Q39" s="59">
        <f>SUMIFS(个人部门工作打分详单!$M:$M,个人部门工作打分详单!$B:$B,$A39,个人部门工作打分详单!$N:$N,Q$2)</f>
        <v>0</v>
      </c>
      <c r="R39" s="59">
        <f>SUMIFS(个人部门工作打分详单!$P:$P,个人部门工作打分详单!$B:$B,$A39,个人部门工作打分详单!$Q:$Q,R$2)</f>
        <v>0</v>
      </c>
      <c r="S39" s="59">
        <f>SUMIFS(个人部门工作打分详单!$P:$P,个人部门工作打分详单!$B:$B,$A39,个人部门工作打分详单!$Q:$Q,S$2)</f>
        <v>0</v>
      </c>
      <c r="T39" s="59">
        <f>SUMIFS(个人部门工作打分详单!$P:$P,个人部门工作打分详单!$B:$B,$A39,个人部门工作打分详单!$Q:$Q,T$2)</f>
        <v>0</v>
      </c>
      <c r="U39" s="59">
        <f>SUMIFS(个人部门工作打分详单!$P:$P,个人部门工作打分详单!$B:$B,$A39,个人部门工作打分详单!$Q:$Q,U$2)</f>
        <v>0</v>
      </c>
      <c r="V39" s="59">
        <f>SUMIFS(个人部门工作打分详单!$S:$S,个人部门工作打分详单!$B:$B,$A39,个人部门工作打分详单!$T:$T,V$2)</f>
        <v>0</v>
      </c>
      <c r="W39" s="59">
        <f>SUMIFS(个人部门工作打分详单!$S:$S,个人部门工作打分详单!$B:$B,$A39,个人部门工作打分详单!$T:$T,W$2)</f>
        <v>0</v>
      </c>
      <c r="X39" s="59">
        <f>SUMIFS(个人部门工作打分详单!$S:$S,个人部门工作打分详单!$B:$B,$A39,个人部门工作打分详单!$T:$T,X$2)</f>
        <v>0</v>
      </c>
      <c r="Y39" s="59">
        <f>SUMIFS(个人部门工作打分详单!$S:$S,个人部门工作打分详单!$B:$B,$A39,个人部门工作打分详单!$T:$T,Y$2)</f>
        <v>0</v>
      </c>
      <c r="Z39" s="59">
        <f>SUMIFS(个人部门工作打分详单!$V:$V,个人部门工作打分详单!$B:$B,$A39,个人部门工作打分详单!$W:$W,Z$2)</f>
        <v>0</v>
      </c>
      <c r="AA39" s="59">
        <f>SUMIFS(个人部门工作打分详单!$V:$V,个人部门工作打分详单!$B:$B,$A39,个人部门工作打分详单!$W:$W,AA$2)</f>
        <v>0</v>
      </c>
      <c r="AB39" s="59">
        <f>SUMIFS(个人部门工作打分详单!$V:$V,个人部门工作打分详单!$B:$B,$A39,个人部门工作打分详单!$W:$W,AB$2)</f>
        <v>0</v>
      </c>
      <c r="AC39" s="59">
        <f>SUMIFS(个人部门工作打分详单!$V:$V,个人部门工作打分详单!$B:$B,$A39,个人部门工作打分详单!$W:$W,AC$2)</f>
        <v>0</v>
      </c>
      <c r="AD39" s="59">
        <f>SUMIFS(个人部门工作打分详单!$Y:$Y,个人部门工作打分详单!$B:$B,$A39,个人部门工作打分详单!$Z:$Z,AD$2)</f>
        <v>0</v>
      </c>
      <c r="AE39" s="59">
        <f>SUMIFS(个人部门工作打分详单!$Y:$Y,个人部门工作打分详单!$B:$B,$A39,个人部门工作打分详单!$Z:$Z,AE$2)</f>
        <v>0</v>
      </c>
      <c r="AF39" s="59">
        <f>SUMIFS(个人部门工作打分详单!$Y:$Y,个人部门工作打分详单!$B:$B,$A39,个人部门工作打分详单!$Z:$Z,AF$2)</f>
        <v>0</v>
      </c>
      <c r="AG39" s="59">
        <f>SUMIFS(个人部门工作打分详单!$Y:$Y,个人部门工作打分详单!$B:$B,$A39,个人部门工作打分详单!$Z:$Z,AG$2)</f>
        <v>0</v>
      </c>
      <c r="AH39" s="59">
        <f>SUMIFS(个人部门工作打分详单!$AB:$AB,个人部门工作打分详单!$B:$B,$A39,个人部门工作打分详单!$AC:$AC,AH$2)</f>
        <v>0</v>
      </c>
      <c r="AI39" s="59">
        <f>SUMIFS(个人部门工作打分详单!$AB:$AB,个人部门工作打分详单!$B:$B,$A39,个人部门工作打分详单!$AC:$AC,AI$2)</f>
        <v>0</v>
      </c>
      <c r="AJ39" s="59">
        <f>SUMIFS(个人部门工作打分详单!$AB:$AB,个人部门工作打分详单!$B:$B,$A39,个人部门工作打分详单!$AC:$AC,AJ$2)</f>
        <v>0</v>
      </c>
      <c r="AK39" s="59">
        <f>SUMIFS(个人部门工作打分详单!$AB:$AB,个人部门工作打分详单!$B:$B,$A39,个人部门工作打分详单!$AC:$AC,AK$2)</f>
        <v>0</v>
      </c>
      <c r="AL39" s="59">
        <f>SUMIFS(个人部门工作打分详单!$AE:$AE,个人部门工作打分详单!$B:$B,$A39,个人部门工作打分详单!$AF:$AF,AL$2)</f>
        <v>0</v>
      </c>
      <c r="AM39" s="59">
        <f>SUMIFS(个人部门工作打分详单!$AE:$AE,个人部门工作打分详单!$B:$B,$A39,个人部门工作打分详单!$AF:$AF,AM$2)</f>
        <v>0</v>
      </c>
      <c r="AN39" s="59">
        <f>SUMIFS(个人部门工作打分详单!$AE:$AE,个人部门工作打分详单!$B:$B,$A39,个人部门工作打分详单!$AF:$AF,AN$2)</f>
        <v>0</v>
      </c>
      <c r="AO39" s="59">
        <f>SUMIFS(个人部门工作打分详单!$AE:$AE,个人部门工作打分详单!$B:$B,$A39,个人部门工作打分详单!$AF:$AF,AO$2)</f>
        <v>0</v>
      </c>
      <c r="AP39" s="59">
        <f>SUMIFS(个人部门工作打分详单!$AH:$AH,个人部门工作打分详单!$B:$B,$A39,个人部门工作打分详单!$AI:$AI,AP$2)</f>
        <v>0</v>
      </c>
      <c r="AQ39" s="59">
        <f>SUMIFS(个人部门工作打分详单!$AH:$AH,个人部门工作打分详单!$B:$B,$A39,个人部门工作打分详单!$AI:$AI,AQ$2)</f>
        <v>0</v>
      </c>
      <c r="AR39" s="59">
        <f>SUMIFS(个人部门工作打分详单!$AH:$AH,个人部门工作打分详单!$B:$B,$A39,个人部门工作打分详单!$AI:$AI,AR$2)</f>
        <v>0</v>
      </c>
      <c r="AS39" s="59">
        <f>SUMIFS(个人部门工作打分详单!$AH:$AH,个人部门工作打分详单!$B:$B,$A39,个人部门工作打分详单!$AI:$AI,AS$2)</f>
        <v>0</v>
      </c>
      <c r="AT39" s="59">
        <f>SUMIFS(个人部门工作打分详单!$AK:$AK,个人部门工作打分详单!$B:$B,$A39,个人部门工作打分详单!$AL:$AL,AT$2)</f>
        <v>0</v>
      </c>
      <c r="AU39" s="59">
        <f>SUMIFS(个人部门工作打分详单!$AK:$AK,个人部门工作打分详单!$B:$B,$A39,个人部门工作打分详单!$AL:$AL,AU$2)</f>
        <v>0</v>
      </c>
      <c r="AV39" s="59">
        <f>SUMIFS(个人部门工作打分详单!$AK:$AK,个人部门工作打分详单!$B:$B,$A39,个人部门工作打分详单!$AL:$AL,AV$2)</f>
        <v>0</v>
      </c>
      <c r="AW39" s="59">
        <f>SUMIFS(个人部门工作打分详单!$AK:$AK,个人部门工作打分详单!$B:$B,$A39,个人部门工作打分详单!$AL:$AL,AW$2)</f>
        <v>0</v>
      </c>
      <c r="AY39" s="62" t="s">
        <v>57</v>
      </c>
      <c r="AZ39" s="59">
        <f t="shared" si="1"/>
        <v>0</v>
      </c>
      <c r="BA39" s="59">
        <f t="shared" si="2"/>
        <v>0</v>
      </c>
      <c r="BB39" s="59">
        <f t="shared" si="3"/>
        <v>0</v>
      </c>
      <c r="BC39" s="59">
        <f t="shared" si="4"/>
        <v>0</v>
      </c>
      <c r="BD39" s="59">
        <f t="shared" si="6"/>
        <v>0</v>
      </c>
    </row>
    <row r="40" spans="1:56">
      <c r="A40" s="62" t="s">
        <v>58</v>
      </c>
      <c r="B40" s="59">
        <f>SUMIFS(个人部门工作打分详单!$D:$D,个人部门工作打分详单!$B:$B,$A40,个人部门工作打分详单!$E:$E,B$2)</f>
        <v>0</v>
      </c>
      <c r="C40" s="59">
        <f>SUMIFS(个人部门工作打分详单!$D:$D,个人部门工作打分详单!$B:$B,$A40,个人部门工作打分详单!$E:$E,C$2)</f>
        <v>0</v>
      </c>
      <c r="D40" s="59">
        <f>SUMIFS(个人部门工作打分详单!$D:$D,个人部门工作打分详单!$B:$B,$A40,个人部门工作打分详单!$E:$E,D$2)</f>
        <v>0</v>
      </c>
      <c r="E40" s="59">
        <f>SUMIFS(个人部门工作打分详单!$D:$D,个人部门工作打分详单!$B:$B,$A40,个人部门工作打分详单!$E:$E,E$2)</f>
        <v>0</v>
      </c>
      <c r="F40" s="59">
        <f>SUMIFS(个人部门工作打分详单!$G:$G,个人部门工作打分详单!$B:$B,$A40,个人部门工作打分详单!$H:$H,F$2)</f>
        <v>0</v>
      </c>
      <c r="G40" s="59">
        <f>SUMIFS(个人部门工作打分详单!$G:$G,个人部门工作打分详单!$B:$B,$A40,个人部门工作打分详单!$H:$H,G$2)</f>
        <v>0</v>
      </c>
      <c r="H40" s="59">
        <f>SUMIFS(个人部门工作打分详单!$G:$G,个人部门工作打分详单!$B:$B,$A40,个人部门工作打分详单!$H:$H,H$2)</f>
        <v>0</v>
      </c>
      <c r="I40" s="59">
        <f>SUMIFS(个人部门工作打分详单!$G:$G,个人部门工作打分详单!$B:$B,$A40,个人部门工作打分详单!$H:$H,I$2)</f>
        <v>0</v>
      </c>
      <c r="J40" s="59">
        <f>SUMIFS(个人部门工作打分详单!$J:$J,个人部门工作打分详单!$B:$B,$A40,个人部门工作打分详单!$K:$K,J$2)</f>
        <v>0</v>
      </c>
      <c r="K40" s="59">
        <f>SUMIFS(个人部门工作打分详单!$J:$J,个人部门工作打分详单!$B:$B,$A40,个人部门工作打分详单!$K:$K,K$2)</f>
        <v>0</v>
      </c>
      <c r="L40" s="59">
        <f>SUMIFS(个人部门工作打分详单!$J:$J,个人部门工作打分详单!$B:$B,$A40,个人部门工作打分详单!$K:$K,L$2)</f>
        <v>0</v>
      </c>
      <c r="M40" s="59">
        <f>SUMIFS(个人部门工作打分详单!$J:$J,个人部门工作打分详单!$B:$B,$A40,个人部门工作打分详单!$K:$K,M$2)</f>
        <v>0</v>
      </c>
      <c r="N40" s="59">
        <f>SUMIFS(个人部门工作打分详单!$M:$M,个人部门工作打分详单!$B:$B,$A40,个人部门工作打分详单!$N:$N,N$2)</f>
        <v>0</v>
      </c>
      <c r="O40" s="59">
        <f>SUMIFS(个人部门工作打分详单!$M:$M,个人部门工作打分详单!$B:$B,$A40,个人部门工作打分详单!$N:$N,O$2)</f>
        <v>0</v>
      </c>
      <c r="P40" s="59">
        <f>SUMIFS(个人部门工作打分详单!$M:$M,个人部门工作打分详单!$B:$B,$A40,个人部门工作打分详单!$N:$N,P$2)</f>
        <v>0</v>
      </c>
      <c r="Q40" s="59">
        <f>SUMIFS(个人部门工作打分详单!$M:$M,个人部门工作打分详单!$B:$B,$A40,个人部门工作打分详单!$N:$N,Q$2)</f>
        <v>0</v>
      </c>
      <c r="R40" s="59">
        <f>SUMIFS(个人部门工作打分详单!$P:$P,个人部门工作打分详单!$B:$B,$A40,个人部门工作打分详单!$Q:$Q,R$2)</f>
        <v>0</v>
      </c>
      <c r="S40" s="59">
        <f>SUMIFS(个人部门工作打分详单!$P:$P,个人部门工作打分详单!$B:$B,$A40,个人部门工作打分详单!$Q:$Q,S$2)</f>
        <v>0</v>
      </c>
      <c r="T40" s="59">
        <f>SUMIFS(个人部门工作打分详单!$P:$P,个人部门工作打分详单!$B:$B,$A40,个人部门工作打分详单!$Q:$Q,T$2)</f>
        <v>0</v>
      </c>
      <c r="U40" s="59">
        <f>SUMIFS(个人部门工作打分详单!$P:$P,个人部门工作打分详单!$B:$B,$A40,个人部门工作打分详单!$Q:$Q,U$2)</f>
        <v>0</v>
      </c>
      <c r="V40" s="59">
        <f>SUMIFS(个人部门工作打分详单!$S:$S,个人部门工作打分详单!$B:$B,$A40,个人部门工作打分详单!$T:$T,V$2)</f>
        <v>0</v>
      </c>
      <c r="W40" s="59">
        <f>SUMIFS(个人部门工作打分详单!$S:$S,个人部门工作打分详单!$B:$B,$A40,个人部门工作打分详单!$T:$T,W$2)</f>
        <v>0</v>
      </c>
      <c r="X40" s="59">
        <f>SUMIFS(个人部门工作打分详单!$S:$S,个人部门工作打分详单!$B:$B,$A40,个人部门工作打分详单!$T:$T,X$2)</f>
        <v>0</v>
      </c>
      <c r="Y40" s="59">
        <f>SUMIFS(个人部门工作打分详单!$S:$S,个人部门工作打分详单!$B:$B,$A40,个人部门工作打分详单!$T:$T,Y$2)</f>
        <v>0</v>
      </c>
      <c r="Z40" s="59">
        <f>SUMIFS(个人部门工作打分详单!$V:$V,个人部门工作打分详单!$B:$B,$A40,个人部门工作打分详单!$W:$W,Z$2)</f>
        <v>0</v>
      </c>
      <c r="AA40" s="59">
        <f>SUMIFS(个人部门工作打分详单!$V:$V,个人部门工作打分详单!$B:$B,$A40,个人部门工作打分详单!$W:$W,AA$2)</f>
        <v>0</v>
      </c>
      <c r="AB40" s="59">
        <f>SUMIFS(个人部门工作打分详单!$V:$V,个人部门工作打分详单!$B:$B,$A40,个人部门工作打分详单!$W:$W,AB$2)</f>
        <v>0</v>
      </c>
      <c r="AC40" s="59">
        <f>SUMIFS(个人部门工作打分详单!$V:$V,个人部门工作打分详单!$B:$B,$A40,个人部门工作打分详单!$W:$W,AC$2)</f>
        <v>0</v>
      </c>
      <c r="AD40" s="59">
        <f>SUMIFS(个人部门工作打分详单!$Y:$Y,个人部门工作打分详单!$B:$B,$A40,个人部门工作打分详单!$Z:$Z,AD$2)</f>
        <v>0</v>
      </c>
      <c r="AE40" s="59">
        <f>SUMIFS(个人部门工作打分详单!$Y:$Y,个人部门工作打分详单!$B:$B,$A40,个人部门工作打分详单!$Z:$Z,AE$2)</f>
        <v>0</v>
      </c>
      <c r="AF40" s="59">
        <f>SUMIFS(个人部门工作打分详单!$Y:$Y,个人部门工作打分详单!$B:$B,$A40,个人部门工作打分详单!$Z:$Z,AF$2)</f>
        <v>0</v>
      </c>
      <c r="AG40" s="59">
        <f>SUMIFS(个人部门工作打分详单!$Y:$Y,个人部门工作打分详单!$B:$B,$A40,个人部门工作打分详单!$Z:$Z,AG$2)</f>
        <v>0</v>
      </c>
      <c r="AH40" s="59">
        <f>SUMIFS(个人部门工作打分详单!$AB:$AB,个人部门工作打分详单!$B:$B,$A40,个人部门工作打分详单!$AC:$AC,AH$2)</f>
        <v>0</v>
      </c>
      <c r="AI40" s="59">
        <f>SUMIFS(个人部门工作打分详单!$AB:$AB,个人部门工作打分详单!$B:$B,$A40,个人部门工作打分详单!$AC:$AC,AI$2)</f>
        <v>0</v>
      </c>
      <c r="AJ40" s="59">
        <f>SUMIFS(个人部门工作打分详单!$AB:$AB,个人部门工作打分详单!$B:$B,$A40,个人部门工作打分详单!$AC:$AC,AJ$2)</f>
        <v>0</v>
      </c>
      <c r="AK40" s="59">
        <f>SUMIFS(个人部门工作打分详单!$AB:$AB,个人部门工作打分详单!$B:$B,$A40,个人部门工作打分详单!$AC:$AC,AK$2)</f>
        <v>0</v>
      </c>
      <c r="AL40" s="59">
        <f>SUMIFS(个人部门工作打分详单!$AE:$AE,个人部门工作打分详单!$B:$B,$A40,个人部门工作打分详单!$AF:$AF,AL$2)</f>
        <v>0</v>
      </c>
      <c r="AM40" s="59">
        <f>SUMIFS(个人部门工作打分详单!$AE:$AE,个人部门工作打分详单!$B:$B,$A40,个人部门工作打分详单!$AF:$AF,AM$2)</f>
        <v>0</v>
      </c>
      <c r="AN40" s="59">
        <f>SUMIFS(个人部门工作打分详单!$AE:$AE,个人部门工作打分详单!$B:$B,$A40,个人部门工作打分详单!$AF:$AF,AN$2)</f>
        <v>0</v>
      </c>
      <c r="AO40" s="59">
        <f>SUMIFS(个人部门工作打分详单!$AE:$AE,个人部门工作打分详单!$B:$B,$A40,个人部门工作打分详单!$AF:$AF,AO$2)</f>
        <v>0</v>
      </c>
      <c r="AP40" s="59">
        <f>SUMIFS(个人部门工作打分详单!$AH:$AH,个人部门工作打分详单!$B:$B,$A40,个人部门工作打分详单!$AI:$AI,AP$2)</f>
        <v>0</v>
      </c>
      <c r="AQ40" s="59">
        <f>SUMIFS(个人部门工作打分详单!$AH:$AH,个人部门工作打分详单!$B:$B,$A40,个人部门工作打分详单!$AI:$AI,AQ$2)</f>
        <v>0</v>
      </c>
      <c r="AR40" s="59">
        <f>SUMIFS(个人部门工作打分详单!$AH:$AH,个人部门工作打分详单!$B:$B,$A40,个人部门工作打分详单!$AI:$AI,AR$2)</f>
        <v>0</v>
      </c>
      <c r="AS40" s="59">
        <f>SUMIFS(个人部门工作打分详单!$AH:$AH,个人部门工作打分详单!$B:$B,$A40,个人部门工作打分详单!$AI:$AI,AS$2)</f>
        <v>0</v>
      </c>
      <c r="AT40" s="59">
        <f>SUMIFS(个人部门工作打分详单!$AK:$AK,个人部门工作打分详单!$B:$B,$A40,个人部门工作打分详单!$AL:$AL,AT$2)</f>
        <v>0</v>
      </c>
      <c r="AU40" s="59">
        <f>SUMIFS(个人部门工作打分详单!$AK:$AK,个人部门工作打分详单!$B:$B,$A40,个人部门工作打分详单!$AL:$AL,AU$2)</f>
        <v>0</v>
      </c>
      <c r="AV40" s="59">
        <f>SUMIFS(个人部门工作打分详单!$AK:$AK,个人部门工作打分详单!$B:$B,$A40,个人部门工作打分详单!$AL:$AL,AV$2)</f>
        <v>0</v>
      </c>
      <c r="AW40" s="59">
        <f>SUMIFS(个人部门工作打分详单!$AK:$AK,个人部门工作打分详单!$B:$B,$A40,个人部门工作打分详单!$AL:$AL,AW$2)</f>
        <v>0</v>
      </c>
      <c r="AY40" s="62" t="s">
        <v>58</v>
      </c>
      <c r="AZ40" s="59">
        <f t="shared" si="1"/>
        <v>0</v>
      </c>
      <c r="BA40" s="59">
        <f t="shared" si="2"/>
        <v>0</v>
      </c>
      <c r="BB40" s="59">
        <f t="shared" si="3"/>
        <v>0</v>
      </c>
      <c r="BC40" s="59">
        <f t="shared" si="4"/>
        <v>0</v>
      </c>
      <c r="BD40" s="59">
        <f t="shared" si="6"/>
        <v>0</v>
      </c>
    </row>
    <row r="41" spans="1:56">
      <c r="A41" s="62" t="s">
        <v>59</v>
      </c>
      <c r="B41" s="59">
        <f>SUMIFS(个人部门工作打分详单!$D:$D,个人部门工作打分详单!$B:$B,$A41,个人部门工作打分详单!$E:$E,B$2)</f>
        <v>0</v>
      </c>
      <c r="C41" s="59">
        <f>SUMIFS(个人部门工作打分详单!$D:$D,个人部门工作打分详单!$B:$B,$A41,个人部门工作打分详单!$E:$E,C$2)</f>
        <v>0</v>
      </c>
      <c r="D41" s="59">
        <f>SUMIFS(个人部门工作打分详单!$D:$D,个人部门工作打分详单!$B:$B,$A41,个人部门工作打分详单!$E:$E,D$2)</f>
        <v>0</v>
      </c>
      <c r="E41" s="59">
        <f>SUMIFS(个人部门工作打分详单!$D:$D,个人部门工作打分详单!$B:$B,$A41,个人部门工作打分详单!$E:$E,E$2)</f>
        <v>0</v>
      </c>
      <c r="F41" s="59">
        <f>SUMIFS(个人部门工作打分详单!$G:$G,个人部门工作打分详单!$B:$B,$A41,个人部门工作打分详单!$H:$H,F$2)</f>
        <v>0</v>
      </c>
      <c r="G41" s="59">
        <f>SUMIFS(个人部门工作打分详单!$G:$G,个人部门工作打分详单!$B:$B,$A41,个人部门工作打分详单!$H:$H,G$2)</f>
        <v>0</v>
      </c>
      <c r="H41" s="59">
        <f>SUMIFS(个人部门工作打分详单!$G:$G,个人部门工作打分详单!$B:$B,$A41,个人部门工作打分详单!$H:$H,H$2)</f>
        <v>0</v>
      </c>
      <c r="I41" s="59">
        <f>SUMIFS(个人部门工作打分详单!$G:$G,个人部门工作打分详单!$B:$B,$A41,个人部门工作打分详单!$H:$H,I$2)</f>
        <v>0</v>
      </c>
      <c r="J41" s="59">
        <f>SUMIFS(个人部门工作打分详单!$J:$J,个人部门工作打分详单!$B:$B,$A41,个人部门工作打分详单!$K:$K,J$2)</f>
        <v>0</v>
      </c>
      <c r="K41" s="59">
        <f>SUMIFS(个人部门工作打分详单!$J:$J,个人部门工作打分详单!$B:$B,$A41,个人部门工作打分详单!$K:$K,K$2)</f>
        <v>0</v>
      </c>
      <c r="L41" s="59">
        <f>SUMIFS(个人部门工作打分详单!$J:$J,个人部门工作打分详单!$B:$B,$A41,个人部门工作打分详单!$K:$K,L$2)</f>
        <v>0</v>
      </c>
      <c r="M41" s="59">
        <f>SUMIFS(个人部门工作打分详单!$J:$J,个人部门工作打分详单!$B:$B,$A41,个人部门工作打分详单!$K:$K,M$2)</f>
        <v>0</v>
      </c>
      <c r="N41" s="59">
        <f>SUMIFS(个人部门工作打分详单!$M:$M,个人部门工作打分详单!$B:$B,$A41,个人部门工作打分详单!$N:$N,N$2)</f>
        <v>0</v>
      </c>
      <c r="O41" s="59">
        <f>SUMIFS(个人部门工作打分详单!$M:$M,个人部门工作打分详单!$B:$B,$A41,个人部门工作打分详单!$N:$N,O$2)</f>
        <v>0</v>
      </c>
      <c r="P41" s="59">
        <f>SUMIFS(个人部门工作打分详单!$M:$M,个人部门工作打分详单!$B:$B,$A41,个人部门工作打分详单!$N:$N,P$2)</f>
        <v>0</v>
      </c>
      <c r="Q41" s="59">
        <f>SUMIFS(个人部门工作打分详单!$M:$M,个人部门工作打分详单!$B:$B,$A41,个人部门工作打分详单!$N:$N,Q$2)</f>
        <v>0</v>
      </c>
      <c r="R41" s="59">
        <f>SUMIFS(个人部门工作打分详单!$P:$P,个人部门工作打分详单!$B:$B,$A41,个人部门工作打分详单!$Q:$Q,R$2)</f>
        <v>0</v>
      </c>
      <c r="S41" s="59">
        <f>SUMIFS(个人部门工作打分详单!$P:$P,个人部门工作打分详单!$B:$B,$A41,个人部门工作打分详单!$Q:$Q,S$2)</f>
        <v>0</v>
      </c>
      <c r="T41" s="59">
        <f>SUMIFS(个人部门工作打分详单!$P:$P,个人部门工作打分详单!$B:$B,$A41,个人部门工作打分详单!$Q:$Q,T$2)</f>
        <v>0</v>
      </c>
      <c r="U41" s="59">
        <f>SUMIFS(个人部门工作打分详单!$P:$P,个人部门工作打分详单!$B:$B,$A41,个人部门工作打分详单!$Q:$Q,U$2)</f>
        <v>0</v>
      </c>
      <c r="V41" s="59">
        <f>SUMIFS(个人部门工作打分详单!$S:$S,个人部门工作打分详单!$B:$B,$A41,个人部门工作打分详单!$T:$T,V$2)</f>
        <v>0</v>
      </c>
      <c r="W41" s="59">
        <f>SUMIFS(个人部门工作打分详单!$S:$S,个人部门工作打分详单!$B:$B,$A41,个人部门工作打分详单!$T:$T,W$2)</f>
        <v>0</v>
      </c>
      <c r="X41" s="59">
        <f>SUMIFS(个人部门工作打分详单!$S:$S,个人部门工作打分详单!$B:$B,$A41,个人部门工作打分详单!$T:$T,X$2)</f>
        <v>2</v>
      </c>
      <c r="Y41" s="59">
        <f>SUMIFS(个人部门工作打分详单!$S:$S,个人部门工作打分详单!$B:$B,$A41,个人部门工作打分详单!$T:$T,Y$2)</f>
        <v>0</v>
      </c>
      <c r="Z41" s="59">
        <f>SUMIFS(个人部门工作打分详单!$V:$V,个人部门工作打分详单!$B:$B,$A41,个人部门工作打分详单!$W:$W,Z$2)</f>
        <v>0</v>
      </c>
      <c r="AA41" s="59">
        <f>SUMIFS(个人部门工作打分详单!$V:$V,个人部门工作打分详单!$B:$B,$A41,个人部门工作打分详单!$W:$W,AA$2)</f>
        <v>0</v>
      </c>
      <c r="AB41" s="59">
        <f>SUMIFS(个人部门工作打分详单!$V:$V,个人部门工作打分详单!$B:$B,$A41,个人部门工作打分详单!$W:$W,AB$2)</f>
        <v>0</v>
      </c>
      <c r="AC41" s="59">
        <f>SUMIFS(个人部门工作打分详单!$V:$V,个人部门工作打分详单!$B:$B,$A41,个人部门工作打分详单!$W:$W,AC$2)</f>
        <v>0</v>
      </c>
      <c r="AD41" s="59">
        <f>SUMIFS(个人部门工作打分详单!$Y:$Y,个人部门工作打分详单!$B:$B,$A41,个人部门工作打分详单!$Z:$Z,AD$2)</f>
        <v>0</v>
      </c>
      <c r="AE41" s="59">
        <f>SUMIFS(个人部门工作打分详单!$Y:$Y,个人部门工作打分详单!$B:$B,$A41,个人部门工作打分详单!$Z:$Z,AE$2)</f>
        <v>1</v>
      </c>
      <c r="AF41" s="59">
        <f>SUMIFS(个人部门工作打分详单!$Y:$Y,个人部门工作打分详单!$B:$B,$A41,个人部门工作打分详单!$Z:$Z,AF$2)</f>
        <v>0</v>
      </c>
      <c r="AG41" s="59">
        <f>SUMIFS(个人部门工作打分详单!$Y:$Y,个人部门工作打分详单!$B:$B,$A41,个人部门工作打分详单!$Z:$Z,AG$2)</f>
        <v>0</v>
      </c>
      <c r="AH41" s="59">
        <f>SUMIFS(个人部门工作打分详单!$AB:$AB,个人部门工作打分详单!$B:$B,$A41,个人部门工作打分详单!$AC:$AC,AH$2)</f>
        <v>0</v>
      </c>
      <c r="AI41" s="59">
        <f>SUMIFS(个人部门工作打分详单!$AB:$AB,个人部门工作打分详单!$B:$B,$A41,个人部门工作打分详单!$AC:$AC,AI$2)</f>
        <v>1</v>
      </c>
      <c r="AJ41" s="59">
        <f>SUMIFS(个人部门工作打分详单!$AB:$AB,个人部门工作打分详单!$B:$B,$A41,个人部门工作打分详单!$AC:$AC,AJ$2)</f>
        <v>0</v>
      </c>
      <c r="AK41" s="59">
        <f>SUMIFS(个人部门工作打分详单!$AB:$AB,个人部门工作打分详单!$B:$B,$A41,个人部门工作打分详单!$AC:$AC,AK$2)</f>
        <v>0</v>
      </c>
      <c r="AL41" s="59">
        <f>SUMIFS(个人部门工作打分详单!$AE:$AE,个人部门工作打分详单!$B:$B,$A41,个人部门工作打分详单!$AF:$AF,AL$2)</f>
        <v>0</v>
      </c>
      <c r="AM41" s="59">
        <f>SUMIFS(个人部门工作打分详单!$AE:$AE,个人部门工作打分详单!$B:$B,$A41,个人部门工作打分详单!$AF:$AF,AM$2)</f>
        <v>1</v>
      </c>
      <c r="AN41" s="59">
        <f>SUMIFS(个人部门工作打分详单!$AE:$AE,个人部门工作打分详单!$B:$B,$A41,个人部门工作打分详单!$AF:$AF,AN$2)</f>
        <v>0</v>
      </c>
      <c r="AO41" s="59">
        <f>SUMIFS(个人部门工作打分详单!$AE:$AE,个人部门工作打分详单!$B:$B,$A41,个人部门工作打分详单!$AF:$AF,AO$2)</f>
        <v>0</v>
      </c>
      <c r="AP41" s="59">
        <f>SUMIFS(个人部门工作打分详单!$AH:$AH,个人部门工作打分详单!$B:$B,$A41,个人部门工作打分详单!$AI:$AI,AP$2)</f>
        <v>0</v>
      </c>
      <c r="AQ41" s="59">
        <f>SUMIFS(个人部门工作打分详单!$AH:$AH,个人部门工作打分详单!$B:$B,$A41,个人部门工作打分详单!$AI:$AI,AQ$2)</f>
        <v>1</v>
      </c>
      <c r="AR41" s="59">
        <f>SUMIFS(个人部门工作打分详单!$AH:$AH,个人部门工作打分详单!$B:$B,$A41,个人部门工作打分详单!$AI:$AI,AR$2)</f>
        <v>0</v>
      </c>
      <c r="AS41" s="59">
        <f>SUMIFS(个人部门工作打分详单!$AH:$AH,个人部门工作打分详单!$B:$B,$A41,个人部门工作打分详单!$AI:$AI,AS$2)</f>
        <v>0</v>
      </c>
      <c r="AT41" s="59">
        <f>SUMIFS(个人部门工作打分详单!$AK:$AK,个人部门工作打分详单!$B:$B,$A41,个人部门工作打分详单!$AL:$AL,AT$2)</f>
        <v>0</v>
      </c>
      <c r="AU41" s="59">
        <f>SUMIFS(个人部门工作打分详单!$AK:$AK,个人部门工作打分详单!$B:$B,$A41,个人部门工作打分详单!$AL:$AL,AU$2)</f>
        <v>0</v>
      </c>
      <c r="AV41" s="59">
        <f>SUMIFS(个人部门工作打分详单!$AK:$AK,个人部门工作打分详单!$B:$B,$A41,个人部门工作打分详单!$AL:$AL,AV$2)</f>
        <v>0</v>
      </c>
      <c r="AW41" s="59">
        <f>SUMIFS(个人部门工作打分详单!$AK:$AK,个人部门工作打分详单!$B:$B,$A41,个人部门工作打分详单!$AL:$AL,AW$2)</f>
        <v>0</v>
      </c>
      <c r="AY41" s="62" t="s">
        <v>59</v>
      </c>
      <c r="AZ41" s="59">
        <f t="shared" si="1"/>
        <v>0</v>
      </c>
      <c r="BA41" s="59">
        <f t="shared" si="2"/>
        <v>4</v>
      </c>
      <c r="BB41" s="59">
        <f t="shared" si="3"/>
        <v>2</v>
      </c>
      <c r="BC41" s="59">
        <f t="shared" si="4"/>
        <v>0</v>
      </c>
      <c r="BD41" s="59">
        <f t="shared" si="6"/>
        <v>6</v>
      </c>
    </row>
    <row r="42" spans="1:56">
      <c r="A42" s="62" t="s">
        <v>60</v>
      </c>
      <c r="B42" s="59">
        <f>SUMIFS(个人部门工作打分详单!$D:$D,个人部门工作打分详单!$B:$B,$A42,个人部门工作打分详单!$E:$E,B$2)</f>
        <v>0</v>
      </c>
      <c r="C42" s="59">
        <f>SUMIFS(个人部门工作打分详单!$D:$D,个人部门工作打分详单!$B:$B,$A42,个人部门工作打分详单!$E:$E,C$2)</f>
        <v>0</v>
      </c>
      <c r="D42" s="59">
        <f>SUMIFS(个人部门工作打分详单!$D:$D,个人部门工作打分详单!$B:$B,$A42,个人部门工作打分详单!$E:$E,D$2)</f>
        <v>0</v>
      </c>
      <c r="E42" s="59">
        <f>SUMIFS(个人部门工作打分详单!$D:$D,个人部门工作打分详单!$B:$B,$A42,个人部门工作打分详单!$E:$E,E$2)</f>
        <v>0</v>
      </c>
      <c r="F42" s="59">
        <f>SUMIFS(个人部门工作打分详单!$G:$G,个人部门工作打分详单!$B:$B,$A42,个人部门工作打分详单!$H:$H,F$2)</f>
        <v>0</v>
      </c>
      <c r="G42" s="59">
        <f>SUMIFS(个人部门工作打分详单!$G:$G,个人部门工作打分详单!$B:$B,$A42,个人部门工作打分详单!$H:$H,G$2)</f>
        <v>0</v>
      </c>
      <c r="H42" s="59">
        <f>SUMIFS(个人部门工作打分详单!$G:$G,个人部门工作打分详单!$B:$B,$A42,个人部门工作打分详单!$H:$H,H$2)</f>
        <v>0</v>
      </c>
      <c r="I42" s="59">
        <f>SUMIFS(个人部门工作打分详单!$G:$G,个人部门工作打分详单!$B:$B,$A42,个人部门工作打分详单!$H:$H,I$2)</f>
        <v>0</v>
      </c>
      <c r="J42" s="59">
        <f>SUMIFS(个人部门工作打分详单!$J:$J,个人部门工作打分详单!$B:$B,$A42,个人部门工作打分详单!$K:$K,J$2)</f>
        <v>0</v>
      </c>
      <c r="K42" s="59">
        <f>SUMIFS(个人部门工作打分详单!$J:$J,个人部门工作打分详单!$B:$B,$A42,个人部门工作打分详单!$K:$K,K$2)</f>
        <v>0</v>
      </c>
      <c r="L42" s="59">
        <f>SUMIFS(个人部门工作打分详单!$J:$J,个人部门工作打分详单!$B:$B,$A42,个人部门工作打分详单!$K:$K,L$2)</f>
        <v>0</v>
      </c>
      <c r="M42" s="59">
        <f>SUMIFS(个人部门工作打分详单!$J:$J,个人部门工作打分详单!$B:$B,$A42,个人部门工作打分详单!$K:$K,M$2)</f>
        <v>0</v>
      </c>
      <c r="N42" s="59">
        <f>SUMIFS(个人部门工作打分详单!$M:$M,个人部门工作打分详单!$B:$B,$A42,个人部门工作打分详单!$N:$N,N$2)</f>
        <v>0</v>
      </c>
      <c r="O42" s="59">
        <f>SUMIFS(个人部门工作打分详单!$M:$M,个人部门工作打分详单!$B:$B,$A42,个人部门工作打分详单!$N:$N,O$2)</f>
        <v>0</v>
      </c>
      <c r="P42" s="59">
        <f>SUMIFS(个人部门工作打分详单!$M:$M,个人部门工作打分详单!$B:$B,$A42,个人部门工作打分详单!$N:$N,P$2)</f>
        <v>0</v>
      </c>
      <c r="Q42" s="59">
        <f>SUMIFS(个人部门工作打分详单!$M:$M,个人部门工作打分详单!$B:$B,$A42,个人部门工作打分详单!$N:$N,Q$2)</f>
        <v>0</v>
      </c>
      <c r="R42" s="59">
        <f>SUMIFS(个人部门工作打分详单!$P:$P,个人部门工作打分详单!$B:$B,$A42,个人部门工作打分详单!$Q:$Q,R$2)</f>
        <v>0</v>
      </c>
      <c r="S42" s="59">
        <f>SUMIFS(个人部门工作打分详单!$P:$P,个人部门工作打分详单!$B:$B,$A42,个人部门工作打分详单!$Q:$Q,S$2)</f>
        <v>0</v>
      </c>
      <c r="T42" s="59">
        <f>SUMIFS(个人部门工作打分详单!$P:$P,个人部门工作打分详单!$B:$B,$A42,个人部门工作打分详单!$Q:$Q,T$2)</f>
        <v>0</v>
      </c>
      <c r="U42" s="59">
        <f>SUMIFS(个人部门工作打分详单!$P:$P,个人部门工作打分详单!$B:$B,$A42,个人部门工作打分详单!$Q:$Q,U$2)</f>
        <v>0</v>
      </c>
      <c r="V42" s="59">
        <f>SUMIFS(个人部门工作打分详单!$S:$S,个人部门工作打分详单!$B:$B,$A42,个人部门工作打分详单!$T:$T,V$2)</f>
        <v>0</v>
      </c>
      <c r="W42" s="59">
        <f>SUMIFS(个人部门工作打分详单!$S:$S,个人部门工作打分详单!$B:$B,$A42,个人部门工作打分详单!$T:$T,W$2)</f>
        <v>0</v>
      </c>
      <c r="X42" s="59">
        <f>SUMIFS(个人部门工作打分详单!$S:$S,个人部门工作打分详单!$B:$B,$A42,个人部门工作打分详单!$T:$T,X$2)</f>
        <v>0</v>
      </c>
      <c r="Y42" s="59">
        <f>SUMIFS(个人部门工作打分详单!$S:$S,个人部门工作打分详单!$B:$B,$A42,个人部门工作打分详单!$T:$T,Y$2)</f>
        <v>0</v>
      </c>
      <c r="Z42" s="59">
        <f>SUMIFS(个人部门工作打分详单!$V:$V,个人部门工作打分详单!$B:$B,$A42,个人部门工作打分详单!$W:$W,Z$2)</f>
        <v>0</v>
      </c>
      <c r="AA42" s="59">
        <f>SUMIFS(个人部门工作打分详单!$V:$V,个人部门工作打分详单!$B:$B,$A42,个人部门工作打分详单!$W:$W,AA$2)</f>
        <v>0</v>
      </c>
      <c r="AB42" s="59">
        <f>SUMIFS(个人部门工作打分详单!$V:$V,个人部门工作打分详单!$B:$B,$A42,个人部门工作打分详单!$W:$W,AB$2)</f>
        <v>0</v>
      </c>
      <c r="AC42" s="59">
        <f>SUMIFS(个人部门工作打分详单!$V:$V,个人部门工作打分详单!$B:$B,$A42,个人部门工作打分详单!$W:$W,AC$2)</f>
        <v>0</v>
      </c>
      <c r="AD42" s="59">
        <f>SUMIFS(个人部门工作打分详单!$Y:$Y,个人部门工作打分详单!$B:$B,$A42,个人部门工作打分详单!$Z:$Z,AD$2)</f>
        <v>0</v>
      </c>
      <c r="AE42" s="59">
        <f>SUMIFS(个人部门工作打分详单!$Y:$Y,个人部门工作打分详单!$B:$B,$A42,个人部门工作打分详单!$Z:$Z,AE$2)</f>
        <v>0</v>
      </c>
      <c r="AF42" s="59">
        <f>SUMIFS(个人部门工作打分详单!$Y:$Y,个人部门工作打分详单!$B:$B,$A42,个人部门工作打分详单!$Z:$Z,AF$2)</f>
        <v>0</v>
      </c>
      <c r="AG42" s="59">
        <f>SUMIFS(个人部门工作打分详单!$Y:$Y,个人部门工作打分详单!$B:$B,$A42,个人部门工作打分详单!$Z:$Z,AG$2)</f>
        <v>0</v>
      </c>
      <c r="AH42" s="59">
        <f>SUMIFS(个人部门工作打分详单!$AB:$AB,个人部门工作打分详单!$B:$B,$A42,个人部门工作打分详单!$AC:$AC,AH$2)</f>
        <v>0</v>
      </c>
      <c r="AI42" s="59">
        <f>SUMIFS(个人部门工作打分详单!$AB:$AB,个人部门工作打分详单!$B:$B,$A42,个人部门工作打分详单!$AC:$AC,AI$2)</f>
        <v>0</v>
      </c>
      <c r="AJ42" s="59">
        <f>SUMIFS(个人部门工作打分详单!$AB:$AB,个人部门工作打分详单!$B:$B,$A42,个人部门工作打分详单!$AC:$AC,AJ$2)</f>
        <v>0</v>
      </c>
      <c r="AK42" s="59">
        <f>SUMIFS(个人部门工作打分详单!$AB:$AB,个人部门工作打分详单!$B:$B,$A42,个人部门工作打分详单!$AC:$AC,AK$2)</f>
        <v>0</v>
      </c>
      <c r="AL42" s="59">
        <f>SUMIFS(个人部门工作打分详单!$AE:$AE,个人部门工作打分详单!$B:$B,$A42,个人部门工作打分详单!$AF:$AF,AL$2)</f>
        <v>0</v>
      </c>
      <c r="AM42" s="59">
        <f>SUMIFS(个人部门工作打分详单!$AE:$AE,个人部门工作打分详单!$B:$B,$A42,个人部门工作打分详单!$AF:$AF,AM$2)</f>
        <v>0</v>
      </c>
      <c r="AN42" s="59">
        <f>SUMIFS(个人部门工作打分详单!$AE:$AE,个人部门工作打分详单!$B:$B,$A42,个人部门工作打分详单!$AF:$AF,AN$2)</f>
        <v>0</v>
      </c>
      <c r="AO42" s="59">
        <f>SUMIFS(个人部门工作打分详单!$AE:$AE,个人部门工作打分详单!$B:$B,$A42,个人部门工作打分详单!$AF:$AF,AO$2)</f>
        <v>0</v>
      </c>
      <c r="AP42" s="59">
        <f>SUMIFS(个人部门工作打分详单!$AH:$AH,个人部门工作打分详单!$B:$B,$A42,个人部门工作打分详单!$AI:$AI,AP$2)</f>
        <v>0</v>
      </c>
      <c r="AQ42" s="59">
        <f>SUMIFS(个人部门工作打分详单!$AH:$AH,个人部门工作打分详单!$B:$B,$A42,个人部门工作打分详单!$AI:$AI,AQ$2)</f>
        <v>0</v>
      </c>
      <c r="AR42" s="59">
        <f>SUMIFS(个人部门工作打分详单!$AH:$AH,个人部门工作打分详单!$B:$B,$A42,个人部门工作打分详单!$AI:$AI,AR$2)</f>
        <v>0</v>
      </c>
      <c r="AS42" s="59">
        <f>SUMIFS(个人部门工作打分详单!$AH:$AH,个人部门工作打分详单!$B:$B,$A42,个人部门工作打分详单!$AI:$AI,AS$2)</f>
        <v>0</v>
      </c>
      <c r="AT42" s="59">
        <f>SUMIFS(个人部门工作打分详单!$AK:$AK,个人部门工作打分详单!$B:$B,$A42,个人部门工作打分详单!$AL:$AL,AT$2)</f>
        <v>0</v>
      </c>
      <c r="AU42" s="59">
        <f>SUMIFS(个人部门工作打分详单!$AK:$AK,个人部门工作打分详单!$B:$B,$A42,个人部门工作打分详单!$AL:$AL,AU$2)</f>
        <v>0</v>
      </c>
      <c r="AV42" s="59">
        <f>SUMIFS(个人部门工作打分详单!$AK:$AK,个人部门工作打分详单!$B:$B,$A42,个人部门工作打分详单!$AL:$AL,AV$2)</f>
        <v>0</v>
      </c>
      <c r="AW42" s="59">
        <f>SUMIFS(个人部门工作打分详单!$AK:$AK,个人部门工作打分详单!$B:$B,$A42,个人部门工作打分详单!$AL:$AL,AW$2)</f>
        <v>0</v>
      </c>
      <c r="AY42" s="62" t="s">
        <v>60</v>
      </c>
      <c r="AZ42" s="59">
        <f t="shared" si="1"/>
        <v>0</v>
      </c>
      <c r="BA42" s="59">
        <f t="shared" si="2"/>
        <v>0</v>
      </c>
      <c r="BB42" s="59">
        <f t="shared" si="3"/>
        <v>0</v>
      </c>
      <c r="BC42" s="59">
        <f t="shared" si="4"/>
        <v>0</v>
      </c>
      <c r="BD42" s="59">
        <f t="shared" si="6"/>
        <v>0</v>
      </c>
    </row>
    <row r="43" spans="1:56">
      <c r="A43" s="62" t="s">
        <v>61</v>
      </c>
      <c r="B43" s="59">
        <f>SUMIFS(个人部门工作打分详单!$D:$D,个人部门工作打分详单!$B:$B,$A43,个人部门工作打分详单!$E:$E,B$2)</f>
        <v>0</v>
      </c>
      <c r="C43" s="59">
        <f>SUMIFS(个人部门工作打分详单!$D:$D,个人部门工作打分详单!$B:$B,$A43,个人部门工作打分详单!$E:$E,C$2)</f>
        <v>0</v>
      </c>
      <c r="D43" s="59">
        <f>SUMIFS(个人部门工作打分详单!$D:$D,个人部门工作打分详单!$B:$B,$A43,个人部门工作打分详单!$E:$E,D$2)</f>
        <v>0</v>
      </c>
      <c r="E43" s="59">
        <f>SUMIFS(个人部门工作打分详单!$D:$D,个人部门工作打分详单!$B:$B,$A43,个人部门工作打分详单!$E:$E,E$2)</f>
        <v>0</v>
      </c>
      <c r="F43" s="59">
        <f>SUMIFS(个人部门工作打分详单!$G:$G,个人部门工作打分详单!$B:$B,$A43,个人部门工作打分详单!$H:$H,F$2)</f>
        <v>0</v>
      </c>
      <c r="G43" s="59">
        <f>SUMIFS(个人部门工作打分详单!$G:$G,个人部门工作打分详单!$B:$B,$A43,个人部门工作打分详单!$H:$H,G$2)</f>
        <v>0</v>
      </c>
      <c r="H43" s="59">
        <f>SUMIFS(个人部门工作打分详单!$G:$G,个人部门工作打分详单!$B:$B,$A43,个人部门工作打分详单!$H:$H,H$2)</f>
        <v>0</v>
      </c>
      <c r="I43" s="59">
        <f>SUMIFS(个人部门工作打分详单!$G:$G,个人部门工作打分详单!$B:$B,$A43,个人部门工作打分详单!$H:$H,I$2)</f>
        <v>0</v>
      </c>
      <c r="J43" s="59">
        <f>SUMIFS(个人部门工作打分详单!$J:$J,个人部门工作打分详单!$B:$B,$A43,个人部门工作打分详单!$K:$K,J$2)</f>
        <v>0</v>
      </c>
      <c r="K43" s="59">
        <f>SUMIFS(个人部门工作打分详单!$J:$J,个人部门工作打分详单!$B:$B,$A43,个人部门工作打分详单!$K:$K,K$2)</f>
        <v>0</v>
      </c>
      <c r="L43" s="59">
        <f>SUMIFS(个人部门工作打分详单!$J:$J,个人部门工作打分详单!$B:$B,$A43,个人部门工作打分详单!$K:$K,L$2)</f>
        <v>0</v>
      </c>
      <c r="M43" s="59">
        <f>SUMIFS(个人部门工作打分详单!$J:$J,个人部门工作打分详单!$B:$B,$A43,个人部门工作打分详单!$K:$K,M$2)</f>
        <v>0</v>
      </c>
      <c r="N43" s="59">
        <f>SUMIFS(个人部门工作打分详单!$M:$M,个人部门工作打分详单!$B:$B,$A43,个人部门工作打分详单!$N:$N,N$2)</f>
        <v>0</v>
      </c>
      <c r="O43" s="59">
        <f>SUMIFS(个人部门工作打分详单!$M:$M,个人部门工作打分详单!$B:$B,$A43,个人部门工作打分详单!$N:$N,O$2)</f>
        <v>0</v>
      </c>
      <c r="P43" s="59">
        <f>SUMIFS(个人部门工作打分详单!$M:$M,个人部门工作打分详单!$B:$B,$A43,个人部门工作打分详单!$N:$N,P$2)</f>
        <v>0</v>
      </c>
      <c r="Q43" s="59">
        <f>SUMIFS(个人部门工作打分详单!$M:$M,个人部门工作打分详单!$B:$B,$A43,个人部门工作打分详单!$N:$N,Q$2)</f>
        <v>0</v>
      </c>
      <c r="R43" s="59">
        <f>SUMIFS(个人部门工作打分详单!$P:$P,个人部门工作打分详单!$B:$B,$A43,个人部门工作打分详单!$Q:$Q,R$2)</f>
        <v>0</v>
      </c>
      <c r="S43" s="59">
        <f>SUMIFS(个人部门工作打分详单!$P:$P,个人部门工作打分详单!$B:$B,$A43,个人部门工作打分详单!$Q:$Q,S$2)</f>
        <v>0</v>
      </c>
      <c r="T43" s="59">
        <f>SUMIFS(个人部门工作打分详单!$P:$P,个人部门工作打分详单!$B:$B,$A43,个人部门工作打分详单!$Q:$Q,T$2)</f>
        <v>0</v>
      </c>
      <c r="U43" s="59">
        <f>SUMIFS(个人部门工作打分详单!$P:$P,个人部门工作打分详单!$B:$B,$A43,个人部门工作打分详单!$Q:$Q,U$2)</f>
        <v>0</v>
      </c>
      <c r="V43" s="59">
        <f>SUMIFS(个人部门工作打分详单!$S:$S,个人部门工作打分详单!$B:$B,$A43,个人部门工作打分详单!$T:$T,V$2)</f>
        <v>0</v>
      </c>
      <c r="W43" s="59">
        <f>SUMIFS(个人部门工作打分详单!$S:$S,个人部门工作打分详单!$B:$B,$A43,个人部门工作打分详单!$T:$T,W$2)</f>
        <v>0</v>
      </c>
      <c r="X43" s="59">
        <f>SUMIFS(个人部门工作打分详单!$S:$S,个人部门工作打分详单!$B:$B,$A43,个人部门工作打分详单!$T:$T,X$2)</f>
        <v>0</v>
      </c>
      <c r="Y43" s="59">
        <f>SUMIFS(个人部门工作打分详单!$S:$S,个人部门工作打分详单!$B:$B,$A43,个人部门工作打分详单!$T:$T,Y$2)</f>
        <v>0</v>
      </c>
      <c r="Z43" s="59">
        <f>SUMIFS(个人部门工作打分详单!$V:$V,个人部门工作打分详单!$B:$B,$A43,个人部门工作打分详单!$W:$W,Z$2)</f>
        <v>0</v>
      </c>
      <c r="AA43" s="59">
        <f>SUMIFS(个人部门工作打分详单!$V:$V,个人部门工作打分详单!$B:$B,$A43,个人部门工作打分详单!$W:$W,AA$2)</f>
        <v>0</v>
      </c>
      <c r="AB43" s="59">
        <f>SUMIFS(个人部门工作打分详单!$V:$V,个人部门工作打分详单!$B:$B,$A43,个人部门工作打分详单!$W:$W,AB$2)</f>
        <v>0</v>
      </c>
      <c r="AC43" s="59">
        <f>SUMIFS(个人部门工作打分详单!$V:$V,个人部门工作打分详单!$B:$B,$A43,个人部门工作打分详单!$W:$W,AC$2)</f>
        <v>0</v>
      </c>
      <c r="AD43" s="59">
        <f>SUMIFS(个人部门工作打分详单!$Y:$Y,个人部门工作打分详单!$B:$B,$A43,个人部门工作打分详单!$Z:$Z,AD$2)</f>
        <v>0</v>
      </c>
      <c r="AE43" s="59">
        <f>SUMIFS(个人部门工作打分详单!$Y:$Y,个人部门工作打分详单!$B:$B,$A43,个人部门工作打分详单!$Z:$Z,AE$2)</f>
        <v>0</v>
      </c>
      <c r="AF43" s="59">
        <f>SUMIFS(个人部门工作打分详单!$Y:$Y,个人部门工作打分详单!$B:$B,$A43,个人部门工作打分详单!$Z:$Z,AF$2)</f>
        <v>0</v>
      </c>
      <c r="AG43" s="59">
        <f>SUMIFS(个人部门工作打分详单!$Y:$Y,个人部门工作打分详单!$B:$B,$A43,个人部门工作打分详单!$Z:$Z,AG$2)</f>
        <v>0</v>
      </c>
      <c r="AH43" s="59">
        <f>SUMIFS(个人部门工作打分详单!$AB:$AB,个人部门工作打分详单!$B:$B,$A43,个人部门工作打分详单!$AC:$AC,AH$2)</f>
        <v>0</v>
      </c>
      <c r="AI43" s="59">
        <f>SUMIFS(个人部门工作打分详单!$AB:$AB,个人部门工作打分详单!$B:$B,$A43,个人部门工作打分详单!$AC:$AC,AI$2)</f>
        <v>0</v>
      </c>
      <c r="AJ43" s="59">
        <f>SUMIFS(个人部门工作打分详单!$AB:$AB,个人部门工作打分详单!$B:$B,$A43,个人部门工作打分详单!$AC:$AC,AJ$2)</f>
        <v>0</v>
      </c>
      <c r="AK43" s="59">
        <f>SUMIFS(个人部门工作打分详单!$AB:$AB,个人部门工作打分详单!$B:$B,$A43,个人部门工作打分详单!$AC:$AC,AK$2)</f>
        <v>0</v>
      </c>
      <c r="AL43" s="59">
        <f>SUMIFS(个人部门工作打分详单!$AE:$AE,个人部门工作打分详单!$B:$B,$A43,个人部门工作打分详单!$AF:$AF,AL$2)</f>
        <v>0</v>
      </c>
      <c r="AM43" s="59">
        <f>SUMIFS(个人部门工作打分详单!$AE:$AE,个人部门工作打分详单!$B:$B,$A43,个人部门工作打分详单!$AF:$AF,AM$2)</f>
        <v>0</v>
      </c>
      <c r="AN43" s="59">
        <f>SUMIFS(个人部门工作打分详单!$AE:$AE,个人部门工作打分详单!$B:$B,$A43,个人部门工作打分详单!$AF:$AF,AN$2)</f>
        <v>0</v>
      </c>
      <c r="AO43" s="59">
        <f>SUMIFS(个人部门工作打分详单!$AE:$AE,个人部门工作打分详单!$B:$B,$A43,个人部门工作打分详单!$AF:$AF,AO$2)</f>
        <v>0</v>
      </c>
      <c r="AP43" s="59">
        <f>SUMIFS(个人部门工作打分详单!$AH:$AH,个人部门工作打分详单!$B:$B,$A43,个人部门工作打分详单!$AI:$AI,AP$2)</f>
        <v>0</v>
      </c>
      <c r="AQ43" s="59">
        <f>SUMIFS(个人部门工作打分详单!$AH:$AH,个人部门工作打分详单!$B:$B,$A43,个人部门工作打分详单!$AI:$AI,AQ$2)</f>
        <v>0</v>
      </c>
      <c r="AR43" s="59">
        <f>SUMIFS(个人部门工作打分详单!$AH:$AH,个人部门工作打分详单!$B:$B,$A43,个人部门工作打分详单!$AI:$AI,AR$2)</f>
        <v>0</v>
      </c>
      <c r="AS43" s="59">
        <f>SUMIFS(个人部门工作打分详单!$AH:$AH,个人部门工作打分详单!$B:$B,$A43,个人部门工作打分详单!$AI:$AI,AS$2)</f>
        <v>0</v>
      </c>
      <c r="AT43" s="59">
        <f>SUMIFS(个人部门工作打分详单!$AK:$AK,个人部门工作打分详单!$B:$B,$A43,个人部门工作打分详单!$AL:$AL,AT$2)</f>
        <v>0</v>
      </c>
      <c r="AU43" s="59">
        <f>SUMIFS(个人部门工作打分详单!$AK:$AK,个人部门工作打分详单!$B:$B,$A43,个人部门工作打分详单!$AL:$AL,AU$2)</f>
        <v>0</v>
      </c>
      <c r="AV43" s="59">
        <f>SUMIFS(个人部门工作打分详单!$AK:$AK,个人部门工作打分详单!$B:$B,$A43,个人部门工作打分详单!$AL:$AL,AV$2)</f>
        <v>0</v>
      </c>
      <c r="AW43" s="59">
        <f>SUMIFS(个人部门工作打分详单!$AK:$AK,个人部门工作打分详单!$B:$B,$A43,个人部门工作打分详单!$AL:$AL,AW$2)</f>
        <v>0</v>
      </c>
      <c r="AY43" s="62" t="s">
        <v>61</v>
      </c>
      <c r="AZ43" s="59">
        <f t="shared" si="1"/>
        <v>0</v>
      </c>
      <c r="BA43" s="59">
        <f t="shared" si="2"/>
        <v>0</v>
      </c>
      <c r="BB43" s="59">
        <f t="shared" si="3"/>
        <v>0</v>
      </c>
      <c r="BC43" s="59">
        <f t="shared" si="4"/>
        <v>0</v>
      </c>
      <c r="BD43" s="59">
        <f t="shared" si="6"/>
        <v>0</v>
      </c>
    </row>
    <row r="44" spans="1:56">
      <c r="A44" s="62" t="s">
        <v>62</v>
      </c>
      <c r="B44" s="59">
        <f>SUMIFS(个人部门工作打分详单!$D:$D,个人部门工作打分详单!$B:$B,$A44,个人部门工作打分详单!$E:$E,B$2)</f>
        <v>0</v>
      </c>
      <c r="C44" s="59">
        <f>SUMIFS(个人部门工作打分详单!$D:$D,个人部门工作打分详单!$B:$B,$A44,个人部门工作打分详单!$E:$E,C$2)</f>
        <v>0</v>
      </c>
      <c r="D44" s="59">
        <f>SUMIFS(个人部门工作打分详单!$D:$D,个人部门工作打分详单!$B:$B,$A44,个人部门工作打分详单!$E:$E,D$2)</f>
        <v>0</v>
      </c>
      <c r="E44" s="59">
        <f>SUMIFS(个人部门工作打分详单!$D:$D,个人部门工作打分详单!$B:$B,$A44,个人部门工作打分详单!$E:$E,E$2)</f>
        <v>0</v>
      </c>
      <c r="F44" s="59">
        <f>SUMIFS(个人部门工作打分详单!$G:$G,个人部门工作打分详单!$B:$B,$A44,个人部门工作打分详单!$H:$H,F$2)</f>
        <v>0</v>
      </c>
      <c r="G44" s="59">
        <f>SUMIFS(个人部门工作打分详单!$G:$G,个人部门工作打分详单!$B:$B,$A44,个人部门工作打分详单!$H:$H,G$2)</f>
        <v>0</v>
      </c>
      <c r="H44" s="59">
        <f>SUMIFS(个人部门工作打分详单!$G:$G,个人部门工作打分详单!$B:$B,$A44,个人部门工作打分详单!$H:$H,H$2)</f>
        <v>0</v>
      </c>
      <c r="I44" s="59">
        <f>SUMIFS(个人部门工作打分详单!$G:$G,个人部门工作打分详单!$B:$B,$A44,个人部门工作打分详单!$H:$H,I$2)</f>
        <v>0</v>
      </c>
      <c r="J44" s="59">
        <f>SUMIFS(个人部门工作打分详单!$J:$J,个人部门工作打分详单!$B:$B,$A44,个人部门工作打分详单!$K:$K,J$2)</f>
        <v>0</v>
      </c>
      <c r="K44" s="59">
        <f>SUMIFS(个人部门工作打分详单!$J:$J,个人部门工作打分详单!$B:$B,$A44,个人部门工作打分详单!$K:$K,K$2)</f>
        <v>0</v>
      </c>
      <c r="L44" s="59">
        <f>SUMIFS(个人部门工作打分详单!$J:$J,个人部门工作打分详单!$B:$B,$A44,个人部门工作打分详单!$K:$K,L$2)</f>
        <v>0</v>
      </c>
      <c r="M44" s="59">
        <f>SUMIFS(个人部门工作打分详单!$J:$J,个人部门工作打分详单!$B:$B,$A44,个人部门工作打分详单!$K:$K,M$2)</f>
        <v>0</v>
      </c>
      <c r="N44" s="59">
        <f>SUMIFS(个人部门工作打分详单!$M:$M,个人部门工作打分详单!$B:$B,$A44,个人部门工作打分详单!$N:$N,N$2)</f>
        <v>0</v>
      </c>
      <c r="O44" s="59">
        <f>SUMIFS(个人部门工作打分详单!$M:$M,个人部门工作打分详单!$B:$B,$A44,个人部门工作打分详单!$N:$N,O$2)</f>
        <v>0</v>
      </c>
      <c r="P44" s="59">
        <f>SUMIFS(个人部门工作打分详单!$M:$M,个人部门工作打分详单!$B:$B,$A44,个人部门工作打分详单!$N:$N,P$2)</f>
        <v>0</v>
      </c>
      <c r="Q44" s="59">
        <f>SUMIFS(个人部门工作打分详单!$M:$M,个人部门工作打分详单!$B:$B,$A44,个人部门工作打分详单!$N:$N,Q$2)</f>
        <v>0</v>
      </c>
      <c r="R44" s="59">
        <f>SUMIFS(个人部门工作打分详单!$P:$P,个人部门工作打分详单!$B:$B,$A44,个人部门工作打分详单!$Q:$Q,R$2)</f>
        <v>0</v>
      </c>
      <c r="S44" s="59">
        <f>SUMIFS(个人部门工作打分详单!$P:$P,个人部门工作打分详单!$B:$B,$A44,个人部门工作打分详单!$Q:$Q,S$2)</f>
        <v>0</v>
      </c>
      <c r="T44" s="59">
        <f>SUMIFS(个人部门工作打分详单!$P:$P,个人部门工作打分详单!$B:$B,$A44,个人部门工作打分详单!$Q:$Q,T$2)</f>
        <v>0</v>
      </c>
      <c r="U44" s="59">
        <f>SUMIFS(个人部门工作打分详单!$P:$P,个人部门工作打分详单!$B:$B,$A44,个人部门工作打分详单!$Q:$Q,U$2)</f>
        <v>0</v>
      </c>
      <c r="V44" s="59">
        <f>SUMIFS(个人部门工作打分详单!$S:$S,个人部门工作打分详单!$B:$B,$A44,个人部门工作打分详单!$T:$T,V$2)</f>
        <v>0</v>
      </c>
      <c r="W44" s="59">
        <f>SUMIFS(个人部门工作打分详单!$S:$S,个人部门工作打分详单!$B:$B,$A44,个人部门工作打分详单!$T:$T,W$2)</f>
        <v>0</v>
      </c>
      <c r="X44" s="59">
        <f>SUMIFS(个人部门工作打分详单!$S:$S,个人部门工作打分详单!$B:$B,$A44,个人部门工作打分详单!$T:$T,X$2)</f>
        <v>0</v>
      </c>
      <c r="Y44" s="59">
        <f>SUMIFS(个人部门工作打分详单!$S:$S,个人部门工作打分详单!$B:$B,$A44,个人部门工作打分详单!$T:$T,Y$2)</f>
        <v>0</v>
      </c>
      <c r="Z44" s="59">
        <f>SUMIFS(个人部门工作打分详单!$V:$V,个人部门工作打分详单!$B:$B,$A44,个人部门工作打分详单!$W:$W,Z$2)</f>
        <v>0</v>
      </c>
      <c r="AA44" s="59">
        <f>SUMIFS(个人部门工作打分详单!$V:$V,个人部门工作打分详单!$B:$B,$A44,个人部门工作打分详单!$W:$W,AA$2)</f>
        <v>0</v>
      </c>
      <c r="AB44" s="59">
        <f>SUMIFS(个人部门工作打分详单!$V:$V,个人部门工作打分详单!$B:$B,$A44,个人部门工作打分详单!$W:$W,AB$2)</f>
        <v>0</v>
      </c>
      <c r="AC44" s="59">
        <f>SUMIFS(个人部门工作打分详单!$V:$V,个人部门工作打分详单!$B:$B,$A44,个人部门工作打分详单!$W:$W,AC$2)</f>
        <v>0</v>
      </c>
      <c r="AD44" s="59">
        <f>SUMIFS(个人部门工作打分详单!$Y:$Y,个人部门工作打分详单!$B:$B,$A44,个人部门工作打分详单!$Z:$Z,AD$2)</f>
        <v>0</v>
      </c>
      <c r="AE44" s="59">
        <f>SUMIFS(个人部门工作打分详单!$Y:$Y,个人部门工作打分详单!$B:$B,$A44,个人部门工作打分详单!$Z:$Z,AE$2)</f>
        <v>0</v>
      </c>
      <c r="AF44" s="59">
        <f>SUMIFS(个人部门工作打分详单!$Y:$Y,个人部门工作打分详单!$B:$B,$A44,个人部门工作打分详单!$Z:$Z,AF$2)</f>
        <v>0</v>
      </c>
      <c r="AG44" s="59">
        <f>SUMIFS(个人部门工作打分详单!$Y:$Y,个人部门工作打分详单!$B:$B,$A44,个人部门工作打分详单!$Z:$Z,AG$2)</f>
        <v>0</v>
      </c>
      <c r="AH44" s="59">
        <f>SUMIFS(个人部门工作打分详单!$AB:$AB,个人部门工作打分详单!$B:$B,$A44,个人部门工作打分详单!$AC:$AC,AH$2)</f>
        <v>0</v>
      </c>
      <c r="AI44" s="59">
        <f>SUMIFS(个人部门工作打分详单!$AB:$AB,个人部门工作打分详单!$B:$B,$A44,个人部门工作打分详单!$AC:$AC,AI$2)</f>
        <v>0</v>
      </c>
      <c r="AJ44" s="59">
        <f>SUMIFS(个人部门工作打分详单!$AB:$AB,个人部门工作打分详单!$B:$B,$A44,个人部门工作打分详单!$AC:$AC,AJ$2)</f>
        <v>0</v>
      </c>
      <c r="AK44" s="59">
        <f>SUMIFS(个人部门工作打分详单!$AB:$AB,个人部门工作打分详单!$B:$B,$A44,个人部门工作打分详单!$AC:$AC,AK$2)</f>
        <v>0</v>
      </c>
      <c r="AL44" s="59">
        <f>SUMIFS(个人部门工作打分详单!$AE:$AE,个人部门工作打分详单!$B:$B,$A44,个人部门工作打分详单!$AF:$AF,AL$2)</f>
        <v>0</v>
      </c>
      <c r="AM44" s="59">
        <f>SUMIFS(个人部门工作打分详单!$AE:$AE,个人部门工作打分详单!$B:$B,$A44,个人部门工作打分详单!$AF:$AF,AM$2)</f>
        <v>0</v>
      </c>
      <c r="AN44" s="59">
        <f>SUMIFS(个人部门工作打分详单!$AE:$AE,个人部门工作打分详单!$B:$B,$A44,个人部门工作打分详单!$AF:$AF,AN$2)</f>
        <v>0</v>
      </c>
      <c r="AO44" s="59">
        <f>SUMIFS(个人部门工作打分详单!$AE:$AE,个人部门工作打分详单!$B:$B,$A44,个人部门工作打分详单!$AF:$AF,AO$2)</f>
        <v>0</v>
      </c>
      <c r="AP44" s="59">
        <f>SUMIFS(个人部门工作打分详单!$AH:$AH,个人部门工作打分详单!$B:$B,$A44,个人部门工作打分详单!$AI:$AI,AP$2)</f>
        <v>0</v>
      </c>
      <c r="AQ44" s="59">
        <f>SUMIFS(个人部门工作打分详单!$AH:$AH,个人部门工作打分详单!$B:$B,$A44,个人部门工作打分详单!$AI:$AI,AQ$2)</f>
        <v>0</v>
      </c>
      <c r="AR44" s="59">
        <f>SUMIFS(个人部门工作打分详单!$AH:$AH,个人部门工作打分详单!$B:$B,$A44,个人部门工作打分详单!$AI:$AI,AR$2)</f>
        <v>0</v>
      </c>
      <c r="AS44" s="59">
        <f>SUMIFS(个人部门工作打分详单!$AH:$AH,个人部门工作打分详单!$B:$B,$A44,个人部门工作打分详单!$AI:$AI,AS$2)</f>
        <v>0</v>
      </c>
      <c r="AT44" s="59">
        <f>SUMIFS(个人部门工作打分详单!$AK:$AK,个人部门工作打分详单!$B:$B,$A44,个人部门工作打分详单!$AL:$AL,AT$2)</f>
        <v>0</v>
      </c>
      <c r="AU44" s="59">
        <f>SUMIFS(个人部门工作打分详单!$AK:$AK,个人部门工作打分详单!$B:$B,$A44,个人部门工作打分详单!$AL:$AL,AU$2)</f>
        <v>0</v>
      </c>
      <c r="AV44" s="59">
        <f>SUMIFS(个人部门工作打分详单!$AK:$AK,个人部门工作打分详单!$B:$B,$A44,个人部门工作打分详单!$AL:$AL,AV$2)</f>
        <v>0</v>
      </c>
      <c r="AW44" s="59">
        <f>SUMIFS(个人部门工作打分详单!$AK:$AK,个人部门工作打分详单!$B:$B,$A44,个人部门工作打分详单!$AL:$AL,AW$2)</f>
        <v>0</v>
      </c>
      <c r="AY44" s="62" t="s">
        <v>62</v>
      </c>
      <c r="AZ44" s="59">
        <f t="shared" si="1"/>
        <v>0</v>
      </c>
      <c r="BA44" s="59">
        <f t="shared" si="2"/>
        <v>0</v>
      </c>
      <c r="BB44" s="59">
        <f t="shared" si="3"/>
        <v>0</v>
      </c>
      <c r="BC44" s="59">
        <f t="shared" si="4"/>
        <v>0</v>
      </c>
      <c r="BD44" s="59">
        <f t="shared" si="6"/>
        <v>0</v>
      </c>
    </row>
    <row r="45" spans="1:56">
      <c r="A45" s="62" t="s">
        <v>63</v>
      </c>
      <c r="B45" s="59">
        <f>SUMIFS(个人部门工作打分详单!$D:$D,个人部门工作打分详单!$B:$B,$A45,个人部门工作打分详单!$E:$E,B$2)</f>
        <v>0</v>
      </c>
      <c r="C45" s="59">
        <f>SUMIFS(个人部门工作打分详单!$D:$D,个人部门工作打分详单!$B:$B,$A45,个人部门工作打分详单!$E:$E,C$2)</f>
        <v>0</v>
      </c>
      <c r="D45" s="59">
        <f>SUMIFS(个人部门工作打分详单!$D:$D,个人部门工作打分详单!$B:$B,$A45,个人部门工作打分详单!$E:$E,D$2)</f>
        <v>0</v>
      </c>
      <c r="E45" s="59">
        <f>SUMIFS(个人部门工作打分详单!$D:$D,个人部门工作打分详单!$B:$B,$A45,个人部门工作打分详单!$E:$E,E$2)</f>
        <v>0</v>
      </c>
      <c r="F45" s="59">
        <f>SUMIFS(个人部门工作打分详单!$G:$G,个人部门工作打分详单!$B:$B,$A45,个人部门工作打分详单!$H:$H,F$2)</f>
        <v>0</v>
      </c>
      <c r="G45" s="59">
        <f>SUMIFS(个人部门工作打分详单!$G:$G,个人部门工作打分详单!$B:$B,$A45,个人部门工作打分详单!$H:$H,G$2)</f>
        <v>0</v>
      </c>
      <c r="H45" s="59">
        <f>SUMIFS(个人部门工作打分详单!$G:$G,个人部门工作打分详单!$B:$B,$A45,个人部门工作打分详单!$H:$H,H$2)</f>
        <v>0</v>
      </c>
      <c r="I45" s="59">
        <f>SUMIFS(个人部门工作打分详单!$G:$G,个人部门工作打分详单!$B:$B,$A45,个人部门工作打分详单!$H:$H,I$2)</f>
        <v>0</v>
      </c>
      <c r="J45" s="59">
        <f>SUMIFS(个人部门工作打分详单!$J:$J,个人部门工作打分详单!$B:$B,$A45,个人部门工作打分详单!$K:$K,J$2)</f>
        <v>0</v>
      </c>
      <c r="K45" s="59">
        <f>SUMIFS(个人部门工作打分详单!$J:$J,个人部门工作打分详单!$B:$B,$A45,个人部门工作打分详单!$K:$K,K$2)</f>
        <v>0</v>
      </c>
      <c r="L45" s="59">
        <f>SUMIFS(个人部门工作打分详单!$J:$J,个人部门工作打分详单!$B:$B,$A45,个人部门工作打分详单!$K:$K,L$2)</f>
        <v>0</v>
      </c>
      <c r="M45" s="59">
        <f>SUMIFS(个人部门工作打分详单!$J:$J,个人部门工作打分详单!$B:$B,$A45,个人部门工作打分详单!$K:$K,M$2)</f>
        <v>0</v>
      </c>
      <c r="N45" s="59">
        <f>SUMIFS(个人部门工作打分详单!$M:$M,个人部门工作打分详单!$B:$B,$A45,个人部门工作打分详单!$N:$N,N$2)</f>
        <v>0</v>
      </c>
      <c r="O45" s="59">
        <f>SUMIFS(个人部门工作打分详单!$M:$M,个人部门工作打分详单!$B:$B,$A45,个人部门工作打分详单!$N:$N,O$2)</f>
        <v>0</v>
      </c>
      <c r="P45" s="59">
        <f>SUMIFS(个人部门工作打分详单!$M:$M,个人部门工作打分详单!$B:$B,$A45,个人部门工作打分详单!$N:$N,P$2)</f>
        <v>0</v>
      </c>
      <c r="Q45" s="59">
        <f>SUMIFS(个人部门工作打分详单!$M:$M,个人部门工作打分详单!$B:$B,$A45,个人部门工作打分详单!$N:$N,Q$2)</f>
        <v>0</v>
      </c>
      <c r="R45" s="59">
        <f>SUMIFS(个人部门工作打分详单!$P:$P,个人部门工作打分详单!$B:$B,$A45,个人部门工作打分详单!$Q:$Q,R$2)</f>
        <v>0</v>
      </c>
      <c r="S45" s="59">
        <f>SUMIFS(个人部门工作打分详单!$P:$P,个人部门工作打分详单!$B:$B,$A45,个人部门工作打分详单!$Q:$Q,S$2)</f>
        <v>0</v>
      </c>
      <c r="T45" s="59">
        <f>SUMIFS(个人部门工作打分详单!$P:$P,个人部门工作打分详单!$B:$B,$A45,个人部门工作打分详单!$Q:$Q,T$2)</f>
        <v>0</v>
      </c>
      <c r="U45" s="59">
        <f>SUMIFS(个人部门工作打分详单!$P:$P,个人部门工作打分详单!$B:$B,$A45,个人部门工作打分详单!$Q:$Q,U$2)</f>
        <v>0</v>
      </c>
      <c r="V45" s="59">
        <f>SUMIFS(个人部门工作打分详单!$S:$S,个人部门工作打分详单!$B:$B,$A45,个人部门工作打分详单!$T:$T,V$2)</f>
        <v>0</v>
      </c>
      <c r="W45" s="59">
        <f>SUMIFS(个人部门工作打分详单!$S:$S,个人部门工作打分详单!$B:$B,$A45,个人部门工作打分详单!$T:$T,W$2)</f>
        <v>0</v>
      </c>
      <c r="X45" s="59">
        <f>SUMIFS(个人部门工作打分详单!$S:$S,个人部门工作打分详单!$B:$B,$A45,个人部门工作打分详单!$T:$T,X$2)</f>
        <v>0</v>
      </c>
      <c r="Y45" s="59">
        <f>SUMIFS(个人部门工作打分详单!$S:$S,个人部门工作打分详单!$B:$B,$A45,个人部门工作打分详单!$T:$T,Y$2)</f>
        <v>0</v>
      </c>
      <c r="Z45" s="59">
        <f>SUMIFS(个人部门工作打分详单!$V:$V,个人部门工作打分详单!$B:$B,$A45,个人部门工作打分详单!$W:$W,Z$2)</f>
        <v>0</v>
      </c>
      <c r="AA45" s="59">
        <f>SUMIFS(个人部门工作打分详单!$V:$V,个人部门工作打分详单!$B:$B,$A45,个人部门工作打分详单!$W:$W,AA$2)</f>
        <v>0</v>
      </c>
      <c r="AB45" s="59">
        <f>SUMIFS(个人部门工作打分详单!$V:$V,个人部门工作打分详单!$B:$B,$A45,个人部门工作打分详单!$W:$W,AB$2)</f>
        <v>0</v>
      </c>
      <c r="AC45" s="59">
        <f>SUMIFS(个人部门工作打分详单!$V:$V,个人部门工作打分详单!$B:$B,$A45,个人部门工作打分详单!$W:$W,AC$2)</f>
        <v>0</v>
      </c>
      <c r="AD45" s="59">
        <f>SUMIFS(个人部门工作打分详单!$Y:$Y,个人部门工作打分详单!$B:$B,$A45,个人部门工作打分详单!$Z:$Z,AD$2)</f>
        <v>0</v>
      </c>
      <c r="AE45" s="59">
        <f>SUMIFS(个人部门工作打分详单!$Y:$Y,个人部门工作打分详单!$B:$B,$A45,个人部门工作打分详单!$Z:$Z,AE$2)</f>
        <v>0</v>
      </c>
      <c r="AF45" s="59">
        <f>SUMIFS(个人部门工作打分详单!$Y:$Y,个人部门工作打分详单!$B:$B,$A45,个人部门工作打分详单!$Z:$Z,AF$2)</f>
        <v>0</v>
      </c>
      <c r="AG45" s="59">
        <f>SUMIFS(个人部门工作打分详单!$Y:$Y,个人部门工作打分详单!$B:$B,$A45,个人部门工作打分详单!$Z:$Z,AG$2)</f>
        <v>0</v>
      </c>
      <c r="AH45" s="59">
        <f>SUMIFS(个人部门工作打分详单!$AB:$AB,个人部门工作打分详单!$B:$B,$A45,个人部门工作打分详单!$AC:$AC,AH$2)</f>
        <v>0</v>
      </c>
      <c r="AI45" s="59">
        <f>SUMIFS(个人部门工作打分详单!$AB:$AB,个人部门工作打分详单!$B:$B,$A45,个人部门工作打分详单!$AC:$AC,AI$2)</f>
        <v>0</v>
      </c>
      <c r="AJ45" s="59">
        <f>SUMIFS(个人部门工作打分详单!$AB:$AB,个人部门工作打分详单!$B:$B,$A45,个人部门工作打分详单!$AC:$AC,AJ$2)</f>
        <v>0</v>
      </c>
      <c r="AK45" s="59">
        <f>SUMIFS(个人部门工作打分详单!$AB:$AB,个人部门工作打分详单!$B:$B,$A45,个人部门工作打分详单!$AC:$AC,AK$2)</f>
        <v>0</v>
      </c>
      <c r="AL45" s="59">
        <f>SUMIFS(个人部门工作打分详单!$AE:$AE,个人部门工作打分详单!$B:$B,$A45,个人部门工作打分详单!$AF:$AF,AL$2)</f>
        <v>0</v>
      </c>
      <c r="AM45" s="59">
        <f>SUMIFS(个人部门工作打分详单!$AE:$AE,个人部门工作打分详单!$B:$B,$A45,个人部门工作打分详单!$AF:$AF,AM$2)</f>
        <v>0</v>
      </c>
      <c r="AN45" s="59">
        <f>SUMIFS(个人部门工作打分详单!$AE:$AE,个人部门工作打分详单!$B:$B,$A45,个人部门工作打分详单!$AF:$AF,AN$2)</f>
        <v>0</v>
      </c>
      <c r="AO45" s="59">
        <f>SUMIFS(个人部门工作打分详单!$AE:$AE,个人部门工作打分详单!$B:$B,$A45,个人部门工作打分详单!$AF:$AF,AO$2)</f>
        <v>0</v>
      </c>
      <c r="AP45" s="59">
        <f>SUMIFS(个人部门工作打分详单!$AH:$AH,个人部门工作打分详单!$B:$B,$A45,个人部门工作打分详单!$AI:$AI,AP$2)</f>
        <v>0</v>
      </c>
      <c r="AQ45" s="59">
        <f>SUMIFS(个人部门工作打分详单!$AH:$AH,个人部门工作打分详单!$B:$B,$A45,个人部门工作打分详单!$AI:$AI,AQ$2)</f>
        <v>0</v>
      </c>
      <c r="AR45" s="59">
        <f>SUMIFS(个人部门工作打分详单!$AH:$AH,个人部门工作打分详单!$B:$B,$A45,个人部门工作打分详单!$AI:$AI,AR$2)</f>
        <v>0</v>
      </c>
      <c r="AS45" s="59">
        <f>SUMIFS(个人部门工作打分详单!$AH:$AH,个人部门工作打分详单!$B:$B,$A45,个人部门工作打分详单!$AI:$AI,AS$2)</f>
        <v>0</v>
      </c>
      <c r="AT45" s="59">
        <f>SUMIFS(个人部门工作打分详单!$AK:$AK,个人部门工作打分详单!$B:$B,$A45,个人部门工作打分详单!$AL:$AL,AT$2)</f>
        <v>0</v>
      </c>
      <c r="AU45" s="59">
        <f>SUMIFS(个人部门工作打分详单!$AK:$AK,个人部门工作打分详单!$B:$B,$A45,个人部门工作打分详单!$AL:$AL,AU$2)</f>
        <v>0</v>
      </c>
      <c r="AV45" s="59">
        <f>SUMIFS(个人部门工作打分详单!$AK:$AK,个人部门工作打分详单!$B:$B,$A45,个人部门工作打分详单!$AL:$AL,AV$2)</f>
        <v>0</v>
      </c>
      <c r="AW45" s="59">
        <f>SUMIFS(个人部门工作打分详单!$AK:$AK,个人部门工作打分详单!$B:$B,$A45,个人部门工作打分详单!$AL:$AL,AW$2)</f>
        <v>0</v>
      </c>
      <c r="AY45" s="62" t="s">
        <v>63</v>
      </c>
      <c r="AZ45" s="59">
        <f t="shared" si="1"/>
        <v>0</v>
      </c>
      <c r="BA45" s="59">
        <f t="shared" si="2"/>
        <v>0</v>
      </c>
      <c r="BB45" s="59">
        <f t="shared" si="3"/>
        <v>0</v>
      </c>
      <c r="BC45" s="59">
        <f t="shared" si="4"/>
        <v>0</v>
      </c>
      <c r="BD45" s="59">
        <f t="shared" ref="BD45:BD47" si="7">SUM(AZ45:BC45)</f>
        <v>0</v>
      </c>
    </row>
    <row r="46" spans="1:56">
      <c r="A46" s="65" t="s">
        <v>64</v>
      </c>
      <c r="B46" s="59">
        <f>SUMIFS(个人部门工作打分详单!$D:$D,个人部门工作打分详单!$B:$B,$A46,个人部门工作打分详单!$E:$E,B$2)</f>
        <v>0</v>
      </c>
      <c r="C46" s="59">
        <f>SUMIFS(个人部门工作打分详单!$D:$D,个人部门工作打分详单!$B:$B,$A46,个人部门工作打分详单!$E:$E,C$2)</f>
        <v>0</v>
      </c>
      <c r="D46" s="59">
        <f>SUMIFS(个人部门工作打分详单!$D:$D,个人部门工作打分详单!$B:$B,$A46,个人部门工作打分详单!$E:$E,D$2)</f>
        <v>0</v>
      </c>
      <c r="E46" s="59">
        <f>SUMIFS(个人部门工作打分详单!$D:$D,个人部门工作打分详单!$B:$B,$A46,个人部门工作打分详单!$E:$E,E$2)</f>
        <v>0</v>
      </c>
      <c r="F46" s="59">
        <f>SUMIFS(个人部门工作打分详单!$G:$G,个人部门工作打分详单!$B:$B,$A46,个人部门工作打分详单!$H:$H,F$2)</f>
        <v>0</v>
      </c>
      <c r="G46" s="59">
        <f>SUMIFS(个人部门工作打分详单!$G:$G,个人部门工作打分详单!$B:$B,$A46,个人部门工作打分详单!$H:$H,G$2)</f>
        <v>0</v>
      </c>
      <c r="H46" s="59">
        <f>SUMIFS(个人部门工作打分详单!$G:$G,个人部门工作打分详单!$B:$B,$A46,个人部门工作打分详单!$H:$H,H$2)</f>
        <v>0</v>
      </c>
      <c r="I46" s="59">
        <f>SUMIFS(个人部门工作打分详单!$G:$G,个人部门工作打分详单!$B:$B,$A46,个人部门工作打分详单!$H:$H,I$2)</f>
        <v>0</v>
      </c>
      <c r="J46" s="59">
        <f>SUMIFS(个人部门工作打分详单!$J:$J,个人部门工作打分详单!$B:$B,$A46,个人部门工作打分详单!$K:$K,J$2)</f>
        <v>0</v>
      </c>
      <c r="K46" s="59">
        <f>SUMIFS(个人部门工作打分详单!$J:$J,个人部门工作打分详单!$B:$B,$A46,个人部门工作打分详单!$K:$K,K$2)</f>
        <v>0</v>
      </c>
      <c r="L46" s="59">
        <f>SUMIFS(个人部门工作打分详单!$J:$J,个人部门工作打分详单!$B:$B,$A46,个人部门工作打分详单!$K:$K,L$2)</f>
        <v>0</v>
      </c>
      <c r="M46" s="59">
        <f>SUMIFS(个人部门工作打分详单!$J:$J,个人部门工作打分详单!$B:$B,$A46,个人部门工作打分详单!$K:$K,M$2)</f>
        <v>0</v>
      </c>
      <c r="N46" s="59">
        <f>SUMIFS(个人部门工作打分详单!$M:$M,个人部门工作打分详单!$B:$B,$A46,个人部门工作打分详单!$N:$N,N$2)</f>
        <v>0</v>
      </c>
      <c r="O46" s="59">
        <f>SUMIFS(个人部门工作打分详单!$M:$M,个人部门工作打分详单!$B:$B,$A46,个人部门工作打分详单!$N:$N,O$2)</f>
        <v>0</v>
      </c>
      <c r="P46" s="59">
        <f>SUMIFS(个人部门工作打分详单!$M:$M,个人部门工作打分详单!$B:$B,$A46,个人部门工作打分详单!$N:$N,P$2)</f>
        <v>0</v>
      </c>
      <c r="Q46" s="59">
        <f>SUMIFS(个人部门工作打分详单!$M:$M,个人部门工作打分详单!$B:$B,$A46,个人部门工作打分详单!$N:$N,Q$2)</f>
        <v>0</v>
      </c>
      <c r="R46" s="59">
        <f>SUMIFS(个人部门工作打分详单!$P:$P,个人部门工作打分详单!$B:$B,$A46,个人部门工作打分详单!$Q:$Q,R$2)</f>
        <v>0</v>
      </c>
      <c r="S46" s="59">
        <f>SUMIFS(个人部门工作打分详单!$P:$P,个人部门工作打分详单!$B:$B,$A46,个人部门工作打分详单!$Q:$Q,S$2)</f>
        <v>0</v>
      </c>
      <c r="T46" s="59">
        <f>SUMIFS(个人部门工作打分详单!$P:$P,个人部门工作打分详单!$B:$B,$A46,个人部门工作打分详单!$Q:$Q,T$2)</f>
        <v>0</v>
      </c>
      <c r="U46" s="59">
        <f>SUMIFS(个人部门工作打分详单!$P:$P,个人部门工作打分详单!$B:$B,$A46,个人部门工作打分详单!$Q:$Q,U$2)</f>
        <v>0</v>
      </c>
      <c r="V46" s="59">
        <f>SUMIFS(个人部门工作打分详单!$S:$S,个人部门工作打分详单!$B:$B,$A46,个人部门工作打分详单!$T:$T,V$2)</f>
        <v>0</v>
      </c>
      <c r="W46" s="59">
        <f>SUMIFS(个人部门工作打分详单!$S:$S,个人部门工作打分详单!$B:$B,$A46,个人部门工作打分详单!$T:$T,W$2)</f>
        <v>0</v>
      </c>
      <c r="X46" s="59">
        <f>SUMIFS(个人部门工作打分详单!$S:$S,个人部门工作打分详单!$B:$B,$A46,个人部门工作打分详单!$T:$T,X$2)</f>
        <v>0</v>
      </c>
      <c r="Y46" s="59">
        <f>SUMIFS(个人部门工作打分详单!$S:$S,个人部门工作打分详单!$B:$B,$A46,个人部门工作打分详单!$T:$T,Y$2)</f>
        <v>0</v>
      </c>
      <c r="Z46" s="59">
        <f>SUMIFS(个人部门工作打分详单!$V:$V,个人部门工作打分详单!$B:$B,$A46,个人部门工作打分详单!$W:$W,Z$2)</f>
        <v>0</v>
      </c>
      <c r="AA46" s="59">
        <f>SUMIFS(个人部门工作打分详单!$V:$V,个人部门工作打分详单!$B:$B,$A46,个人部门工作打分详单!$W:$W,AA$2)</f>
        <v>0</v>
      </c>
      <c r="AB46" s="59">
        <f>SUMIFS(个人部门工作打分详单!$V:$V,个人部门工作打分详单!$B:$B,$A46,个人部门工作打分详单!$W:$W,AB$2)</f>
        <v>0</v>
      </c>
      <c r="AC46" s="59">
        <f>SUMIFS(个人部门工作打分详单!$V:$V,个人部门工作打分详单!$B:$B,$A46,个人部门工作打分详单!$W:$W,AC$2)</f>
        <v>0</v>
      </c>
      <c r="AD46" s="59">
        <f>SUMIFS(个人部门工作打分详单!$Y:$Y,个人部门工作打分详单!$B:$B,$A46,个人部门工作打分详单!$Z:$Z,AD$2)</f>
        <v>0</v>
      </c>
      <c r="AE46" s="59">
        <f>SUMIFS(个人部门工作打分详单!$Y:$Y,个人部门工作打分详单!$B:$B,$A46,个人部门工作打分详单!$Z:$Z,AE$2)</f>
        <v>0</v>
      </c>
      <c r="AF46" s="59">
        <f>SUMIFS(个人部门工作打分详单!$Y:$Y,个人部门工作打分详单!$B:$B,$A46,个人部门工作打分详单!$Z:$Z,AF$2)</f>
        <v>0</v>
      </c>
      <c r="AG46" s="59">
        <f>SUMIFS(个人部门工作打分详单!$Y:$Y,个人部门工作打分详单!$B:$B,$A46,个人部门工作打分详单!$Z:$Z,AG$2)</f>
        <v>0</v>
      </c>
      <c r="AH46" s="59">
        <f>SUMIFS(个人部门工作打分详单!$AB:$AB,个人部门工作打分详单!$B:$B,$A46,个人部门工作打分详单!$AC:$AC,AH$2)</f>
        <v>0</v>
      </c>
      <c r="AI46" s="59">
        <f>SUMIFS(个人部门工作打分详单!$AB:$AB,个人部门工作打分详单!$B:$B,$A46,个人部门工作打分详单!$AC:$AC,AI$2)</f>
        <v>1</v>
      </c>
      <c r="AJ46" s="59">
        <f>SUMIFS(个人部门工作打分详单!$AB:$AB,个人部门工作打分详单!$B:$B,$A46,个人部门工作打分详单!$AC:$AC,AJ$2)</f>
        <v>0</v>
      </c>
      <c r="AK46" s="59">
        <f>SUMIFS(个人部门工作打分详单!$AB:$AB,个人部门工作打分详单!$B:$B,$A46,个人部门工作打分详单!$AC:$AC,AK$2)</f>
        <v>0</v>
      </c>
      <c r="AL46" s="59">
        <f>SUMIFS(个人部门工作打分详单!$AE:$AE,个人部门工作打分详单!$B:$B,$A46,个人部门工作打分详单!$AF:$AF,AL$2)</f>
        <v>0</v>
      </c>
      <c r="AM46" s="59">
        <f>SUMIFS(个人部门工作打分详单!$AE:$AE,个人部门工作打分详单!$B:$B,$A46,个人部门工作打分详单!$AF:$AF,AM$2)</f>
        <v>0</v>
      </c>
      <c r="AN46" s="59">
        <f>SUMIFS(个人部门工作打分详单!$AE:$AE,个人部门工作打分详单!$B:$B,$A46,个人部门工作打分详单!$AF:$AF,AN$2)</f>
        <v>0</v>
      </c>
      <c r="AO46" s="59">
        <f>SUMIFS(个人部门工作打分详单!$AE:$AE,个人部门工作打分详单!$B:$B,$A46,个人部门工作打分详单!$AF:$AF,AO$2)</f>
        <v>0</v>
      </c>
      <c r="AP46" s="59">
        <f>SUMIFS(个人部门工作打分详单!$AH:$AH,个人部门工作打分详单!$B:$B,$A46,个人部门工作打分详单!$AI:$AI,AP$2)</f>
        <v>0</v>
      </c>
      <c r="AQ46" s="59">
        <f>SUMIFS(个人部门工作打分详单!$AH:$AH,个人部门工作打分详单!$B:$B,$A46,个人部门工作打分详单!$AI:$AI,AQ$2)</f>
        <v>1</v>
      </c>
      <c r="AR46" s="59">
        <f>SUMIFS(个人部门工作打分详单!$AH:$AH,个人部门工作打分详单!$B:$B,$A46,个人部门工作打分详单!$AI:$AI,AR$2)</f>
        <v>0</v>
      </c>
      <c r="AS46" s="59">
        <f>SUMIFS(个人部门工作打分详单!$AH:$AH,个人部门工作打分详单!$B:$B,$A46,个人部门工作打分详单!$AI:$AI,AS$2)</f>
        <v>0</v>
      </c>
      <c r="AT46" s="59">
        <f>SUMIFS(个人部门工作打分详单!$AK:$AK,个人部门工作打分详单!$B:$B,$A46,个人部门工作打分详单!$AL:$AL,AT$2)</f>
        <v>0</v>
      </c>
      <c r="AU46" s="59">
        <f>SUMIFS(个人部门工作打分详单!$AK:$AK,个人部门工作打分详单!$B:$B,$A46,个人部门工作打分详单!$AL:$AL,AU$2)</f>
        <v>0</v>
      </c>
      <c r="AV46" s="59">
        <f>SUMIFS(个人部门工作打分详单!$AK:$AK,个人部门工作打分详单!$B:$B,$A46,个人部门工作打分详单!$AL:$AL,AV$2)</f>
        <v>0</v>
      </c>
      <c r="AW46" s="59">
        <f>SUMIFS(个人部门工作打分详单!$AK:$AK,个人部门工作打分详单!$B:$B,$A46,个人部门工作打分详单!$AL:$AL,AW$2)</f>
        <v>0</v>
      </c>
      <c r="AY46" s="62" t="s">
        <v>64</v>
      </c>
      <c r="AZ46" s="59">
        <f t="shared" si="1"/>
        <v>0</v>
      </c>
      <c r="BA46" s="59">
        <f t="shared" si="2"/>
        <v>2</v>
      </c>
      <c r="BB46" s="59">
        <f t="shared" si="3"/>
        <v>0</v>
      </c>
      <c r="BC46" s="59">
        <f t="shared" si="4"/>
        <v>0</v>
      </c>
      <c r="BD46" s="59">
        <f t="shared" si="7"/>
        <v>2</v>
      </c>
    </row>
    <row r="47" spans="1:56">
      <c r="A47" s="65" t="s">
        <v>65</v>
      </c>
      <c r="B47" s="59">
        <f>SUMIFS(个人部门工作打分详单!$D:$D,个人部门工作打分详单!$B:$B,$A47,个人部门工作打分详单!$E:$E,B$2)</f>
        <v>0</v>
      </c>
      <c r="C47" s="59">
        <f>SUMIFS(个人部门工作打分详单!$D:$D,个人部门工作打分详单!$B:$B,$A47,个人部门工作打分详单!$E:$E,C$2)</f>
        <v>0</v>
      </c>
      <c r="D47" s="59">
        <f>SUMIFS(个人部门工作打分详单!$D:$D,个人部门工作打分详单!$B:$B,$A47,个人部门工作打分详单!$E:$E,D$2)</f>
        <v>0</v>
      </c>
      <c r="E47" s="59">
        <f>SUMIFS(个人部门工作打分详单!$D:$D,个人部门工作打分详单!$B:$B,$A47,个人部门工作打分详单!$E:$E,E$2)</f>
        <v>0</v>
      </c>
      <c r="F47" s="59">
        <f>SUMIFS(个人部门工作打分详单!$G:$G,个人部门工作打分详单!$B:$B,$A47,个人部门工作打分详单!$H:$H,F$2)</f>
        <v>0</v>
      </c>
      <c r="G47" s="59">
        <f>SUMIFS(个人部门工作打分详单!$G:$G,个人部门工作打分详单!$B:$B,$A47,个人部门工作打分详单!$H:$H,G$2)</f>
        <v>0</v>
      </c>
      <c r="H47" s="59">
        <f>SUMIFS(个人部门工作打分详单!$G:$G,个人部门工作打分详单!$B:$B,$A47,个人部门工作打分详单!$H:$H,H$2)</f>
        <v>0</v>
      </c>
      <c r="I47" s="59">
        <f>SUMIFS(个人部门工作打分详单!$G:$G,个人部门工作打分详单!$B:$B,$A47,个人部门工作打分详单!$H:$H,I$2)</f>
        <v>0</v>
      </c>
      <c r="J47" s="59">
        <f>SUMIFS(个人部门工作打分详单!$J:$J,个人部门工作打分详单!$B:$B,$A47,个人部门工作打分详单!$K:$K,J$2)</f>
        <v>0</v>
      </c>
      <c r="K47" s="59">
        <f>SUMIFS(个人部门工作打分详单!$J:$J,个人部门工作打分详单!$B:$B,$A47,个人部门工作打分详单!$K:$K,K$2)</f>
        <v>0</v>
      </c>
      <c r="L47" s="59">
        <f>SUMIFS(个人部门工作打分详单!$J:$J,个人部门工作打分详单!$B:$B,$A47,个人部门工作打分详单!$K:$K,L$2)</f>
        <v>0</v>
      </c>
      <c r="M47" s="59">
        <f>SUMIFS(个人部门工作打分详单!$J:$J,个人部门工作打分详单!$B:$B,$A47,个人部门工作打分详单!$K:$K,M$2)</f>
        <v>0</v>
      </c>
      <c r="N47" s="59">
        <f>SUMIFS(个人部门工作打分详单!$M:$M,个人部门工作打分详单!$B:$B,$A47,个人部门工作打分详单!$N:$N,N$2)</f>
        <v>0</v>
      </c>
      <c r="O47" s="59">
        <f>SUMIFS(个人部门工作打分详单!$M:$M,个人部门工作打分详单!$B:$B,$A47,个人部门工作打分详单!$N:$N,O$2)</f>
        <v>0</v>
      </c>
      <c r="P47" s="59">
        <f>SUMIFS(个人部门工作打分详单!$M:$M,个人部门工作打分详单!$B:$B,$A47,个人部门工作打分详单!$N:$N,P$2)</f>
        <v>0</v>
      </c>
      <c r="Q47" s="59">
        <f>SUMIFS(个人部门工作打分详单!$M:$M,个人部门工作打分详单!$B:$B,$A47,个人部门工作打分详单!$N:$N,Q$2)</f>
        <v>0</v>
      </c>
      <c r="R47" s="59">
        <f>SUMIFS(个人部门工作打分详单!$P:$P,个人部门工作打分详单!$B:$B,$A47,个人部门工作打分详单!$Q:$Q,R$2)</f>
        <v>0</v>
      </c>
      <c r="S47" s="59">
        <f>SUMIFS(个人部门工作打分详单!$P:$P,个人部门工作打分详单!$B:$B,$A47,个人部门工作打分详单!$Q:$Q,S$2)</f>
        <v>1</v>
      </c>
      <c r="T47" s="59">
        <f>SUMIFS(个人部门工作打分详单!$P:$P,个人部门工作打分详单!$B:$B,$A47,个人部门工作打分详单!$Q:$Q,T$2)</f>
        <v>0</v>
      </c>
      <c r="U47" s="59">
        <f>SUMIFS(个人部门工作打分详单!$P:$P,个人部门工作打分详单!$B:$B,$A47,个人部门工作打分详单!$Q:$Q,U$2)</f>
        <v>0</v>
      </c>
      <c r="V47" s="59">
        <f>SUMIFS(个人部门工作打分详单!$S:$S,个人部门工作打分详单!$B:$B,$A47,个人部门工作打分详单!$T:$T,V$2)</f>
        <v>0</v>
      </c>
      <c r="W47" s="59">
        <f>SUMIFS(个人部门工作打分详单!$S:$S,个人部门工作打分详单!$B:$B,$A47,个人部门工作打分详单!$T:$T,W$2)</f>
        <v>0</v>
      </c>
      <c r="X47" s="59">
        <f>SUMIFS(个人部门工作打分详单!$S:$S,个人部门工作打分详单!$B:$B,$A47,个人部门工作打分详单!$T:$T,X$2)</f>
        <v>0</v>
      </c>
      <c r="Y47" s="59">
        <f>SUMIFS(个人部门工作打分详单!$S:$S,个人部门工作打分详单!$B:$B,$A47,个人部门工作打分详单!$T:$T,Y$2)</f>
        <v>0</v>
      </c>
      <c r="Z47" s="59">
        <f>SUMIFS(个人部门工作打分详单!$V:$V,个人部门工作打分详单!$B:$B,$A47,个人部门工作打分详单!$W:$W,Z$2)</f>
        <v>0</v>
      </c>
      <c r="AA47" s="59">
        <f>SUMIFS(个人部门工作打分详单!$V:$V,个人部门工作打分详单!$B:$B,$A47,个人部门工作打分详单!$W:$W,AA$2)</f>
        <v>0</v>
      </c>
      <c r="AB47" s="59">
        <f>SUMIFS(个人部门工作打分详单!$V:$V,个人部门工作打分详单!$B:$B,$A47,个人部门工作打分详单!$W:$W,AB$2)</f>
        <v>0</v>
      </c>
      <c r="AC47" s="59">
        <f>SUMIFS(个人部门工作打分详单!$V:$V,个人部门工作打分详单!$B:$B,$A47,个人部门工作打分详单!$W:$W,AC$2)</f>
        <v>0</v>
      </c>
      <c r="AD47" s="59">
        <f>SUMIFS(个人部门工作打分详单!$Y:$Y,个人部门工作打分详单!$B:$B,$A47,个人部门工作打分详单!$Z:$Z,AD$2)</f>
        <v>0</v>
      </c>
      <c r="AE47" s="59">
        <f>SUMIFS(个人部门工作打分详单!$Y:$Y,个人部门工作打分详单!$B:$B,$A47,个人部门工作打分详单!$Z:$Z,AE$2)</f>
        <v>0</v>
      </c>
      <c r="AF47" s="59">
        <f>SUMIFS(个人部门工作打分详单!$Y:$Y,个人部门工作打分详单!$B:$B,$A47,个人部门工作打分详单!$Z:$Z,AF$2)</f>
        <v>0</v>
      </c>
      <c r="AG47" s="59">
        <f>SUMIFS(个人部门工作打分详单!$Y:$Y,个人部门工作打分详单!$B:$B,$A47,个人部门工作打分详单!$Z:$Z,AG$2)</f>
        <v>0</v>
      </c>
      <c r="AH47" s="59">
        <f>SUMIFS(个人部门工作打分详单!$AB:$AB,个人部门工作打分详单!$B:$B,$A47,个人部门工作打分详单!$AC:$AC,AH$2)</f>
        <v>0</v>
      </c>
      <c r="AI47" s="59">
        <f>SUMIFS(个人部门工作打分详单!$AB:$AB,个人部门工作打分详单!$B:$B,$A47,个人部门工作打分详单!$AC:$AC,AI$2)</f>
        <v>0</v>
      </c>
      <c r="AJ47" s="59">
        <f>SUMIFS(个人部门工作打分详单!$AB:$AB,个人部门工作打分详单!$B:$B,$A47,个人部门工作打分详单!$AC:$AC,AJ$2)</f>
        <v>0</v>
      </c>
      <c r="AK47" s="59">
        <f>SUMIFS(个人部门工作打分详单!$AB:$AB,个人部门工作打分详单!$B:$B,$A47,个人部门工作打分详单!$AC:$AC,AK$2)</f>
        <v>0</v>
      </c>
      <c r="AL47" s="59">
        <f>SUMIFS(个人部门工作打分详单!$AE:$AE,个人部门工作打分详单!$B:$B,$A47,个人部门工作打分详单!$AF:$AF,AL$2)</f>
        <v>0</v>
      </c>
      <c r="AM47" s="59">
        <f>SUMIFS(个人部门工作打分详单!$AE:$AE,个人部门工作打分详单!$B:$B,$A47,个人部门工作打分详单!$AF:$AF,AM$2)</f>
        <v>0</v>
      </c>
      <c r="AN47" s="59">
        <f>SUMIFS(个人部门工作打分详单!$AE:$AE,个人部门工作打分详单!$B:$B,$A47,个人部门工作打分详单!$AF:$AF,AN$2)</f>
        <v>5</v>
      </c>
      <c r="AO47" s="59">
        <f>SUMIFS(个人部门工作打分详单!$AE:$AE,个人部门工作打分详单!$B:$B,$A47,个人部门工作打分详单!$AF:$AF,AO$2)</f>
        <v>0</v>
      </c>
      <c r="AP47" s="59">
        <f>SUMIFS(个人部门工作打分详单!$AH:$AH,个人部门工作打分详单!$B:$B,$A47,个人部门工作打分详单!$AI:$AI,AP$2)</f>
        <v>0</v>
      </c>
      <c r="AQ47" s="59">
        <f>SUMIFS(个人部门工作打分详单!$AH:$AH,个人部门工作打分详单!$B:$B,$A47,个人部门工作打分详单!$AI:$AI,AQ$2)</f>
        <v>0</v>
      </c>
      <c r="AR47" s="59">
        <f>SUMIFS(个人部门工作打分详单!$AH:$AH,个人部门工作打分详单!$B:$B,$A47,个人部门工作打分详单!$AI:$AI,AR$2)</f>
        <v>0</v>
      </c>
      <c r="AS47" s="59">
        <f>SUMIFS(个人部门工作打分详单!$AH:$AH,个人部门工作打分详单!$B:$B,$A47,个人部门工作打分详单!$AI:$AI,AS$2)</f>
        <v>0</v>
      </c>
      <c r="AT47" s="59">
        <f>SUMIFS(个人部门工作打分详单!$AK:$AK,个人部门工作打分详单!$B:$B,$A47,个人部门工作打分详单!$AL:$AL,AT$2)</f>
        <v>0</v>
      </c>
      <c r="AU47" s="59">
        <f>SUMIFS(个人部门工作打分详单!$AK:$AK,个人部门工作打分详单!$B:$B,$A47,个人部门工作打分详单!$AL:$AL,AU$2)</f>
        <v>0</v>
      </c>
      <c r="AV47" s="59">
        <f>SUMIFS(个人部门工作打分详单!$AK:$AK,个人部门工作打分详单!$B:$B,$A47,个人部门工作打分详单!$AL:$AL,AV$2)</f>
        <v>0</v>
      </c>
      <c r="AW47" s="59">
        <f>SUMIFS(个人部门工作打分详单!$AK:$AK,个人部门工作打分详单!$B:$B,$A47,个人部门工作打分详单!$AL:$AL,AW$2)</f>
        <v>0</v>
      </c>
      <c r="AY47" s="65" t="s">
        <v>65</v>
      </c>
      <c r="AZ47" s="59">
        <f t="shared" si="1"/>
        <v>0</v>
      </c>
      <c r="BA47" s="59">
        <f t="shared" si="2"/>
        <v>1</v>
      </c>
      <c r="BB47" s="59">
        <f t="shared" si="3"/>
        <v>5</v>
      </c>
      <c r="BC47" s="59">
        <f t="shared" si="4"/>
        <v>0</v>
      </c>
      <c r="BD47" s="59">
        <f t="shared" si="7"/>
        <v>6</v>
      </c>
    </row>
  </sheetData>
  <sheetProtection formatCells="0" insertHyperlinks="0" autoFilter="0"/>
  <autoFilter ref="A2:AW47">
    <extLst/>
  </autoFilter>
  <mergeCells count="13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Z1:BC1"/>
  </mergeCells>
  <conditionalFormatting sqref="A47">
    <cfRule type="duplicateValues" dxfId="0" priority="1"/>
  </conditionalFormatting>
  <conditionalFormatting sqref="A3:A19">
    <cfRule type="duplicateValues" dxfId="0" priority="7"/>
  </conditionalFormatting>
  <conditionalFormatting sqref="A20:A46">
    <cfRule type="duplicateValues" dxfId="0" priority="4"/>
  </conditionalFormatting>
  <conditionalFormatting sqref="AY3:AY19">
    <cfRule type="duplicateValues" dxfId="0" priority="3"/>
  </conditionalFormatting>
  <conditionalFormatting sqref="AY20:AY40">
    <cfRule type="duplicateValues" dxfId="0" priority="2"/>
  </conditionalFormatting>
  <conditionalFormatting sqref="A1:A2 A48:A1048576">
    <cfRule type="duplicateValues" dxfId="0" priority="6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83"/>
  <sheetViews>
    <sheetView workbookViewId="0">
      <pane xSplit="2" ySplit="2" topLeftCell="C5" activePane="bottomRight" state="frozen"/>
      <selection/>
      <selection pane="topRight"/>
      <selection pane="bottomLeft"/>
      <selection pane="bottomRight" activeCell="AH59" sqref="AH59"/>
    </sheetView>
  </sheetViews>
  <sheetFormatPr defaultColWidth="10.2857142857143" defaultRowHeight="13.5"/>
  <cols>
    <col min="1" max="1" width="6.71428571428571" style="30" customWidth="1"/>
    <col min="2" max="2" width="6.71428571428571" style="31" customWidth="1"/>
    <col min="3" max="3" width="24.7142857142857" style="30" customWidth="1"/>
    <col min="4" max="5" width="8.42857142857143" style="30" customWidth="1"/>
    <col min="6" max="6" width="19.2857142857143" style="30" customWidth="1"/>
    <col min="7" max="7" width="20" style="30" customWidth="1"/>
    <col min="8" max="8" width="8.42857142857143" style="30" customWidth="1"/>
    <col min="9" max="9" width="19.5714285714286" style="30" customWidth="1"/>
    <col min="10" max="11" width="8.42857142857143" style="30" customWidth="1"/>
    <col min="12" max="12" width="23.2857142857143" style="30" customWidth="1"/>
    <col min="13" max="14" width="8.42857142857143" style="30" customWidth="1"/>
    <col min="15" max="15" width="31.4285714285714" style="30" customWidth="1"/>
    <col min="16" max="17" width="8.42857142857143" style="30" customWidth="1"/>
    <col min="18" max="18" width="25.2857142857143" style="30" customWidth="1"/>
    <col min="19" max="20" width="8.42857142857143" style="30" customWidth="1"/>
    <col min="21" max="21" width="36.4285714285714" style="30" customWidth="1"/>
    <col min="22" max="23" width="8.42857142857143" style="30" customWidth="1"/>
    <col min="24" max="24" width="32.2857142857143" style="30" customWidth="1"/>
    <col min="25" max="26" width="8.42857142857143" style="30" customWidth="1"/>
    <col min="27" max="27" width="32.4285714285714" style="30" customWidth="1"/>
    <col min="28" max="29" width="8.42857142857143" style="30" customWidth="1"/>
    <col min="30" max="30" width="36.5714285714286" style="30" customWidth="1"/>
    <col min="31" max="32" width="8.42857142857143" style="30" customWidth="1"/>
    <col min="33" max="33" width="28.2857142857143" style="30" customWidth="1"/>
    <col min="34" max="35" width="8.42857142857143" style="30" customWidth="1"/>
    <col min="36" max="36" width="25.2857142857143" style="30" customWidth="1"/>
    <col min="37" max="38" width="8.42857142857143" style="30" customWidth="1"/>
    <col min="39" max="16384" width="10.2857142857143" style="30"/>
  </cols>
  <sheetData>
    <row r="1" s="29" customFormat="1" ht="11.25" spans="1:38">
      <c r="A1" s="32"/>
      <c r="B1" s="32"/>
      <c r="C1" s="32" t="s">
        <v>83</v>
      </c>
      <c r="D1" s="32"/>
      <c r="E1" s="32"/>
      <c r="F1" s="32" t="s">
        <v>84</v>
      </c>
      <c r="G1" s="32"/>
      <c r="H1" s="32"/>
      <c r="I1" s="32" t="s">
        <v>85</v>
      </c>
      <c r="J1" s="32"/>
      <c r="K1" s="32"/>
      <c r="L1" s="32" t="s">
        <v>86</v>
      </c>
      <c r="M1" s="32"/>
      <c r="N1" s="32"/>
      <c r="O1" s="32" t="s">
        <v>87</v>
      </c>
      <c r="P1" s="32"/>
      <c r="Q1" s="32"/>
      <c r="R1" s="32" t="s">
        <v>88</v>
      </c>
      <c r="S1" s="32"/>
      <c r="T1" s="32"/>
      <c r="U1" s="32" t="s">
        <v>89</v>
      </c>
      <c r="V1" s="32"/>
      <c r="W1" s="32"/>
      <c r="X1" s="32" t="s">
        <v>90</v>
      </c>
      <c r="Y1" s="32"/>
      <c r="Z1" s="32"/>
      <c r="AA1" s="32" t="s">
        <v>91</v>
      </c>
      <c r="AB1" s="32"/>
      <c r="AC1" s="32"/>
      <c r="AD1" s="32" t="s">
        <v>92</v>
      </c>
      <c r="AE1" s="32"/>
      <c r="AF1" s="32"/>
      <c r="AG1" s="32" t="s">
        <v>93</v>
      </c>
      <c r="AH1" s="32"/>
      <c r="AI1" s="32"/>
      <c r="AJ1" s="32" t="s">
        <v>94</v>
      </c>
      <c r="AK1" s="32"/>
      <c r="AL1" s="32"/>
    </row>
    <row r="2" s="29" customFormat="1" ht="11.25" spans="1:38">
      <c r="A2" s="32" t="s">
        <v>95</v>
      </c>
      <c r="B2" s="32" t="s">
        <v>3</v>
      </c>
      <c r="C2" s="32" t="s">
        <v>96</v>
      </c>
      <c r="D2" s="32" t="s">
        <v>97</v>
      </c>
      <c r="E2" s="32" t="s">
        <v>98</v>
      </c>
      <c r="F2" s="32" t="s">
        <v>96</v>
      </c>
      <c r="G2" s="32" t="s">
        <v>97</v>
      </c>
      <c r="H2" s="32" t="s">
        <v>98</v>
      </c>
      <c r="I2" s="32" t="s">
        <v>96</v>
      </c>
      <c r="J2" s="32" t="s">
        <v>97</v>
      </c>
      <c r="K2" s="32" t="s">
        <v>98</v>
      </c>
      <c r="L2" s="32" t="s">
        <v>96</v>
      </c>
      <c r="M2" s="32" t="s">
        <v>97</v>
      </c>
      <c r="N2" s="32" t="s">
        <v>98</v>
      </c>
      <c r="O2" s="32" t="s">
        <v>96</v>
      </c>
      <c r="P2" s="32" t="s">
        <v>97</v>
      </c>
      <c r="Q2" s="32" t="s">
        <v>98</v>
      </c>
      <c r="R2" s="32" t="s">
        <v>96</v>
      </c>
      <c r="S2" s="32" t="s">
        <v>97</v>
      </c>
      <c r="T2" s="32" t="s">
        <v>98</v>
      </c>
      <c r="U2" s="32" t="s">
        <v>96</v>
      </c>
      <c r="V2" s="32" t="s">
        <v>97</v>
      </c>
      <c r="W2" s="32" t="s">
        <v>98</v>
      </c>
      <c r="X2" s="32" t="s">
        <v>96</v>
      </c>
      <c r="Y2" s="32" t="s">
        <v>97</v>
      </c>
      <c r="Z2" s="32" t="s">
        <v>98</v>
      </c>
      <c r="AA2" s="32" t="s">
        <v>96</v>
      </c>
      <c r="AB2" s="32" t="s">
        <v>97</v>
      </c>
      <c r="AC2" s="32" t="s">
        <v>98</v>
      </c>
      <c r="AD2" s="32" t="s">
        <v>96</v>
      </c>
      <c r="AE2" s="32" t="s">
        <v>97</v>
      </c>
      <c r="AF2" s="32" t="s">
        <v>98</v>
      </c>
      <c r="AG2" s="32" t="s">
        <v>96</v>
      </c>
      <c r="AH2" s="32" t="s">
        <v>97</v>
      </c>
      <c r="AI2" s="32" t="s">
        <v>98</v>
      </c>
      <c r="AJ2" s="32" t="s">
        <v>96</v>
      </c>
      <c r="AK2" s="32" t="s">
        <v>97</v>
      </c>
      <c r="AL2" s="32" t="s">
        <v>98</v>
      </c>
    </row>
    <row r="3" s="29" customFormat="1" ht="11.25" spans="1:38">
      <c r="A3" s="33"/>
      <c r="B3" s="32" t="s">
        <v>14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 t="s">
        <v>99</v>
      </c>
      <c r="AB3" s="32">
        <v>10</v>
      </c>
      <c r="AC3" s="32" t="s">
        <v>81</v>
      </c>
      <c r="AD3" s="32"/>
      <c r="AE3" s="32"/>
      <c r="AF3" s="32"/>
      <c r="AG3" s="32"/>
      <c r="AH3" s="32"/>
      <c r="AI3" s="32"/>
      <c r="AJ3" s="32"/>
      <c r="AK3" s="32"/>
      <c r="AL3" s="32"/>
    </row>
    <row r="4" s="29" customFormat="1" ht="11.25" spans="1:38">
      <c r="A4" s="33" t="s">
        <v>100</v>
      </c>
      <c r="B4" s="32" t="s">
        <v>38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 t="s">
        <v>101</v>
      </c>
      <c r="S4" s="32">
        <v>0.5</v>
      </c>
      <c r="T4" s="32" t="s">
        <v>81</v>
      </c>
      <c r="U4" s="32" t="s">
        <v>102</v>
      </c>
      <c r="V4" s="32">
        <v>0.5</v>
      </c>
      <c r="W4" s="32" t="s">
        <v>81</v>
      </c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 s="29" customFormat="1" ht="11.25" spans="1:38">
      <c r="A5" s="34"/>
      <c r="B5" s="32" t="s">
        <v>38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 t="s">
        <v>103</v>
      </c>
      <c r="S5" s="32">
        <v>0.5</v>
      </c>
      <c r="T5" s="32" t="s">
        <v>81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</row>
    <row r="6" s="29" customFormat="1" ht="11.25" spans="1:38">
      <c r="A6" s="34"/>
      <c r="B6" s="35" t="s">
        <v>38</v>
      </c>
      <c r="C6" s="35"/>
      <c r="D6" s="32"/>
      <c r="E6" s="35"/>
      <c r="F6" s="35" t="s">
        <v>104</v>
      </c>
      <c r="G6" s="32">
        <v>1</v>
      </c>
      <c r="H6" s="35" t="s">
        <v>80</v>
      </c>
      <c r="I6" s="35" t="s">
        <v>104</v>
      </c>
      <c r="J6" s="32">
        <v>1</v>
      </c>
      <c r="K6" s="32" t="s">
        <v>80</v>
      </c>
      <c r="L6" s="35" t="s">
        <v>104</v>
      </c>
      <c r="M6" s="32">
        <v>6</v>
      </c>
      <c r="N6" s="32" t="s">
        <v>80</v>
      </c>
      <c r="O6" s="35" t="s">
        <v>104</v>
      </c>
      <c r="P6" s="32">
        <v>6</v>
      </c>
      <c r="Q6" s="32" t="s">
        <v>80</v>
      </c>
      <c r="R6" s="35" t="s">
        <v>104</v>
      </c>
      <c r="S6" s="32">
        <v>1</v>
      </c>
      <c r="T6" s="32" t="s">
        <v>80</v>
      </c>
      <c r="U6" s="32" t="s">
        <v>104</v>
      </c>
      <c r="V6" s="32">
        <v>1</v>
      </c>
      <c r="W6" s="32" t="s">
        <v>80</v>
      </c>
      <c r="X6" s="32" t="s">
        <v>104</v>
      </c>
      <c r="Y6" s="32">
        <v>1</v>
      </c>
      <c r="Z6" s="32" t="s">
        <v>80</v>
      </c>
      <c r="AA6" s="32" t="s">
        <v>104</v>
      </c>
      <c r="AB6" s="32">
        <v>6</v>
      </c>
      <c r="AC6" s="32" t="s">
        <v>80</v>
      </c>
      <c r="AD6" s="32" t="s">
        <v>104</v>
      </c>
      <c r="AE6" s="32">
        <v>1</v>
      </c>
      <c r="AF6" s="32" t="s">
        <v>80</v>
      </c>
      <c r="AG6" s="32"/>
      <c r="AH6" s="32"/>
      <c r="AI6" s="32"/>
      <c r="AJ6" s="32"/>
      <c r="AK6" s="32"/>
      <c r="AL6" s="32"/>
    </row>
    <row r="7" s="29" customFormat="1" ht="11.25" spans="1:38">
      <c r="A7" s="34"/>
      <c r="B7" s="36" t="s">
        <v>39</v>
      </c>
      <c r="C7" s="35"/>
      <c r="D7" s="32"/>
      <c r="E7" s="32"/>
      <c r="F7" s="35" t="s">
        <v>104</v>
      </c>
      <c r="G7" s="32">
        <v>6</v>
      </c>
      <c r="H7" s="32" t="s">
        <v>80</v>
      </c>
      <c r="I7" s="35" t="s">
        <v>104</v>
      </c>
      <c r="J7" s="32">
        <v>6</v>
      </c>
      <c r="K7" s="32" t="s">
        <v>80</v>
      </c>
      <c r="L7" s="35" t="s">
        <v>104</v>
      </c>
      <c r="M7" s="32">
        <v>1</v>
      </c>
      <c r="N7" s="32" t="s">
        <v>80</v>
      </c>
      <c r="O7" s="35" t="s">
        <v>104</v>
      </c>
      <c r="P7" s="32">
        <v>1</v>
      </c>
      <c r="Q7" s="32" t="s">
        <v>80</v>
      </c>
      <c r="R7" s="35" t="s">
        <v>104</v>
      </c>
      <c r="S7" s="32">
        <v>1</v>
      </c>
      <c r="T7" s="32" t="s">
        <v>80</v>
      </c>
      <c r="U7" s="32"/>
      <c r="V7" s="32"/>
      <c r="W7" s="32"/>
      <c r="X7" s="32"/>
      <c r="Y7" s="32"/>
      <c r="Z7" s="32"/>
      <c r="AA7" s="32" t="s">
        <v>104</v>
      </c>
      <c r="AB7" s="32">
        <v>1</v>
      </c>
      <c r="AC7" s="32" t="s">
        <v>80</v>
      </c>
      <c r="AD7" s="32"/>
      <c r="AE7" s="32"/>
      <c r="AF7" s="32"/>
      <c r="AG7" s="32"/>
      <c r="AH7" s="32"/>
      <c r="AI7" s="32"/>
      <c r="AJ7" s="32"/>
      <c r="AK7" s="32"/>
      <c r="AL7" s="32"/>
    </row>
    <row r="8" s="29" customFormat="1" ht="11.25" spans="1:38">
      <c r="A8" s="34"/>
      <c r="B8" s="35" t="s">
        <v>32</v>
      </c>
      <c r="C8" s="35"/>
      <c r="D8" s="32"/>
      <c r="E8" s="32"/>
      <c r="F8" s="35"/>
      <c r="G8" s="32"/>
      <c r="H8" s="32"/>
      <c r="I8" s="35"/>
      <c r="J8" s="32"/>
      <c r="K8" s="32"/>
      <c r="L8" s="35"/>
      <c r="M8" s="32"/>
      <c r="N8" s="32"/>
      <c r="O8" s="35"/>
      <c r="P8" s="32"/>
      <c r="Q8" s="32"/>
      <c r="R8" s="35" t="s">
        <v>105</v>
      </c>
      <c r="S8" s="32">
        <v>3</v>
      </c>
      <c r="T8" s="32" t="s">
        <v>80</v>
      </c>
      <c r="U8" s="32" t="s">
        <v>105</v>
      </c>
      <c r="V8" s="32">
        <v>3</v>
      </c>
      <c r="W8" s="32" t="s">
        <v>80</v>
      </c>
      <c r="X8" s="32" t="s">
        <v>106</v>
      </c>
      <c r="Y8" s="32">
        <v>3</v>
      </c>
      <c r="Z8" s="32" t="s">
        <v>80</v>
      </c>
      <c r="AA8" s="32" t="s">
        <v>106</v>
      </c>
      <c r="AB8" s="32">
        <v>3</v>
      </c>
      <c r="AC8" s="32" t="s">
        <v>80</v>
      </c>
      <c r="AD8" s="32" t="s">
        <v>106</v>
      </c>
      <c r="AE8" s="32">
        <v>3</v>
      </c>
      <c r="AF8" s="32" t="s">
        <v>80</v>
      </c>
      <c r="AG8" s="32" t="s">
        <v>106</v>
      </c>
      <c r="AH8" s="32">
        <v>3</v>
      </c>
      <c r="AI8" s="32" t="s">
        <v>80</v>
      </c>
      <c r="AJ8" s="32" t="s">
        <v>106</v>
      </c>
      <c r="AK8" s="32">
        <v>3</v>
      </c>
      <c r="AL8" s="32" t="s">
        <v>80</v>
      </c>
    </row>
    <row r="9" s="29" customFormat="1" ht="11.25" spans="1:38">
      <c r="A9" s="34"/>
      <c r="B9" s="35" t="s">
        <v>32</v>
      </c>
      <c r="C9" s="32"/>
      <c r="D9" s="32"/>
      <c r="E9" s="32"/>
      <c r="F9" s="35" t="s">
        <v>104</v>
      </c>
      <c r="G9" s="32">
        <v>6</v>
      </c>
      <c r="H9" s="32" t="s">
        <v>80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 t="s">
        <v>104</v>
      </c>
      <c r="Y9" s="32">
        <v>1</v>
      </c>
      <c r="Z9" s="32" t="s">
        <v>80</v>
      </c>
      <c r="AA9" s="32" t="s">
        <v>104</v>
      </c>
      <c r="AB9" s="32">
        <v>6</v>
      </c>
      <c r="AC9" s="32" t="s">
        <v>80</v>
      </c>
      <c r="AD9" s="32" t="s">
        <v>104</v>
      </c>
      <c r="AE9" s="32">
        <v>6</v>
      </c>
      <c r="AF9" s="32" t="s">
        <v>80</v>
      </c>
      <c r="AG9" s="32" t="s">
        <v>104</v>
      </c>
      <c r="AH9" s="32">
        <v>1</v>
      </c>
      <c r="AI9" s="32" t="s">
        <v>80</v>
      </c>
      <c r="AJ9" s="32"/>
      <c r="AK9" s="32"/>
      <c r="AL9" s="32"/>
    </row>
    <row r="10" s="29" customFormat="1" ht="11.25" spans="1:38">
      <c r="A10" s="34"/>
      <c r="B10" s="36" t="s">
        <v>33</v>
      </c>
      <c r="C10" s="32"/>
      <c r="D10" s="32"/>
      <c r="E10" s="32"/>
      <c r="F10" s="35" t="s">
        <v>107</v>
      </c>
      <c r="G10" s="32">
        <v>1</v>
      </c>
      <c r="H10" s="32" t="s">
        <v>81</v>
      </c>
      <c r="I10" s="35" t="s">
        <v>107</v>
      </c>
      <c r="J10" s="32">
        <v>2</v>
      </c>
      <c r="K10" s="32" t="s">
        <v>81</v>
      </c>
      <c r="L10" s="35" t="s">
        <v>107</v>
      </c>
      <c r="M10" s="32">
        <v>1</v>
      </c>
      <c r="N10" s="32" t="s">
        <v>81</v>
      </c>
      <c r="O10" s="35" t="s">
        <v>107</v>
      </c>
      <c r="P10" s="32">
        <v>1</v>
      </c>
      <c r="Q10" s="32" t="s">
        <v>81</v>
      </c>
      <c r="R10" s="35" t="s">
        <v>107</v>
      </c>
      <c r="S10" s="32">
        <v>1</v>
      </c>
      <c r="T10" s="32" t="s">
        <v>81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</row>
    <row r="11" s="29" customFormat="1" ht="11.25" spans="1:38">
      <c r="A11" s="34"/>
      <c r="B11" s="32" t="s">
        <v>108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</row>
    <row r="12" s="29" customFormat="1" ht="11.25" spans="1:38">
      <c r="A12" s="34"/>
      <c r="B12" s="32" t="s">
        <v>35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7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7"/>
      <c r="AK12" s="32"/>
      <c r="AL12" s="32"/>
    </row>
    <row r="13" s="29" customFormat="1" ht="22.5" spans="1:38">
      <c r="A13" s="34"/>
      <c r="B13" s="32" t="s">
        <v>40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7"/>
      <c r="S13" s="32"/>
      <c r="T13" s="32"/>
      <c r="U13" s="45" t="s">
        <v>109</v>
      </c>
      <c r="V13" s="32">
        <v>3</v>
      </c>
      <c r="W13" s="32" t="s">
        <v>79</v>
      </c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7"/>
      <c r="AK13" s="32"/>
      <c r="AL13" s="32"/>
    </row>
    <row r="14" s="29" customFormat="1" ht="22.5" spans="1:38">
      <c r="A14" s="34"/>
      <c r="B14" s="32" t="s">
        <v>110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45" t="s">
        <v>111</v>
      </c>
      <c r="AB14" s="32">
        <v>0.5</v>
      </c>
      <c r="AC14" s="32" t="s">
        <v>79</v>
      </c>
      <c r="AD14" s="45" t="s">
        <v>112</v>
      </c>
      <c r="AE14" s="32">
        <v>3</v>
      </c>
      <c r="AF14" s="32" t="s">
        <v>79</v>
      </c>
      <c r="AG14" s="45" t="s">
        <v>113</v>
      </c>
      <c r="AH14" s="32">
        <v>2</v>
      </c>
      <c r="AI14" s="32" t="s">
        <v>79</v>
      </c>
      <c r="AJ14" s="32"/>
      <c r="AK14" s="32"/>
      <c r="AL14" s="32"/>
    </row>
    <row r="15" s="29" customFormat="1" ht="11.25" spans="1:38">
      <c r="A15" s="34"/>
      <c r="B15" s="32" t="s">
        <v>114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</row>
    <row r="16" s="29" customFormat="1" ht="11.25" spans="1:38">
      <c r="A16" s="34"/>
      <c r="B16" s="32" t="s">
        <v>41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45" t="s">
        <v>115</v>
      </c>
      <c r="AB16" s="32">
        <v>2</v>
      </c>
      <c r="AC16" s="32" t="s">
        <v>82</v>
      </c>
      <c r="AD16" s="32"/>
      <c r="AE16" s="32"/>
      <c r="AF16" s="32"/>
      <c r="AG16" s="32"/>
      <c r="AH16" s="32"/>
      <c r="AI16" s="32"/>
      <c r="AJ16" s="32"/>
      <c r="AK16" s="32"/>
      <c r="AL16" s="32"/>
    </row>
    <row r="17" s="29" customFormat="1" ht="11.25" spans="1:38">
      <c r="A17" s="34"/>
      <c r="B17" s="32" t="s">
        <v>41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 t="s">
        <v>104</v>
      </c>
      <c r="AB17" s="32">
        <v>0.5</v>
      </c>
      <c r="AC17" s="32" t="s">
        <v>80</v>
      </c>
      <c r="AD17" s="32"/>
      <c r="AE17" s="32"/>
      <c r="AF17" s="32"/>
      <c r="AG17" s="32"/>
      <c r="AH17" s="32"/>
      <c r="AI17" s="32"/>
      <c r="AJ17" s="32"/>
      <c r="AK17" s="32"/>
      <c r="AL17" s="32"/>
    </row>
    <row r="18" s="29" customFormat="1" ht="11.25" spans="1:38">
      <c r="A18" s="34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</row>
    <row r="19" s="29" customFormat="1" ht="11.25" spans="1:38">
      <c r="A19" s="34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</row>
    <row r="20" s="29" customFormat="1" ht="11.25" spans="1:38">
      <c r="A20" s="34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="29" customFormat="1" ht="11.25" spans="1:38">
      <c r="A21" s="34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</row>
    <row r="22" s="29" customFormat="1" ht="11.25" spans="1:38">
      <c r="A22" s="34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3"/>
      <c r="M22" s="33"/>
      <c r="N22" s="33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</row>
    <row r="23" s="29" customFormat="1" ht="12.75" customHeight="1" spans="1:38">
      <c r="A23" s="34"/>
      <c r="B23" s="32"/>
      <c r="C23" s="37"/>
      <c r="D23" s="37"/>
      <c r="E23" s="32"/>
      <c r="F23" s="32"/>
      <c r="G23" s="32"/>
      <c r="H23" s="32"/>
      <c r="I23" s="32"/>
      <c r="J23" s="32"/>
      <c r="K23" s="41"/>
      <c r="L23" s="42"/>
      <c r="M23" s="42"/>
      <c r="N23" s="42"/>
      <c r="O23" s="46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</row>
    <row r="24" s="29" customFormat="1" ht="11.25" spans="1:38">
      <c r="A24" s="34"/>
      <c r="B24" s="32"/>
      <c r="C24" s="32"/>
      <c r="D24" s="32"/>
      <c r="E24" s="32"/>
      <c r="F24" s="32"/>
      <c r="G24" s="32"/>
      <c r="H24" s="32"/>
      <c r="I24" s="32"/>
      <c r="J24" s="32"/>
      <c r="K24" s="41"/>
      <c r="L24" s="42"/>
      <c r="M24" s="42"/>
      <c r="N24" s="42"/>
      <c r="O24" s="46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</row>
    <row r="25" s="29" customFormat="1" ht="12.75" customHeight="1" spans="1:38">
      <c r="A25" s="34"/>
      <c r="B25" s="32"/>
      <c r="C25" s="37"/>
      <c r="D25" s="37"/>
      <c r="E25" s="32"/>
      <c r="F25" s="32"/>
      <c r="G25" s="32"/>
      <c r="H25" s="32"/>
      <c r="I25" s="32"/>
      <c r="J25" s="32"/>
      <c r="K25" s="41"/>
      <c r="L25" s="42"/>
      <c r="M25" s="42"/>
      <c r="N25" s="42"/>
      <c r="O25" s="46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</row>
    <row r="26" s="29" customFormat="1" ht="11.25" spans="1:38">
      <c r="A26" s="38"/>
      <c r="B26" s="32"/>
      <c r="C26" s="32"/>
      <c r="D26" s="32"/>
      <c r="E26" s="32"/>
      <c r="F26" s="32"/>
      <c r="G26" s="32"/>
      <c r="H26" s="32"/>
      <c r="I26" s="32"/>
      <c r="J26" s="32"/>
      <c r="K26" s="41"/>
      <c r="L26" s="42"/>
      <c r="M26" s="42"/>
      <c r="N26" s="42"/>
      <c r="O26" s="46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</row>
    <row r="27" s="29" customFormat="1" ht="11.25" spans="1:38">
      <c r="A27" s="32" t="s">
        <v>116</v>
      </c>
      <c r="B27" s="35" t="s">
        <v>23</v>
      </c>
      <c r="C27" s="32" t="s">
        <v>117</v>
      </c>
      <c r="D27" s="32"/>
      <c r="E27" s="32"/>
      <c r="F27" s="32" t="s">
        <v>104</v>
      </c>
      <c r="G27" s="32">
        <v>10</v>
      </c>
      <c r="H27" s="32" t="s">
        <v>80</v>
      </c>
      <c r="I27" s="35" t="s">
        <v>104</v>
      </c>
      <c r="J27" s="32">
        <v>12</v>
      </c>
      <c r="K27" s="41" t="s">
        <v>80</v>
      </c>
      <c r="L27" s="43" t="s">
        <v>104</v>
      </c>
      <c r="M27" s="32">
        <v>1</v>
      </c>
      <c r="N27" s="32" t="s">
        <v>80</v>
      </c>
      <c r="O27" s="43" t="s">
        <v>104</v>
      </c>
      <c r="P27" s="32">
        <v>6</v>
      </c>
      <c r="Q27" s="32" t="s">
        <v>80</v>
      </c>
      <c r="R27" s="35" t="s">
        <v>104</v>
      </c>
      <c r="S27" s="32">
        <v>1</v>
      </c>
      <c r="T27" s="32" t="s">
        <v>80</v>
      </c>
      <c r="U27" s="35" t="s">
        <v>118</v>
      </c>
      <c r="V27" s="32">
        <v>1</v>
      </c>
      <c r="W27" s="32" t="s">
        <v>79</v>
      </c>
      <c r="X27" s="32" t="s">
        <v>119</v>
      </c>
      <c r="Y27" s="32">
        <v>1</v>
      </c>
      <c r="Z27" s="32" t="s">
        <v>80</v>
      </c>
      <c r="AA27" s="32" t="s">
        <v>119</v>
      </c>
      <c r="AB27" s="32">
        <v>1</v>
      </c>
      <c r="AC27" s="32" t="s">
        <v>80</v>
      </c>
      <c r="AD27" s="32" t="s">
        <v>120</v>
      </c>
      <c r="AE27" s="32">
        <v>2</v>
      </c>
      <c r="AF27" s="32" t="s">
        <v>80</v>
      </c>
      <c r="AG27" s="32" t="s">
        <v>119</v>
      </c>
      <c r="AH27" s="32">
        <v>1</v>
      </c>
      <c r="AI27" s="32" t="s">
        <v>80</v>
      </c>
      <c r="AJ27" s="32" t="s">
        <v>119</v>
      </c>
      <c r="AK27" s="32">
        <v>1</v>
      </c>
      <c r="AL27" s="32" t="s">
        <v>80</v>
      </c>
    </row>
    <row r="28" s="29" customFormat="1" ht="11.25" spans="1:38">
      <c r="A28" s="32"/>
      <c r="B28" s="35" t="s">
        <v>25</v>
      </c>
      <c r="C28" s="32"/>
      <c r="D28" s="32"/>
      <c r="E28" s="32"/>
      <c r="F28" s="32"/>
      <c r="G28" s="32"/>
      <c r="H28" s="32"/>
      <c r="I28" s="35"/>
      <c r="J28" s="32"/>
      <c r="K28" s="41"/>
      <c r="L28" s="44" t="s">
        <v>121</v>
      </c>
      <c r="M28" s="42">
        <v>1</v>
      </c>
      <c r="N28" s="42" t="s">
        <v>81</v>
      </c>
      <c r="O28" s="43" t="s">
        <v>121</v>
      </c>
      <c r="P28" s="32">
        <v>1</v>
      </c>
      <c r="Q28" s="32" t="s">
        <v>81</v>
      </c>
      <c r="R28" s="35" t="s">
        <v>121</v>
      </c>
      <c r="S28" s="32">
        <v>1</v>
      </c>
      <c r="T28" s="32" t="s">
        <v>81</v>
      </c>
      <c r="U28" s="35" t="s">
        <v>121</v>
      </c>
      <c r="V28" s="32">
        <v>1</v>
      </c>
      <c r="W28" s="32" t="s">
        <v>81</v>
      </c>
      <c r="X28" s="32" t="s">
        <v>121</v>
      </c>
      <c r="Y28" s="32">
        <v>2</v>
      </c>
      <c r="Z28" s="32" t="s">
        <v>81</v>
      </c>
      <c r="AA28" s="32" t="s">
        <v>121</v>
      </c>
      <c r="AB28" s="32">
        <v>1</v>
      </c>
      <c r="AC28" s="32" t="s">
        <v>81</v>
      </c>
      <c r="AD28" s="32" t="s">
        <v>121</v>
      </c>
      <c r="AE28" s="32">
        <v>1</v>
      </c>
      <c r="AF28" s="32" t="s">
        <v>121</v>
      </c>
      <c r="AG28" s="32" t="s">
        <v>121</v>
      </c>
      <c r="AH28" s="32">
        <v>1</v>
      </c>
      <c r="AI28" s="32" t="s">
        <v>121</v>
      </c>
      <c r="AJ28" s="32" t="s">
        <v>121</v>
      </c>
      <c r="AK28" s="32">
        <v>1</v>
      </c>
      <c r="AL28" s="32" t="s">
        <v>121</v>
      </c>
    </row>
    <row r="29" s="29" customFormat="1" ht="11.25" spans="1:38">
      <c r="A29" s="32"/>
      <c r="B29" s="35" t="s">
        <v>65</v>
      </c>
      <c r="C29" s="32"/>
      <c r="D29" s="32"/>
      <c r="E29" s="32"/>
      <c r="F29" s="32"/>
      <c r="G29" s="32"/>
      <c r="H29" s="32"/>
      <c r="I29" s="32"/>
      <c r="J29" s="32"/>
      <c r="K29" s="41"/>
      <c r="L29" s="42"/>
      <c r="M29" s="42"/>
      <c r="N29" s="42"/>
      <c r="O29" s="43" t="s">
        <v>122</v>
      </c>
      <c r="P29" s="32">
        <v>1</v>
      </c>
      <c r="Q29" s="32" t="s">
        <v>80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 t="s">
        <v>123</v>
      </c>
      <c r="AE29" s="32">
        <v>5</v>
      </c>
      <c r="AF29" s="32" t="s">
        <v>81</v>
      </c>
      <c r="AG29" s="32"/>
      <c r="AH29" s="32"/>
      <c r="AI29" s="32"/>
      <c r="AJ29" s="32"/>
      <c r="AK29" s="32"/>
      <c r="AL29" s="32"/>
    </row>
    <row r="30" s="29" customFormat="1" ht="11.25" spans="1:38">
      <c r="A30" s="32"/>
      <c r="B30" s="35" t="s">
        <v>22</v>
      </c>
      <c r="C30" s="32"/>
      <c r="D30" s="32"/>
      <c r="E30" s="32"/>
      <c r="F30" s="32"/>
      <c r="G30" s="32"/>
      <c r="H30" s="32"/>
      <c r="I30" s="32"/>
      <c r="J30" s="32"/>
      <c r="K30" s="41"/>
      <c r="L30" s="42"/>
      <c r="M30" s="42"/>
      <c r="N30" s="42"/>
      <c r="O30" s="43" t="s">
        <v>105</v>
      </c>
      <c r="P30" s="32">
        <v>2</v>
      </c>
      <c r="Q30" s="32" t="s">
        <v>80</v>
      </c>
      <c r="R30" s="43" t="s">
        <v>105</v>
      </c>
      <c r="S30" s="32">
        <v>2</v>
      </c>
      <c r="T30" s="32" t="s">
        <v>80</v>
      </c>
      <c r="U30" s="43" t="s">
        <v>105</v>
      </c>
      <c r="V30" s="32">
        <v>2</v>
      </c>
      <c r="W30" s="32" t="s">
        <v>80</v>
      </c>
      <c r="X30" s="32"/>
      <c r="Y30" s="32"/>
      <c r="Z30" s="32"/>
      <c r="AA30" s="32" t="s">
        <v>124</v>
      </c>
      <c r="AB30" s="32">
        <v>1</v>
      </c>
      <c r="AC30" s="32" t="s">
        <v>81</v>
      </c>
      <c r="AD30" s="32" t="s">
        <v>124</v>
      </c>
      <c r="AE30" s="32">
        <v>1</v>
      </c>
      <c r="AF30" s="32" t="s">
        <v>81</v>
      </c>
      <c r="AG30" s="32"/>
      <c r="AH30" s="32"/>
      <c r="AI30" s="32"/>
      <c r="AJ30" s="32"/>
      <c r="AK30" s="32"/>
      <c r="AL30" s="32"/>
    </row>
    <row r="31" s="29" customFormat="1" ht="11.25" spans="1:38">
      <c r="A31" s="32"/>
      <c r="B31" s="35" t="s">
        <v>19</v>
      </c>
      <c r="C31" s="32"/>
      <c r="D31" s="32"/>
      <c r="E31" s="32"/>
      <c r="F31" s="32"/>
      <c r="G31" s="32"/>
      <c r="H31" s="32"/>
      <c r="I31" s="32"/>
      <c r="J31" s="32"/>
      <c r="K31" s="41"/>
      <c r="L31" s="42"/>
      <c r="M31" s="42"/>
      <c r="N31" s="42"/>
      <c r="O31" s="43" t="s">
        <v>105</v>
      </c>
      <c r="P31" s="32">
        <v>2</v>
      </c>
      <c r="Q31" s="32" t="s">
        <v>80</v>
      </c>
      <c r="R31" s="43" t="s">
        <v>105</v>
      </c>
      <c r="S31" s="32">
        <v>2</v>
      </c>
      <c r="T31" s="32" t="s">
        <v>80</v>
      </c>
      <c r="U31" s="43" t="s">
        <v>105</v>
      </c>
      <c r="V31" s="32">
        <v>2</v>
      </c>
      <c r="W31" s="32" t="s">
        <v>80</v>
      </c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</row>
    <row r="32" s="29" customFormat="1" ht="11.25" spans="1:38">
      <c r="A32" s="32"/>
      <c r="B32" s="35" t="s">
        <v>19</v>
      </c>
      <c r="C32" s="32"/>
      <c r="D32" s="32"/>
      <c r="E32" s="32"/>
      <c r="F32" s="32"/>
      <c r="G32" s="32"/>
      <c r="H32" s="32"/>
      <c r="I32" s="32"/>
      <c r="J32" s="32"/>
      <c r="K32" s="41"/>
      <c r="L32" s="42"/>
      <c r="M32" s="42"/>
      <c r="N32" s="42"/>
      <c r="O32" s="46"/>
      <c r="P32" s="32"/>
      <c r="Q32" s="32"/>
      <c r="R32" s="32" t="s">
        <v>125</v>
      </c>
      <c r="S32" s="32">
        <v>5</v>
      </c>
      <c r="T32" s="32" t="s">
        <v>80</v>
      </c>
      <c r="U32" s="35" t="s">
        <v>126</v>
      </c>
      <c r="V32" s="32">
        <v>0.5</v>
      </c>
      <c r="W32" s="32" t="s">
        <v>82</v>
      </c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</row>
    <row r="33" s="29" customFormat="1" ht="11.25" spans="1:38">
      <c r="A33" s="32"/>
      <c r="B33" s="35" t="s">
        <v>22</v>
      </c>
      <c r="C33" s="32"/>
      <c r="D33" s="32"/>
      <c r="E33" s="32"/>
      <c r="F33" s="32"/>
      <c r="G33" s="32"/>
      <c r="H33" s="32"/>
      <c r="I33" s="32"/>
      <c r="J33" s="32"/>
      <c r="K33" s="41"/>
      <c r="L33" s="42"/>
      <c r="M33" s="42"/>
      <c r="N33" s="42"/>
      <c r="O33" s="46"/>
      <c r="P33" s="32"/>
      <c r="Q33" s="32"/>
      <c r="R33" s="32"/>
      <c r="S33" s="32"/>
      <c r="T33" s="32"/>
      <c r="U33" s="35" t="s">
        <v>126</v>
      </c>
      <c r="V33" s="32">
        <v>0.5</v>
      </c>
      <c r="W33" s="32" t="s">
        <v>81</v>
      </c>
      <c r="X33" s="32"/>
      <c r="Y33" s="32"/>
      <c r="Z33" s="32"/>
      <c r="AA33" s="32"/>
      <c r="AB33" s="32"/>
      <c r="AC33" s="32"/>
      <c r="AD33" s="32"/>
      <c r="AE33" s="32"/>
      <c r="AF33" s="32"/>
      <c r="AG33" s="32" t="s">
        <v>127</v>
      </c>
      <c r="AH33" s="32">
        <v>4</v>
      </c>
      <c r="AI33" s="32" t="s">
        <v>80</v>
      </c>
      <c r="AJ33" s="32"/>
      <c r="AK33" s="32"/>
      <c r="AL33" s="32"/>
    </row>
    <row r="34" s="29" customFormat="1" ht="11.25" spans="1:38">
      <c r="A34" s="32"/>
      <c r="B34" s="35" t="s">
        <v>20</v>
      </c>
      <c r="C34" s="32"/>
      <c r="D34" s="32"/>
      <c r="E34" s="32"/>
      <c r="F34" s="32"/>
      <c r="G34" s="32"/>
      <c r="H34" s="32"/>
      <c r="I34" s="32"/>
      <c r="J34" s="32"/>
      <c r="K34" s="41"/>
      <c r="L34" s="42"/>
      <c r="M34" s="42"/>
      <c r="N34" s="42"/>
      <c r="O34" s="46"/>
      <c r="P34" s="32"/>
      <c r="Q34" s="32"/>
      <c r="R34" s="32"/>
      <c r="S34" s="32"/>
      <c r="T34" s="32"/>
      <c r="U34" s="35" t="s">
        <v>126</v>
      </c>
      <c r="V34" s="32">
        <v>1</v>
      </c>
      <c r="W34" s="32" t="s">
        <v>81</v>
      </c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</row>
    <row r="35" s="29" customFormat="1" ht="11.25" spans="1:38">
      <c r="A35" s="32"/>
      <c r="B35" s="35" t="s">
        <v>23</v>
      </c>
      <c r="C35" s="32"/>
      <c r="D35" s="32"/>
      <c r="E35" s="32"/>
      <c r="F35" s="32"/>
      <c r="G35" s="32"/>
      <c r="H35" s="32"/>
      <c r="I35" s="32"/>
      <c r="J35" s="32"/>
      <c r="K35" s="41"/>
      <c r="L35" s="42"/>
      <c r="M35" s="42"/>
      <c r="N35" s="42"/>
      <c r="O35" s="46"/>
      <c r="P35" s="32"/>
      <c r="Q35" s="32"/>
      <c r="R35" s="32"/>
      <c r="S35" s="32"/>
      <c r="T35" s="32"/>
      <c r="U35" s="35" t="s">
        <v>128</v>
      </c>
      <c r="V35" s="32">
        <v>0.5</v>
      </c>
      <c r="W35" s="32" t="s">
        <v>81</v>
      </c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</row>
    <row r="36" s="29" customFormat="1" ht="11.25" spans="1:38">
      <c r="A36" s="32"/>
      <c r="B36" s="35" t="s">
        <v>29</v>
      </c>
      <c r="C36" s="32"/>
      <c r="D36" s="32"/>
      <c r="E36" s="32"/>
      <c r="F36" s="32"/>
      <c r="G36" s="32"/>
      <c r="H36" s="32"/>
      <c r="I36" s="32"/>
      <c r="J36" s="32"/>
      <c r="K36" s="41"/>
      <c r="L36" s="42"/>
      <c r="M36" s="42"/>
      <c r="N36" s="42"/>
      <c r="O36" s="46"/>
      <c r="P36" s="32"/>
      <c r="Q36" s="32"/>
      <c r="R36" s="32"/>
      <c r="S36" s="32"/>
      <c r="T36" s="32"/>
      <c r="U36" s="32" t="s">
        <v>129</v>
      </c>
      <c r="V36" s="32">
        <v>1.5</v>
      </c>
      <c r="W36" s="32" t="s">
        <v>80</v>
      </c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</row>
    <row r="37" s="29" customFormat="1" ht="11.25" spans="1:38">
      <c r="A37" s="32"/>
      <c r="B37" s="35" t="s">
        <v>24</v>
      </c>
      <c r="C37" s="32"/>
      <c r="D37" s="32"/>
      <c r="E37" s="32"/>
      <c r="F37" s="32"/>
      <c r="G37" s="32"/>
      <c r="H37" s="32"/>
      <c r="I37" s="32"/>
      <c r="J37" s="32"/>
      <c r="K37" s="32"/>
      <c r="L37" s="38"/>
      <c r="M37" s="38"/>
      <c r="N37" s="38"/>
      <c r="O37" s="32"/>
      <c r="P37" s="32"/>
      <c r="Q37" s="32"/>
      <c r="R37" s="32"/>
      <c r="S37" s="32"/>
      <c r="T37" s="32"/>
      <c r="U37" s="32" t="s">
        <v>130</v>
      </c>
      <c r="V37" s="32">
        <v>4</v>
      </c>
      <c r="W37" s="32" t="s">
        <v>80</v>
      </c>
      <c r="X37" s="29" t="s">
        <v>131</v>
      </c>
      <c r="Y37" s="32">
        <v>4</v>
      </c>
      <c r="Z37" s="32" t="s">
        <v>80</v>
      </c>
      <c r="AD37" s="32"/>
      <c r="AE37" s="32"/>
      <c r="AF37" s="32"/>
      <c r="AG37" s="32"/>
      <c r="AH37" s="32"/>
      <c r="AI37" s="32"/>
      <c r="AJ37" s="32"/>
      <c r="AK37" s="32"/>
      <c r="AL37" s="32"/>
    </row>
    <row r="38" s="29" customFormat="1" ht="11.25" spans="1:38">
      <c r="A38" s="32"/>
      <c r="B38" s="35" t="s">
        <v>25</v>
      </c>
      <c r="C38" s="32"/>
      <c r="D38" s="32"/>
      <c r="E38" s="32"/>
      <c r="F38" s="32"/>
      <c r="G38" s="32"/>
      <c r="H38" s="32"/>
      <c r="I38" s="45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 t="s">
        <v>132</v>
      </c>
      <c r="AB38" s="32">
        <v>4</v>
      </c>
      <c r="AC38" s="32" t="s">
        <v>80</v>
      </c>
      <c r="AD38" s="32"/>
      <c r="AE38" s="32"/>
      <c r="AF38" s="32"/>
      <c r="AG38" s="32"/>
      <c r="AH38" s="32"/>
      <c r="AI38" s="32"/>
      <c r="AJ38" s="32"/>
      <c r="AK38" s="32"/>
      <c r="AL38" s="32"/>
    </row>
    <row r="39" s="29" customFormat="1" ht="11.25" spans="1:38">
      <c r="A39" s="32"/>
      <c r="B39" s="35" t="s">
        <v>27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 t="s">
        <v>133</v>
      </c>
      <c r="AE39" s="32">
        <v>5</v>
      </c>
      <c r="AF39" s="32"/>
      <c r="AG39" s="32"/>
      <c r="AH39" s="32"/>
      <c r="AI39" s="32"/>
      <c r="AJ39" s="32"/>
      <c r="AK39" s="32"/>
      <c r="AL39" s="32"/>
    </row>
    <row r="40" s="29" customFormat="1" ht="11.25" spans="1:38">
      <c r="A40" s="32"/>
      <c r="B40" s="35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</row>
    <row r="41" s="29" customFormat="1" ht="11.25" spans="1:38">
      <c r="A41" s="32"/>
      <c r="B41" s="35"/>
      <c r="C41" s="32"/>
      <c r="D41" s="32"/>
      <c r="E41" s="32"/>
      <c r="F41" s="39"/>
      <c r="G41" s="40"/>
      <c r="H41" s="40"/>
      <c r="I41" s="39"/>
      <c r="J41" s="40"/>
      <c r="K41" s="40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9"/>
      <c r="Y41" s="40"/>
      <c r="Z41" s="40"/>
      <c r="AA41" s="39"/>
      <c r="AB41" s="40"/>
      <c r="AC41" s="40"/>
      <c r="AD41" s="32"/>
      <c r="AE41" s="32"/>
      <c r="AF41" s="32"/>
      <c r="AG41" s="32"/>
      <c r="AH41" s="32"/>
      <c r="AI41" s="32"/>
      <c r="AJ41" s="32"/>
      <c r="AK41" s="32"/>
      <c r="AL41" s="32"/>
    </row>
    <row r="42" s="29" customFormat="1" ht="11.25" spans="1:38">
      <c r="A42" s="32"/>
      <c r="B42" s="35"/>
      <c r="C42" s="32"/>
      <c r="D42" s="32"/>
      <c r="E42" s="32"/>
      <c r="F42" s="39"/>
      <c r="G42" s="40"/>
      <c r="H42" s="40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9"/>
      <c r="Y42" s="40"/>
      <c r="Z42" s="40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</row>
    <row r="43" s="29" customFormat="1" ht="11.25" spans="1:38">
      <c r="A43" s="32"/>
      <c r="B43" s="35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</row>
    <row r="44" ht="12.75" spans="1:38">
      <c r="A44" s="33" t="s">
        <v>134</v>
      </c>
      <c r="B44" s="35" t="s">
        <v>44</v>
      </c>
      <c r="C44" s="32"/>
      <c r="D44" s="32"/>
      <c r="E44" s="32"/>
      <c r="F44" s="32"/>
      <c r="G44" s="32"/>
      <c r="H44" s="32"/>
      <c r="I44" s="35" t="s">
        <v>135</v>
      </c>
      <c r="J44" s="32">
        <v>1</v>
      </c>
      <c r="K44" s="32" t="s">
        <v>81</v>
      </c>
      <c r="L44" s="35" t="s">
        <v>135</v>
      </c>
      <c r="M44" s="32">
        <v>1</v>
      </c>
      <c r="N44" s="32" t="s">
        <v>81</v>
      </c>
      <c r="O44" s="35" t="s">
        <v>135</v>
      </c>
      <c r="P44" s="32">
        <v>1</v>
      </c>
      <c r="Q44" s="32" t="s">
        <v>81</v>
      </c>
      <c r="R44" s="35" t="s">
        <v>135</v>
      </c>
      <c r="S44" s="32">
        <v>1</v>
      </c>
      <c r="T44" s="32" t="s">
        <v>81</v>
      </c>
      <c r="U44" s="35" t="s">
        <v>135</v>
      </c>
      <c r="V44" s="32">
        <v>1</v>
      </c>
      <c r="W44" s="32" t="s">
        <v>81</v>
      </c>
      <c r="X44" s="35" t="s">
        <v>135</v>
      </c>
      <c r="Y44" s="32">
        <v>1</v>
      </c>
      <c r="Z44" s="32" t="s">
        <v>81</v>
      </c>
      <c r="AA44" s="35" t="s">
        <v>135</v>
      </c>
      <c r="AB44" s="32">
        <v>1</v>
      </c>
      <c r="AC44" s="32" t="s">
        <v>81</v>
      </c>
      <c r="AD44" s="35" t="s">
        <v>135</v>
      </c>
      <c r="AE44" s="32">
        <v>1</v>
      </c>
      <c r="AF44" s="32" t="s">
        <v>81</v>
      </c>
      <c r="AG44" s="35" t="s">
        <v>135</v>
      </c>
      <c r="AH44" s="32">
        <v>1</v>
      </c>
      <c r="AI44" s="32" t="s">
        <v>81</v>
      </c>
      <c r="AJ44" s="35" t="s">
        <v>135</v>
      </c>
      <c r="AK44" s="32">
        <v>1</v>
      </c>
      <c r="AL44" s="32" t="s">
        <v>81</v>
      </c>
    </row>
    <row r="45" ht="12.75" spans="1:38">
      <c r="A45" s="34"/>
      <c r="B45" s="35" t="s">
        <v>44</v>
      </c>
      <c r="C45" s="32"/>
      <c r="D45" s="32"/>
      <c r="E45" s="32"/>
      <c r="F45" s="32"/>
      <c r="G45" s="32"/>
      <c r="H45" s="32"/>
      <c r="I45" s="35" t="s">
        <v>136</v>
      </c>
      <c r="J45" s="32">
        <v>0.5</v>
      </c>
      <c r="K45" s="32" t="s">
        <v>81</v>
      </c>
      <c r="L45" s="35" t="s">
        <v>136</v>
      </c>
      <c r="M45" s="32">
        <v>0.5</v>
      </c>
      <c r="N45" s="32" t="s">
        <v>81</v>
      </c>
      <c r="O45" s="35" t="s">
        <v>136</v>
      </c>
      <c r="P45" s="32">
        <v>0.5</v>
      </c>
      <c r="Q45" s="32" t="s">
        <v>81</v>
      </c>
      <c r="R45" s="35" t="s">
        <v>136</v>
      </c>
      <c r="S45" s="32">
        <v>0.5</v>
      </c>
      <c r="T45" s="32" t="s">
        <v>81</v>
      </c>
      <c r="U45" s="35" t="s">
        <v>136</v>
      </c>
      <c r="V45" s="32">
        <v>0.5</v>
      </c>
      <c r="W45" s="32" t="s">
        <v>81</v>
      </c>
      <c r="X45" s="35" t="s">
        <v>136</v>
      </c>
      <c r="Y45" s="32">
        <v>0.5</v>
      </c>
      <c r="Z45" s="32" t="s">
        <v>81</v>
      </c>
      <c r="AA45" s="35" t="s">
        <v>136</v>
      </c>
      <c r="AB45" s="32">
        <v>0.5</v>
      </c>
      <c r="AC45" s="32" t="s">
        <v>81</v>
      </c>
      <c r="AD45" s="35" t="s">
        <v>136</v>
      </c>
      <c r="AE45" s="32">
        <v>0.5</v>
      </c>
      <c r="AF45" s="32" t="s">
        <v>81</v>
      </c>
      <c r="AG45" s="35" t="s">
        <v>136</v>
      </c>
      <c r="AH45" s="32">
        <v>0.5</v>
      </c>
      <c r="AI45" s="32" t="s">
        <v>81</v>
      </c>
      <c r="AJ45" s="35" t="s">
        <v>136</v>
      </c>
      <c r="AK45" s="32">
        <v>0.5</v>
      </c>
      <c r="AL45" s="32" t="s">
        <v>81</v>
      </c>
    </row>
    <row r="46" ht="12.75" spans="1:38">
      <c r="A46" s="34"/>
      <c r="B46" s="35" t="s">
        <v>33</v>
      </c>
      <c r="C46" s="32"/>
      <c r="D46" s="32"/>
      <c r="E46" s="32"/>
      <c r="F46" s="32"/>
      <c r="G46" s="32"/>
      <c r="H46" s="32"/>
      <c r="I46" s="35" t="s">
        <v>137</v>
      </c>
      <c r="J46" s="32">
        <v>1</v>
      </c>
      <c r="K46" s="32" t="s">
        <v>81</v>
      </c>
      <c r="L46" s="35" t="s">
        <v>137</v>
      </c>
      <c r="M46" s="32">
        <v>1</v>
      </c>
      <c r="N46" s="32" t="s">
        <v>81</v>
      </c>
      <c r="O46" s="35" t="s">
        <v>137</v>
      </c>
      <c r="P46" s="32">
        <v>1</v>
      </c>
      <c r="Q46" s="32" t="s">
        <v>81</v>
      </c>
      <c r="R46" s="35" t="s">
        <v>137</v>
      </c>
      <c r="S46" s="32">
        <v>1</v>
      </c>
      <c r="T46" s="32" t="s">
        <v>81</v>
      </c>
      <c r="U46" s="35" t="s">
        <v>137</v>
      </c>
      <c r="V46" s="32">
        <v>1</v>
      </c>
      <c r="W46" s="32" t="s">
        <v>81</v>
      </c>
      <c r="X46" s="35" t="s">
        <v>137</v>
      </c>
      <c r="Y46" s="32">
        <v>1</v>
      </c>
      <c r="Z46" s="32" t="s">
        <v>81</v>
      </c>
      <c r="AA46" s="35" t="s">
        <v>137</v>
      </c>
      <c r="AB46" s="32">
        <v>1</v>
      </c>
      <c r="AC46" s="32" t="s">
        <v>81</v>
      </c>
      <c r="AD46" s="35" t="s">
        <v>137</v>
      </c>
      <c r="AE46" s="32">
        <v>1</v>
      </c>
      <c r="AF46" s="32" t="s">
        <v>81</v>
      </c>
      <c r="AG46" s="35" t="s">
        <v>137</v>
      </c>
      <c r="AH46" s="32">
        <v>1</v>
      </c>
      <c r="AI46" s="32" t="s">
        <v>81</v>
      </c>
      <c r="AJ46" s="35" t="s">
        <v>137</v>
      </c>
      <c r="AK46" s="32">
        <v>1</v>
      </c>
      <c r="AL46" s="32" t="s">
        <v>81</v>
      </c>
    </row>
    <row r="47" ht="12.75" spans="1:38">
      <c r="A47" s="34"/>
      <c r="B47" s="35" t="s">
        <v>43</v>
      </c>
      <c r="C47" s="32"/>
      <c r="D47" s="32"/>
      <c r="E47" s="32"/>
      <c r="F47" s="32"/>
      <c r="G47" s="32"/>
      <c r="H47" s="32"/>
      <c r="I47" s="32"/>
      <c r="J47" s="32"/>
      <c r="K47" s="32"/>
      <c r="L47" s="35" t="s">
        <v>105</v>
      </c>
      <c r="M47" s="32">
        <v>1</v>
      </c>
      <c r="N47" s="32" t="s">
        <v>80</v>
      </c>
      <c r="O47" s="35" t="s">
        <v>105</v>
      </c>
      <c r="P47" s="32">
        <v>1</v>
      </c>
      <c r="Q47" s="32" t="s">
        <v>80</v>
      </c>
      <c r="R47" s="32" t="s">
        <v>105</v>
      </c>
      <c r="S47" s="32">
        <v>1</v>
      </c>
      <c r="T47" s="32" t="s">
        <v>80</v>
      </c>
      <c r="U47" s="32" t="s">
        <v>105</v>
      </c>
      <c r="V47" s="32">
        <v>1</v>
      </c>
      <c r="W47" s="32" t="s">
        <v>80</v>
      </c>
      <c r="X47" s="32" t="s">
        <v>105</v>
      </c>
      <c r="Y47" s="32">
        <v>1</v>
      </c>
      <c r="Z47" s="32" t="s">
        <v>80</v>
      </c>
      <c r="AA47" s="32" t="s">
        <v>105</v>
      </c>
      <c r="AB47" s="32">
        <v>1</v>
      </c>
      <c r="AC47" s="32" t="s">
        <v>80</v>
      </c>
      <c r="AD47" s="32" t="s">
        <v>105</v>
      </c>
      <c r="AE47" s="32">
        <v>1</v>
      </c>
      <c r="AF47" s="32" t="s">
        <v>80</v>
      </c>
      <c r="AG47" s="32" t="s">
        <v>105</v>
      </c>
      <c r="AH47" s="32">
        <v>1</v>
      </c>
      <c r="AI47" s="32" t="s">
        <v>80</v>
      </c>
      <c r="AJ47" s="32" t="s">
        <v>105</v>
      </c>
      <c r="AK47" s="32">
        <v>1</v>
      </c>
      <c r="AL47" s="32" t="s">
        <v>80</v>
      </c>
    </row>
    <row r="48" ht="12.75" spans="1:38">
      <c r="A48" s="34"/>
      <c r="B48" s="35" t="s">
        <v>46</v>
      </c>
      <c r="C48" s="32"/>
      <c r="D48" s="32"/>
      <c r="E48" s="32"/>
      <c r="F48" s="32"/>
      <c r="G48" s="32"/>
      <c r="H48" s="32"/>
      <c r="I48" s="32"/>
      <c r="J48" s="32"/>
      <c r="K48" s="32"/>
      <c r="L48" s="35" t="s">
        <v>105</v>
      </c>
      <c r="M48" s="32">
        <v>1</v>
      </c>
      <c r="N48" s="32" t="s">
        <v>80</v>
      </c>
      <c r="O48" s="47" t="s">
        <v>105</v>
      </c>
      <c r="P48" s="32">
        <v>3</v>
      </c>
      <c r="Q48" s="32" t="s">
        <v>80</v>
      </c>
      <c r="R48" s="47" t="s">
        <v>105</v>
      </c>
      <c r="S48" s="47">
        <v>3</v>
      </c>
      <c r="T48" s="32" t="s">
        <v>80</v>
      </c>
      <c r="U48" s="47" t="s">
        <v>105</v>
      </c>
      <c r="V48" s="47">
        <v>3</v>
      </c>
      <c r="W48" s="32" t="s">
        <v>80</v>
      </c>
      <c r="X48" s="47" t="s">
        <v>105</v>
      </c>
      <c r="Y48" s="47">
        <v>3</v>
      </c>
      <c r="Z48" s="32" t="s">
        <v>80</v>
      </c>
      <c r="AA48" s="47" t="s">
        <v>105</v>
      </c>
      <c r="AB48" s="47">
        <v>3</v>
      </c>
      <c r="AC48" s="32" t="s">
        <v>80</v>
      </c>
      <c r="AD48" s="47" t="s">
        <v>105</v>
      </c>
      <c r="AE48" s="47">
        <v>3</v>
      </c>
      <c r="AF48" s="32" t="s">
        <v>80</v>
      </c>
      <c r="AG48" s="47" t="s">
        <v>105</v>
      </c>
      <c r="AH48" s="47">
        <v>2</v>
      </c>
      <c r="AI48" s="32" t="s">
        <v>80</v>
      </c>
      <c r="AJ48" s="47" t="s">
        <v>105</v>
      </c>
      <c r="AK48" s="47">
        <v>2</v>
      </c>
      <c r="AL48" s="32" t="s">
        <v>80</v>
      </c>
    </row>
    <row r="49" ht="12.75" spans="1:38">
      <c r="A49" s="34"/>
      <c r="B49" s="35" t="s">
        <v>46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5" t="s">
        <v>104</v>
      </c>
      <c r="S49" s="32">
        <v>1</v>
      </c>
      <c r="T49" s="35" t="s">
        <v>80</v>
      </c>
      <c r="U49" s="35" t="s">
        <v>104</v>
      </c>
      <c r="V49" s="32">
        <v>1</v>
      </c>
      <c r="W49" s="32" t="s">
        <v>80</v>
      </c>
      <c r="X49" s="35" t="s">
        <v>104</v>
      </c>
      <c r="Y49" s="32">
        <v>1</v>
      </c>
      <c r="Z49" s="32" t="s">
        <v>80</v>
      </c>
      <c r="AA49" s="35" t="s">
        <v>104</v>
      </c>
      <c r="AB49" s="32">
        <v>1</v>
      </c>
      <c r="AC49" s="32" t="s">
        <v>80</v>
      </c>
      <c r="AD49" s="35" t="s">
        <v>104</v>
      </c>
      <c r="AE49" s="32">
        <v>1</v>
      </c>
      <c r="AF49" s="32" t="s">
        <v>80</v>
      </c>
      <c r="AG49" s="35" t="s">
        <v>104</v>
      </c>
      <c r="AH49" s="32">
        <v>1</v>
      </c>
      <c r="AI49" s="32" t="s">
        <v>80</v>
      </c>
      <c r="AJ49" s="35" t="s">
        <v>104</v>
      </c>
      <c r="AK49" s="32">
        <v>1</v>
      </c>
      <c r="AL49" s="32" t="s">
        <v>80</v>
      </c>
    </row>
    <row r="50" ht="12.75" spans="1:38">
      <c r="A50" s="34"/>
      <c r="B50" s="35" t="s">
        <v>48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5"/>
      <c r="S50" s="32"/>
      <c r="T50" s="35"/>
      <c r="U50" s="35"/>
      <c r="V50" s="32"/>
      <c r="W50" s="32"/>
      <c r="X50" s="35"/>
      <c r="Y50" s="32"/>
      <c r="Z50" s="32"/>
      <c r="AA50" s="35"/>
      <c r="AB50" s="32"/>
      <c r="AC50" s="32"/>
      <c r="AD50" s="35"/>
      <c r="AE50" s="32"/>
      <c r="AF50" s="32"/>
      <c r="AG50" s="32" t="s">
        <v>105</v>
      </c>
      <c r="AH50" s="32">
        <v>1</v>
      </c>
      <c r="AI50" s="32" t="s">
        <v>80</v>
      </c>
      <c r="AJ50" s="32" t="s">
        <v>105</v>
      </c>
      <c r="AK50" s="32">
        <v>1</v>
      </c>
      <c r="AL50" s="32" t="s">
        <v>80</v>
      </c>
    </row>
    <row r="51" ht="12.75" spans="1:38">
      <c r="A51" s="34"/>
      <c r="B51" s="35" t="s">
        <v>48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5" t="s">
        <v>104</v>
      </c>
      <c r="V51" s="32">
        <v>1</v>
      </c>
      <c r="W51" s="32" t="s">
        <v>80</v>
      </c>
      <c r="X51" s="35" t="s">
        <v>104</v>
      </c>
      <c r="Y51" s="32">
        <v>1</v>
      </c>
      <c r="Z51" s="32" t="s">
        <v>80</v>
      </c>
      <c r="AA51" s="35" t="s">
        <v>104</v>
      </c>
      <c r="AB51" s="32">
        <v>1</v>
      </c>
      <c r="AC51" s="32" t="s">
        <v>80</v>
      </c>
      <c r="AD51" s="35" t="s">
        <v>104</v>
      </c>
      <c r="AE51" s="32">
        <v>1</v>
      </c>
      <c r="AF51" s="32" t="s">
        <v>80</v>
      </c>
      <c r="AG51" s="35" t="s">
        <v>104</v>
      </c>
      <c r="AH51" s="32">
        <v>1</v>
      </c>
      <c r="AI51" s="32" t="s">
        <v>80</v>
      </c>
      <c r="AJ51" s="35" t="s">
        <v>104</v>
      </c>
      <c r="AK51" s="32">
        <v>1</v>
      </c>
      <c r="AL51" s="32" t="s">
        <v>80</v>
      </c>
    </row>
    <row r="52" spans="1:38">
      <c r="A52" s="34"/>
      <c r="B52" s="35" t="s">
        <v>47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48"/>
      <c r="V52" s="48"/>
      <c r="W52" s="48"/>
      <c r="X52" s="35" t="s">
        <v>104</v>
      </c>
      <c r="Y52" s="32">
        <v>1</v>
      </c>
      <c r="Z52" s="32" t="s">
        <v>80</v>
      </c>
      <c r="AA52" s="35" t="s">
        <v>104</v>
      </c>
      <c r="AB52" s="32">
        <v>1</v>
      </c>
      <c r="AC52" s="32" t="s">
        <v>80</v>
      </c>
      <c r="AD52" s="35" t="s">
        <v>104</v>
      </c>
      <c r="AE52" s="32">
        <v>1</v>
      </c>
      <c r="AF52" s="32" t="s">
        <v>80</v>
      </c>
      <c r="AG52" s="35" t="s">
        <v>104</v>
      </c>
      <c r="AH52" s="32">
        <v>1</v>
      </c>
      <c r="AI52" s="32" t="s">
        <v>80</v>
      </c>
      <c r="AJ52" s="35" t="s">
        <v>104</v>
      </c>
      <c r="AK52" s="32">
        <v>1</v>
      </c>
      <c r="AL52" s="32" t="s">
        <v>80</v>
      </c>
    </row>
    <row r="53" spans="1:38">
      <c r="A53" s="34"/>
      <c r="B53" s="35" t="s">
        <v>138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48"/>
      <c r="V53" s="48"/>
      <c r="W53" s="48"/>
      <c r="X53" s="35" t="s">
        <v>104</v>
      </c>
      <c r="Y53" s="32">
        <v>1</v>
      </c>
      <c r="Z53" s="32" t="s">
        <v>80</v>
      </c>
      <c r="AA53" s="35" t="s">
        <v>104</v>
      </c>
      <c r="AB53" s="32">
        <v>1</v>
      </c>
      <c r="AC53" s="32" t="s">
        <v>80</v>
      </c>
      <c r="AD53" s="35" t="s">
        <v>104</v>
      </c>
      <c r="AE53" s="32">
        <v>1</v>
      </c>
      <c r="AF53" s="32" t="s">
        <v>80</v>
      </c>
      <c r="AG53" s="35" t="s">
        <v>104</v>
      </c>
      <c r="AH53" s="32">
        <v>1</v>
      </c>
      <c r="AI53" s="32" t="s">
        <v>80</v>
      </c>
      <c r="AJ53" s="35" t="s">
        <v>104</v>
      </c>
      <c r="AK53" s="32">
        <v>1</v>
      </c>
      <c r="AL53" s="32" t="s">
        <v>80</v>
      </c>
    </row>
    <row r="54" spans="1:38">
      <c r="A54" s="34"/>
      <c r="B54" s="35" t="s">
        <v>45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48"/>
      <c r="V54" s="48"/>
      <c r="W54" s="48"/>
      <c r="X54" s="32" t="s">
        <v>105</v>
      </c>
      <c r="Y54" s="32">
        <v>1</v>
      </c>
      <c r="Z54" s="32" t="s">
        <v>80</v>
      </c>
      <c r="AA54" t="s">
        <v>105</v>
      </c>
      <c r="AB54" s="32">
        <v>1</v>
      </c>
      <c r="AC54" s="32" t="s">
        <v>80</v>
      </c>
      <c r="AD54" s="32" t="s">
        <v>105</v>
      </c>
      <c r="AE54" s="32">
        <v>1</v>
      </c>
      <c r="AF54" s="32" t="s">
        <v>80</v>
      </c>
      <c r="AG54" s="48"/>
      <c r="AH54" s="48"/>
      <c r="AI54" s="48"/>
      <c r="AJ54" s="48"/>
      <c r="AK54" s="48"/>
      <c r="AL54" s="48"/>
    </row>
    <row r="55" spans="1:38">
      <c r="A55" s="34"/>
      <c r="B55" s="35" t="s">
        <v>47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48"/>
      <c r="V55" s="48"/>
      <c r="W55" s="48"/>
      <c r="X55" s="48"/>
      <c r="Y55" s="48"/>
      <c r="Z55" s="48"/>
      <c r="AA55" s="48"/>
      <c r="AB55" s="48"/>
      <c r="AC55" s="48"/>
      <c r="AD55" s="32" t="s">
        <v>105</v>
      </c>
      <c r="AE55" s="32">
        <v>2</v>
      </c>
      <c r="AF55" s="32" t="s">
        <v>80</v>
      </c>
      <c r="AG55" s="33" t="s">
        <v>105</v>
      </c>
      <c r="AH55" s="33">
        <v>2</v>
      </c>
      <c r="AI55" s="33" t="s">
        <v>80</v>
      </c>
      <c r="AJ55" s="32" t="s">
        <v>105</v>
      </c>
      <c r="AK55" s="32">
        <v>1</v>
      </c>
      <c r="AL55" s="32" t="s">
        <v>80</v>
      </c>
    </row>
    <row r="56" spans="1:38">
      <c r="A56" s="34"/>
      <c r="B56" s="35" t="s">
        <v>139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9"/>
      <c r="AG56" s="51"/>
      <c r="AH56" s="51"/>
      <c r="AI56" s="51"/>
      <c r="AJ56" s="46" t="s">
        <v>105</v>
      </c>
      <c r="AK56" s="32">
        <v>1</v>
      </c>
      <c r="AL56" s="32" t="s">
        <v>80</v>
      </c>
    </row>
    <row r="57" spans="1:38">
      <c r="A57" s="34"/>
      <c r="B57" s="35" t="s">
        <v>140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48"/>
      <c r="V57" s="48"/>
      <c r="W57" s="48"/>
      <c r="X57" s="48"/>
      <c r="Y57" s="48"/>
      <c r="Z57" s="48"/>
      <c r="AA57" s="48"/>
      <c r="AB57" s="48"/>
      <c r="AC57" s="48"/>
      <c r="AD57" s="32" t="s">
        <v>141</v>
      </c>
      <c r="AE57" s="32">
        <v>5</v>
      </c>
      <c r="AF57" s="41" t="s">
        <v>80</v>
      </c>
      <c r="AG57" s="32" t="s">
        <v>141</v>
      </c>
      <c r="AH57" s="33">
        <v>7</v>
      </c>
      <c r="AI57" s="33" t="s">
        <v>80</v>
      </c>
      <c r="AJ57" s="46" t="s">
        <v>142</v>
      </c>
      <c r="AK57" s="32">
        <v>2</v>
      </c>
      <c r="AL57" s="32" t="s">
        <v>80</v>
      </c>
    </row>
    <row r="58" ht="33.75" spans="1:38">
      <c r="A58" s="34"/>
      <c r="B58" s="35" t="s">
        <v>139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48"/>
      <c r="V58" s="48"/>
      <c r="W58" s="48"/>
      <c r="X58" s="45" t="s">
        <v>143</v>
      </c>
      <c r="Y58" s="32">
        <v>5</v>
      </c>
      <c r="Z58" s="32" t="s">
        <v>80</v>
      </c>
      <c r="AA58" s="45" t="s">
        <v>144</v>
      </c>
      <c r="AB58" s="32">
        <v>4</v>
      </c>
      <c r="AC58" s="32" t="s">
        <v>80</v>
      </c>
      <c r="AD58" s="45" t="s">
        <v>145</v>
      </c>
      <c r="AE58" s="32">
        <v>5</v>
      </c>
      <c r="AF58" s="32" t="s">
        <v>80</v>
      </c>
      <c r="AG58" s="51"/>
      <c r="AH58" s="51"/>
      <c r="AI58" s="51"/>
      <c r="AJ58" s="46"/>
      <c r="AK58" s="32"/>
      <c r="AL58" s="32"/>
    </row>
    <row r="59" ht="56.25" spans="1:38">
      <c r="A59" s="34"/>
      <c r="B59" s="35" t="s">
        <v>138</v>
      </c>
      <c r="C59" s="35"/>
      <c r="D59" s="35"/>
      <c r="E59" s="35"/>
      <c r="F59" s="35"/>
      <c r="G59" s="35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47" t="s">
        <v>146</v>
      </c>
      <c r="V59" s="35">
        <v>5</v>
      </c>
      <c r="W59" s="35" t="s">
        <v>80</v>
      </c>
      <c r="X59" s="45"/>
      <c r="Y59" s="48"/>
      <c r="Z59" s="48"/>
      <c r="AA59" s="45" t="s">
        <v>147</v>
      </c>
      <c r="AB59" s="45">
        <v>5</v>
      </c>
      <c r="AC59" s="45" t="s">
        <v>80</v>
      </c>
      <c r="AD59" s="45" t="s">
        <v>148</v>
      </c>
      <c r="AE59" s="45">
        <v>5</v>
      </c>
      <c r="AF59" s="45" t="s">
        <v>80</v>
      </c>
      <c r="AG59" s="45" t="s">
        <v>149</v>
      </c>
      <c r="AH59" s="45">
        <v>5</v>
      </c>
      <c r="AI59" s="51"/>
      <c r="AJ59" s="46"/>
      <c r="AK59" s="32"/>
      <c r="AL59" s="32"/>
    </row>
    <row r="60" spans="1:38">
      <c r="A60" s="34"/>
      <c r="B60" s="35" t="s">
        <v>138</v>
      </c>
      <c r="C60" s="35"/>
      <c r="D60" s="35"/>
      <c r="E60" s="35"/>
      <c r="F60" s="35"/>
      <c r="G60" s="35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5"/>
      <c r="V60" s="35"/>
      <c r="W60" s="35"/>
      <c r="X60" s="45"/>
      <c r="Y60" s="48"/>
      <c r="Z60" s="48"/>
      <c r="AA60" s="45" t="s">
        <v>99</v>
      </c>
      <c r="AB60" s="45">
        <v>5</v>
      </c>
      <c r="AC60" s="45" t="s">
        <v>81</v>
      </c>
      <c r="AD60" s="45"/>
      <c r="AE60" s="45"/>
      <c r="AF60" s="50"/>
      <c r="AG60" s="45"/>
      <c r="AH60" s="51"/>
      <c r="AI60" s="51"/>
      <c r="AJ60" s="46"/>
      <c r="AK60" s="32"/>
      <c r="AL60" s="32"/>
    </row>
    <row r="61" spans="1:38">
      <c r="A61" s="34"/>
      <c r="B61" s="35" t="s">
        <v>50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48"/>
      <c r="V61" s="48"/>
      <c r="W61" s="48"/>
      <c r="X61" s="45"/>
      <c r="Y61" s="48"/>
      <c r="Z61" s="48"/>
      <c r="AA61" s="45" t="s">
        <v>150</v>
      </c>
      <c r="AB61" s="45">
        <v>2</v>
      </c>
      <c r="AC61" s="45" t="s">
        <v>80</v>
      </c>
      <c r="AD61" s="48"/>
      <c r="AE61" s="48"/>
      <c r="AF61" s="49"/>
      <c r="AG61" s="51"/>
      <c r="AH61" s="51"/>
      <c r="AI61" s="51"/>
      <c r="AJ61" s="46"/>
      <c r="AK61" s="32"/>
      <c r="AL61" s="32"/>
    </row>
    <row r="62" spans="1:38">
      <c r="A62" s="34"/>
      <c r="B62" s="35" t="s">
        <v>46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48"/>
      <c r="V62" s="48"/>
      <c r="W62" s="48"/>
      <c r="X62" s="45" t="s">
        <v>151</v>
      </c>
      <c r="Y62" s="48">
        <v>2</v>
      </c>
      <c r="Z62" s="32" t="s">
        <v>80</v>
      </c>
      <c r="AA62" s="48"/>
      <c r="AB62" s="48"/>
      <c r="AC62" s="48"/>
      <c r="AD62" s="48"/>
      <c r="AE62" s="48"/>
      <c r="AF62" s="49"/>
      <c r="AG62" s="51"/>
      <c r="AH62" s="51"/>
      <c r="AI62" s="51"/>
      <c r="AJ62" s="46"/>
      <c r="AK62" s="32"/>
      <c r="AL62" s="32"/>
    </row>
    <row r="63" spans="1:38">
      <c r="A63" s="34"/>
      <c r="B63" s="35" t="s">
        <v>47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5" t="s">
        <v>152</v>
      </c>
      <c r="V63" s="35">
        <v>9</v>
      </c>
      <c r="W63" s="35" t="s">
        <v>80</v>
      </c>
      <c r="X63" s="35" t="s">
        <v>153</v>
      </c>
      <c r="Y63" s="35">
        <v>3</v>
      </c>
      <c r="Z63" s="35" t="s">
        <v>80</v>
      </c>
      <c r="AA63" s="35" t="s">
        <v>154</v>
      </c>
      <c r="AB63" s="35">
        <v>8</v>
      </c>
      <c r="AC63" s="35" t="s">
        <v>80</v>
      </c>
      <c r="AD63" s="48"/>
      <c r="AE63" s="48"/>
      <c r="AF63" s="49"/>
      <c r="AG63" s="51"/>
      <c r="AH63" s="51"/>
      <c r="AI63" s="51"/>
      <c r="AJ63" s="46"/>
      <c r="AK63" s="32"/>
      <c r="AL63" s="32"/>
    </row>
    <row r="64" ht="22.5" spans="1:38">
      <c r="A64" s="34"/>
      <c r="B64" s="35" t="s">
        <v>48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48"/>
      <c r="V64" s="48"/>
      <c r="W64" s="48"/>
      <c r="X64" s="45" t="s">
        <v>155</v>
      </c>
      <c r="Y64" s="48">
        <v>3</v>
      </c>
      <c r="Z64" s="32" t="s">
        <v>80</v>
      </c>
      <c r="AA64" s="48"/>
      <c r="AB64" s="48"/>
      <c r="AC64" s="48"/>
      <c r="AD64" s="48"/>
      <c r="AE64" s="48"/>
      <c r="AF64" s="49"/>
      <c r="AG64" s="51"/>
      <c r="AH64" s="51"/>
      <c r="AI64" s="51"/>
      <c r="AJ64" s="46"/>
      <c r="AK64" s="32"/>
      <c r="AL64" s="32"/>
    </row>
    <row r="65" spans="1:38">
      <c r="A65" s="34"/>
      <c r="B65" s="35" t="s">
        <v>43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48"/>
      <c r="V65" s="48"/>
      <c r="W65" s="48"/>
      <c r="X65" s="45"/>
      <c r="Y65" s="48"/>
      <c r="Z65" s="32"/>
      <c r="AA65" s="48"/>
      <c r="AB65" s="48"/>
      <c r="AC65" s="48"/>
      <c r="AD65" s="48"/>
      <c r="AE65" s="48"/>
      <c r="AF65" s="49"/>
      <c r="AG65" s="54"/>
      <c r="AH65" s="54"/>
      <c r="AI65" s="54"/>
      <c r="AJ65" s="55" t="s">
        <v>156</v>
      </c>
      <c r="AK65" s="32">
        <v>5</v>
      </c>
      <c r="AL65" s="32" t="s">
        <v>79</v>
      </c>
    </row>
    <row r="66" ht="22.5" spans="1:38">
      <c r="A66" s="34"/>
      <c r="B66" s="35" t="s">
        <v>48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48"/>
      <c r="V66" s="48"/>
      <c r="W66" s="48"/>
      <c r="X66" s="45"/>
      <c r="Y66" s="48"/>
      <c r="Z66" s="32"/>
      <c r="AA66" s="48"/>
      <c r="AB66" s="48"/>
      <c r="AC66" s="48"/>
      <c r="AD66" s="48"/>
      <c r="AE66" s="48"/>
      <c r="AF66" s="49"/>
      <c r="AG66" s="54"/>
      <c r="AH66" s="54"/>
      <c r="AI66" s="54"/>
      <c r="AJ66" s="56" t="s">
        <v>157</v>
      </c>
      <c r="AK66" s="32">
        <v>10</v>
      </c>
      <c r="AL66" s="32" t="s">
        <v>79</v>
      </c>
    </row>
    <row r="67" ht="22.5" spans="1:38">
      <c r="A67" s="38"/>
      <c r="B67" s="35" t="s">
        <v>47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48"/>
      <c r="V67" s="48"/>
      <c r="W67" s="48"/>
      <c r="X67" s="45"/>
      <c r="Y67" s="48"/>
      <c r="Z67" s="32"/>
      <c r="AA67" s="48"/>
      <c r="AB67" s="48"/>
      <c r="AC67" s="48"/>
      <c r="AD67" s="48"/>
      <c r="AE67" s="48"/>
      <c r="AF67" s="49"/>
      <c r="AG67" s="54"/>
      <c r="AH67" s="54"/>
      <c r="AI67" s="54"/>
      <c r="AJ67" s="56" t="s">
        <v>158</v>
      </c>
      <c r="AK67" s="32">
        <v>10</v>
      </c>
      <c r="AL67" s="32" t="s">
        <v>79</v>
      </c>
    </row>
    <row r="68" spans="1:38">
      <c r="A68" s="32" t="s">
        <v>159</v>
      </c>
      <c r="B68" s="35" t="s">
        <v>52</v>
      </c>
      <c r="C68" s="48"/>
      <c r="D68" s="48"/>
      <c r="E68" s="48"/>
      <c r="F68" s="48"/>
      <c r="G68" s="48"/>
      <c r="H68" s="48"/>
      <c r="I68" s="35" t="s">
        <v>104</v>
      </c>
      <c r="J68" s="32">
        <v>1</v>
      </c>
      <c r="K68" s="32" t="s">
        <v>80</v>
      </c>
      <c r="L68" s="35" t="s">
        <v>104</v>
      </c>
      <c r="M68" s="32">
        <v>6</v>
      </c>
      <c r="N68" s="32" t="s">
        <v>80</v>
      </c>
      <c r="O68" s="35" t="s">
        <v>104</v>
      </c>
      <c r="P68" s="32">
        <v>1</v>
      </c>
      <c r="Q68" s="32" t="s">
        <v>80</v>
      </c>
      <c r="R68" s="35" t="s">
        <v>104</v>
      </c>
      <c r="S68" s="32">
        <v>1</v>
      </c>
      <c r="T68" s="32" t="s">
        <v>80</v>
      </c>
      <c r="U68" s="32"/>
      <c r="V68" s="32"/>
      <c r="W68" s="32"/>
      <c r="X68" s="32"/>
      <c r="Y68" s="32"/>
      <c r="Z68" s="32"/>
      <c r="AA68" s="32" t="s">
        <v>160</v>
      </c>
      <c r="AB68" s="32">
        <v>2</v>
      </c>
      <c r="AC68" s="32" t="s">
        <v>80</v>
      </c>
      <c r="AD68" s="32" t="s">
        <v>160</v>
      </c>
      <c r="AE68" s="32">
        <v>2</v>
      </c>
      <c r="AF68" s="32" t="s">
        <v>80</v>
      </c>
      <c r="AG68" s="38" t="s">
        <v>160</v>
      </c>
      <c r="AH68" s="38">
        <v>2</v>
      </c>
      <c r="AI68" s="38" t="s">
        <v>80</v>
      </c>
      <c r="AJ68" s="48"/>
      <c r="AK68" s="48"/>
      <c r="AL68" s="48"/>
    </row>
    <row r="69" spans="1:38">
      <c r="A69" s="32"/>
      <c r="B69" s="35" t="s">
        <v>53</v>
      </c>
      <c r="C69" s="48"/>
      <c r="D69" s="48"/>
      <c r="E69" s="48"/>
      <c r="F69" s="48"/>
      <c r="G69" s="48"/>
      <c r="H69" s="48"/>
      <c r="I69" s="48"/>
      <c r="J69" s="48"/>
      <c r="K69" s="48"/>
      <c r="L69" s="35" t="s">
        <v>105</v>
      </c>
      <c r="M69" s="32">
        <v>4</v>
      </c>
      <c r="N69" s="32" t="s">
        <v>80</v>
      </c>
      <c r="O69" s="35" t="s">
        <v>105</v>
      </c>
      <c r="P69" s="32">
        <v>7</v>
      </c>
      <c r="Q69" s="32" t="s">
        <v>80</v>
      </c>
      <c r="R69" s="35" t="s">
        <v>105</v>
      </c>
      <c r="S69" s="32">
        <v>7</v>
      </c>
      <c r="T69" s="32" t="s">
        <v>80</v>
      </c>
      <c r="U69" s="32" t="s">
        <v>161</v>
      </c>
      <c r="V69" s="32">
        <v>1</v>
      </c>
      <c r="W69" s="32" t="s">
        <v>79</v>
      </c>
      <c r="X69" s="32" t="s">
        <v>162</v>
      </c>
      <c r="Y69" s="32">
        <v>3</v>
      </c>
      <c r="Z69" s="32" t="s">
        <v>80</v>
      </c>
      <c r="AA69" s="32" t="s">
        <v>162</v>
      </c>
      <c r="AB69" s="32">
        <v>3</v>
      </c>
      <c r="AC69" s="32" t="s">
        <v>80</v>
      </c>
      <c r="AD69" s="32" t="s">
        <v>162</v>
      </c>
      <c r="AE69" s="32">
        <v>3</v>
      </c>
      <c r="AF69" s="32" t="s">
        <v>80</v>
      </c>
      <c r="AG69" s="32" t="s">
        <v>163</v>
      </c>
      <c r="AH69" s="32">
        <v>1</v>
      </c>
      <c r="AI69" s="32" t="s">
        <v>80</v>
      </c>
      <c r="AJ69" s="48"/>
      <c r="AK69" s="48"/>
      <c r="AL69" s="48"/>
    </row>
    <row r="70" spans="1:38">
      <c r="A70" s="32"/>
      <c r="B70" s="35" t="s">
        <v>53</v>
      </c>
      <c r="C70" s="48"/>
      <c r="D70" s="48"/>
      <c r="E70" s="48"/>
      <c r="F70" s="48"/>
      <c r="G70" s="48"/>
      <c r="H70" s="48"/>
      <c r="I70" s="48"/>
      <c r="J70" s="48"/>
      <c r="K70" s="48"/>
      <c r="L70" s="35"/>
      <c r="M70" s="32"/>
      <c r="N70" s="32"/>
      <c r="O70" s="35"/>
      <c r="P70" s="32"/>
      <c r="Q70" s="32"/>
      <c r="R70" s="35"/>
      <c r="S70" s="32"/>
      <c r="T70" s="32"/>
      <c r="U70" s="32"/>
      <c r="V70" s="32"/>
      <c r="W70" s="32"/>
      <c r="X70" s="32"/>
      <c r="Y70" s="32"/>
      <c r="Z70" s="32"/>
      <c r="AA70" s="35" t="s">
        <v>104</v>
      </c>
      <c r="AB70" s="32">
        <v>1</v>
      </c>
      <c r="AC70" s="32" t="s">
        <v>80</v>
      </c>
      <c r="AD70" s="35" t="s">
        <v>104</v>
      </c>
      <c r="AE70" s="32">
        <v>1</v>
      </c>
      <c r="AF70" s="32" t="s">
        <v>80</v>
      </c>
      <c r="AG70" s="32"/>
      <c r="AH70" s="32"/>
      <c r="AI70" s="32"/>
      <c r="AJ70" s="48"/>
      <c r="AK70" s="48"/>
      <c r="AL70" s="48"/>
    </row>
    <row r="71" spans="1:38">
      <c r="A71" s="32"/>
      <c r="B71" s="35" t="s">
        <v>54</v>
      </c>
      <c r="C71" s="48"/>
      <c r="D71" s="48"/>
      <c r="E71" s="48"/>
      <c r="F71" s="48"/>
      <c r="G71" s="48"/>
      <c r="H71" s="48"/>
      <c r="I71" s="48"/>
      <c r="J71" s="48"/>
      <c r="K71" s="48"/>
      <c r="L71" s="35" t="s">
        <v>105</v>
      </c>
      <c r="M71" s="32">
        <v>2</v>
      </c>
      <c r="N71" s="32" t="s">
        <v>80</v>
      </c>
      <c r="O71" s="35" t="s">
        <v>105</v>
      </c>
      <c r="P71" s="52">
        <v>2</v>
      </c>
      <c r="Q71" s="32" t="s">
        <v>80</v>
      </c>
      <c r="R71" s="35" t="s">
        <v>105</v>
      </c>
      <c r="S71" s="52">
        <v>2</v>
      </c>
      <c r="T71" s="32" t="s">
        <v>80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48"/>
      <c r="AK71" s="48"/>
      <c r="AL71" s="48"/>
    </row>
    <row r="72" spans="1:38">
      <c r="A72" s="32"/>
      <c r="B72" s="35" t="s">
        <v>19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53"/>
      <c r="P72" s="48"/>
      <c r="Q72" s="48"/>
      <c r="R72" s="35"/>
      <c r="S72" s="5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 t="s">
        <v>164</v>
      </c>
      <c r="AE72" s="32">
        <v>10</v>
      </c>
      <c r="AF72" s="32" t="s">
        <v>79</v>
      </c>
      <c r="AG72" s="32" t="s">
        <v>165</v>
      </c>
      <c r="AH72" s="32">
        <v>10</v>
      </c>
      <c r="AI72" s="32" t="s">
        <v>79</v>
      </c>
      <c r="AJ72" s="48"/>
      <c r="AK72" s="48"/>
      <c r="AL72" s="48"/>
    </row>
    <row r="73" spans="1:38">
      <c r="A73" s="32"/>
      <c r="B73" s="35" t="s">
        <v>59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35" t="s">
        <v>166</v>
      </c>
      <c r="S73" s="52">
        <v>2</v>
      </c>
      <c r="T73" s="32" t="s">
        <v>81</v>
      </c>
      <c r="U73" s="32"/>
      <c r="V73" s="32"/>
      <c r="W73" s="32"/>
      <c r="X73" s="35" t="s">
        <v>104</v>
      </c>
      <c r="Y73" s="32">
        <v>1</v>
      </c>
      <c r="Z73" s="32" t="s">
        <v>80</v>
      </c>
      <c r="AA73" s="35" t="s">
        <v>104</v>
      </c>
      <c r="AB73" s="32">
        <v>1</v>
      </c>
      <c r="AC73" s="32" t="s">
        <v>80</v>
      </c>
      <c r="AD73" s="35" t="s">
        <v>104</v>
      </c>
      <c r="AE73" s="32">
        <v>1</v>
      </c>
      <c r="AF73" s="32" t="s">
        <v>80</v>
      </c>
      <c r="AG73" s="35" t="s">
        <v>104</v>
      </c>
      <c r="AH73" s="32">
        <v>1</v>
      </c>
      <c r="AI73" s="32" t="s">
        <v>80</v>
      </c>
      <c r="AJ73" s="48"/>
      <c r="AK73" s="48"/>
      <c r="AL73" s="48"/>
    </row>
    <row r="74" spans="1:38">
      <c r="A74" s="32"/>
      <c r="B74" s="35" t="s">
        <v>55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32" t="s">
        <v>167</v>
      </c>
      <c r="V74" s="32">
        <v>3</v>
      </c>
      <c r="W74" s="32" t="s">
        <v>81</v>
      </c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48"/>
      <c r="AK74" s="48"/>
      <c r="AL74" s="48"/>
    </row>
    <row r="75" spans="1:38">
      <c r="A75" s="32"/>
      <c r="B75" s="35" t="s">
        <v>55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32" t="s">
        <v>168</v>
      </c>
      <c r="V75" s="32">
        <v>3</v>
      </c>
      <c r="W75" s="32" t="s">
        <v>81</v>
      </c>
      <c r="X75" s="32" t="s">
        <v>169</v>
      </c>
      <c r="Y75" s="32">
        <v>6</v>
      </c>
      <c r="Z75" s="32" t="s">
        <v>80</v>
      </c>
      <c r="AA75" s="32" t="s">
        <v>169</v>
      </c>
      <c r="AB75" s="32">
        <v>6</v>
      </c>
      <c r="AC75" s="32" t="s">
        <v>80</v>
      </c>
      <c r="AD75" s="32" t="s">
        <v>170</v>
      </c>
      <c r="AE75" s="32">
        <v>6</v>
      </c>
      <c r="AF75" s="32" t="s">
        <v>80</v>
      </c>
      <c r="AG75" s="32" t="s">
        <v>105</v>
      </c>
      <c r="AH75" s="32">
        <v>6</v>
      </c>
      <c r="AI75" s="32" t="s">
        <v>80</v>
      </c>
      <c r="AJ75" s="48"/>
      <c r="AK75" s="48"/>
      <c r="AL75" s="48"/>
    </row>
    <row r="76" spans="1:38">
      <c r="A76" s="32"/>
      <c r="B76" s="35" t="s">
        <v>64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32"/>
      <c r="V76" s="32"/>
      <c r="W76" s="32"/>
      <c r="X76" s="32"/>
      <c r="Y76" s="32"/>
      <c r="Z76" s="32"/>
      <c r="AA76" s="32" t="s">
        <v>171</v>
      </c>
      <c r="AB76" s="32">
        <v>1</v>
      </c>
      <c r="AC76" s="32" t="s">
        <v>80</v>
      </c>
      <c r="AD76" s="32" t="s">
        <v>172</v>
      </c>
      <c r="AE76" s="32"/>
      <c r="AF76" s="32" t="s">
        <v>80</v>
      </c>
      <c r="AG76" s="32" t="s">
        <v>173</v>
      </c>
      <c r="AH76" s="32">
        <v>1</v>
      </c>
      <c r="AI76" s="32" t="s">
        <v>80</v>
      </c>
      <c r="AJ76" s="48"/>
      <c r="AK76" s="48"/>
      <c r="AL76" s="48"/>
    </row>
    <row r="77" spans="1:38">
      <c r="A77" s="32"/>
      <c r="B77" s="35" t="s">
        <v>30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32" t="s">
        <v>174</v>
      </c>
      <c r="V77" s="32">
        <v>1</v>
      </c>
      <c r="W77" s="32" t="s">
        <v>80</v>
      </c>
      <c r="X77" s="32" t="s">
        <v>175</v>
      </c>
      <c r="Y77" s="32">
        <v>1</v>
      </c>
      <c r="Z77" s="32" t="s">
        <v>80</v>
      </c>
      <c r="AA77" s="32" t="s">
        <v>176</v>
      </c>
      <c r="AB77" s="32">
        <v>1</v>
      </c>
      <c r="AC77" s="32" t="s">
        <v>80</v>
      </c>
      <c r="AD77" s="32" t="s">
        <v>177</v>
      </c>
      <c r="AE77" s="32">
        <v>1</v>
      </c>
      <c r="AF77" s="32" t="s">
        <v>80</v>
      </c>
      <c r="AG77" s="32"/>
      <c r="AH77" s="32"/>
      <c r="AI77" s="32"/>
      <c r="AJ77" s="48"/>
      <c r="AK77" s="48"/>
      <c r="AL77" s="48"/>
    </row>
    <row r="78" spans="1:38">
      <c r="A78" s="32"/>
      <c r="B78" s="35" t="s">
        <v>178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32"/>
      <c r="V78" s="32"/>
      <c r="W78" s="32"/>
      <c r="X78" s="32"/>
      <c r="Y78" s="32"/>
      <c r="Z78" s="32"/>
      <c r="AA78" s="32"/>
      <c r="AB78" s="32"/>
      <c r="AC78" s="32"/>
      <c r="AD78" s="32" t="s">
        <v>179</v>
      </c>
      <c r="AE78" s="32"/>
      <c r="AF78" s="32" t="s">
        <v>80</v>
      </c>
      <c r="AG78" s="32" t="s">
        <v>180</v>
      </c>
      <c r="AH78" s="32">
        <v>1</v>
      </c>
      <c r="AI78" s="32" t="s">
        <v>80</v>
      </c>
      <c r="AJ78" s="48"/>
      <c r="AK78" s="48"/>
      <c r="AL78" s="48"/>
    </row>
    <row r="79" spans="1:38">
      <c r="A79" s="32"/>
      <c r="B79" s="35" t="s">
        <v>181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32"/>
      <c r="V79" s="32"/>
      <c r="W79" s="32"/>
      <c r="X79" s="32"/>
      <c r="Y79" s="32"/>
      <c r="Z79" s="32"/>
      <c r="AA79" s="32" t="s">
        <v>182</v>
      </c>
      <c r="AB79" s="32">
        <v>1</v>
      </c>
      <c r="AC79" s="32" t="s">
        <v>80</v>
      </c>
      <c r="AD79" s="32" t="s">
        <v>183</v>
      </c>
      <c r="AE79" s="32">
        <v>1</v>
      </c>
      <c r="AF79" s="32" t="s">
        <v>80</v>
      </c>
      <c r="AG79" s="32"/>
      <c r="AH79" s="32"/>
      <c r="AI79" s="32"/>
      <c r="AJ79" s="48"/>
      <c r="AK79" s="48"/>
      <c r="AL79" s="48"/>
    </row>
    <row r="80" spans="1:38">
      <c r="A80" s="32"/>
      <c r="B80" s="35" t="s">
        <v>184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32"/>
      <c r="V80" s="32"/>
      <c r="W80" s="32"/>
      <c r="X80" s="32"/>
      <c r="Y80" s="32"/>
      <c r="Z80" s="32"/>
      <c r="AA80" s="32"/>
      <c r="AB80" s="32"/>
      <c r="AC80" s="32"/>
      <c r="AD80" s="32" t="s">
        <v>105</v>
      </c>
      <c r="AE80" s="32">
        <v>2</v>
      </c>
      <c r="AF80" s="32" t="s">
        <v>80</v>
      </c>
      <c r="AG80" s="32" t="s">
        <v>105</v>
      </c>
      <c r="AH80" s="32">
        <v>2</v>
      </c>
      <c r="AI80" s="32" t="s">
        <v>80</v>
      </c>
      <c r="AJ80" s="32" t="s">
        <v>105</v>
      </c>
      <c r="AK80" s="48">
        <v>2</v>
      </c>
      <c r="AL80" s="32" t="s">
        <v>80</v>
      </c>
    </row>
    <row r="81" spans="1:38">
      <c r="A81" s="32"/>
      <c r="B81" s="35" t="s">
        <v>58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48"/>
      <c r="AL81" s="32"/>
    </row>
    <row r="82" spans="1:38">
      <c r="A82" s="32"/>
      <c r="B82" s="35" t="s">
        <v>54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32"/>
      <c r="V82" s="32"/>
      <c r="W82" s="32"/>
      <c r="X82" s="32"/>
      <c r="Y82" s="32"/>
      <c r="Z82" s="32"/>
      <c r="AA82" s="32" t="s">
        <v>185</v>
      </c>
      <c r="AB82" s="32">
        <v>5</v>
      </c>
      <c r="AC82" s="32" t="s">
        <v>82</v>
      </c>
      <c r="AD82" s="32"/>
      <c r="AE82" s="32"/>
      <c r="AF82" s="32"/>
      <c r="AG82" s="32" t="s">
        <v>186</v>
      </c>
      <c r="AH82" s="32">
        <v>3</v>
      </c>
      <c r="AI82" s="32" t="s">
        <v>79</v>
      </c>
      <c r="AJ82" s="48"/>
      <c r="AK82" s="48"/>
      <c r="AL82" s="48"/>
    </row>
    <row r="83" spans="1:38">
      <c r="A83" s="32"/>
      <c r="B83" s="35" t="s">
        <v>187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 t="s">
        <v>188</v>
      </c>
      <c r="AH83" s="32">
        <v>5</v>
      </c>
      <c r="AI83" s="32" t="s">
        <v>79</v>
      </c>
      <c r="AJ83" s="48"/>
      <c r="AK83" s="48"/>
      <c r="AL83" s="48"/>
    </row>
  </sheetData>
  <sheetProtection formatCells="0" insertHyperlinks="0" autoFilter="0"/>
  <mergeCells count="16"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4:A26"/>
    <mergeCell ref="A27:A43"/>
    <mergeCell ref="A44:A67"/>
    <mergeCell ref="A68:A83"/>
  </mergeCells>
  <dataValidations count="6">
    <dataValidation type="list" allowBlank="1" showInputMessage="1" showErrorMessage="1" sqref="R48 U48 X48 AA48 AD48 AG48 AJ48 H44:H67 K49:K67 L47:L48 N49:N67 O47:O48 Q49:Q67 T49:T67">
      <formula1>[1]部门工作打分标准!#REF!</formula1>
    </dataValidation>
    <dataValidation type="list" allowBlank="1" showInputMessage="1" showErrorMessage="1" sqref="K10 N10 Q10 T10 AC28 W29 H9:H43 K44:K46 N44:N46 Q44:Q46 T4:T5 T44:T46 W6:W26 W32:W46 Z6:Z26 Z28:Z46 AC44:AC46 AF44:AF46 AI44:AI46 AL44:AL46">
      <formula1>"部门建设,资源管理,公共事务,其他事务"</formula1>
    </dataValidation>
    <dataValidation type="list" allowBlank="1" showErrorMessage="1" errorTitle="错误提示" error="请输入下拉列表中的一个值" sqref="T27 E7:E83 H7:H8 K6:K8 N6:N8 Q6:Q8 T6:T8 T68:T70">
      <formula1>"部门建设,资源管理,公共事务,其他事务"</formula1>
    </dataValidation>
    <dataValidation type="list" allowBlank="1" showInputMessage="1" showErrorMessage="1" sqref="AF7 N9 Q9 T9 T29 N11:N26 N29:N43 Q11:Q26 Q32:Q43 T11:T26 T33:T43 AF10:AF13 AF15:AF26 AF31:AF43 AI6:AI7 AI10:AI13 AI15:AI26 AI29:AI32 AI34:AI43 AL6:AL7 AL9:AL26 AL29:AL43">
      <formula1>部门工作打分标准!$C$31:$C$35</formula1>
    </dataValidation>
    <dataValidation type="list" allowBlank="1" showInputMessage="1" showErrorMessage="1" sqref="AF6 AL8 K9 AF14 AI14 Z27 AF27 AI27 AL27 T28 AI33 AI55 AF57 W63 K68 T71 Z73 AC73 Z75 W77 Z77 AI78 K11:K43 K47:K48 N27:N28 N47:N48 N68:N71 Q27:Q31 Q47:Q48 Q68:Q71 T30:T32 T47:T48 W27:W28 W30:W31 W47:W51 W59:W60 Z47:Z54 Z68:Z70 AC6:AC27 AC29:AC36 AC38:AC43 AC47:AC54 AC68:AC70 AC75:AC77 AC79:AC82 AF8:AF9 AF29:AF30 AF47:AF55 AF68:AF70 AF75:AF82 AI8:AI9 AI47:AI53 AI68:AI70 AI75:AI76 AI80:AI81 AL47:AL53 AL55:AL64 AL80:AL81">
      <formula1>部门工作打分标准!$A$1:$A$4</formula1>
    </dataValidation>
    <dataValidation type="list" allowBlank="1" showErrorMessage="1" errorTitle="错误提示" error="请输入下拉列表中的一个值" sqref="E6 H6">
      <formula1>"部门建设,资源管理,公共事务,其他事务+$E$3:$E$63"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workbookViewId="0">
      <selection activeCell="J16" sqref="J16"/>
    </sheetView>
  </sheetViews>
  <sheetFormatPr defaultColWidth="10.2857142857143" defaultRowHeight="13.5"/>
  <cols>
    <col min="1" max="2" width="10.2857142857143" style="1"/>
    <col min="3" max="4" width="48.1428571428571" style="1" customWidth="1"/>
    <col min="5" max="5" width="36.7142857142857" style="1" customWidth="1"/>
    <col min="6" max="16384" width="10.2857142857143" style="1"/>
  </cols>
  <sheetData>
    <row r="1" spans="1:5">
      <c r="A1" s="2" t="s">
        <v>79</v>
      </c>
      <c r="B1" s="2"/>
      <c r="C1" s="2"/>
      <c r="D1" s="2"/>
      <c r="E1" s="2"/>
    </row>
    <row r="2" spans="1:1">
      <c r="A2" s="1" t="s">
        <v>80</v>
      </c>
    </row>
    <row r="3" spans="1:1">
      <c r="A3" s="1" t="s">
        <v>81</v>
      </c>
    </row>
    <row r="4" ht="14.25" spans="1:11">
      <c r="A4" s="1" t="s">
        <v>82</v>
      </c>
      <c r="I4" s="1" t="s">
        <v>189</v>
      </c>
      <c r="J4" s="1" t="s">
        <v>190</v>
      </c>
      <c r="K4" s="1" t="s">
        <v>191</v>
      </c>
    </row>
    <row r="5" spans="2:11">
      <c r="B5" s="3" t="s">
        <v>192</v>
      </c>
      <c r="C5" s="4" t="s">
        <v>193</v>
      </c>
      <c r="D5" s="4" t="s">
        <v>194</v>
      </c>
      <c r="E5" s="22" t="s">
        <v>195</v>
      </c>
      <c r="I5" s="1">
        <v>0</v>
      </c>
      <c r="J5" s="1">
        <v>28</v>
      </c>
      <c r="K5" s="1">
        <v>40</v>
      </c>
    </row>
    <row r="6" hidden="1" spans="2:5">
      <c r="B6" s="5" t="s">
        <v>79</v>
      </c>
      <c r="C6" s="6" t="s">
        <v>196</v>
      </c>
      <c r="D6" s="7" t="s">
        <v>197</v>
      </c>
      <c r="E6" s="23" t="s">
        <v>198</v>
      </c>
    </row>
    <row r="7" hidden="1" spans="2:5">
      <c r="B7" s="5"/>
      <c r="C7" s="6" t="s">
        <v>199</v>
      </c>
      <c r="D7" s="8"/>
      <c r="E7" s="24"/>
    </row>
    <row r="8" hidden="1" spans="2:5">
      <c r="B8" s="5"/>
      <c r="C8" s="6" t="s">
        <v>200</v>
      </c>
      <c r="D8" s="8"/>
      <c r="E8" s="24"/>
    </row>
    <row r="9" hidden="1" spans="2:5">
      <c r="B9" s="5"/>
      <c r="C9" s="6" t="s">
        <v>201</v>
      </c>
      <c r="D9" s="8"/>
      <c r="E9" s="24"/>
    </row>
    <row r="10" hidden="1" spans="2:5">
      <c r="B10" s="5"/>
      <c r="C10" s="6" t="s">
        <v>202</v>
      </c>
      <c r="D10" s="8"/>
      <c r="E10" s="24"/>
    </row>
    <row r="11" hidden="1" spans="2:5">
      <c r="B11" s="5"/>
      <c r="C11" s="6" t="s">
        <v>203</v>
      </c>
      <c r="D11" s="8"/>
      <c r="E11" s="24"/>
    </row>
    <row r="12" ht="27" hidden="1" spans="2:5">
      <c r="B12" s="5"/>
      <c r="C12" s="6" t="s">
        <v>204</v>
      </c>
      <c r="D12" s="9"/>
      <c r="E12" s="25"/>
    </row>
    <row r="13" ht="67.5" spans="2:5">
      <c r="B13" s="5"/>
      <c r="C13" s="10" t="s">
        <v>205</v>
      </c>
      <c r="D13" s="11" t="s">
        <v>206</v>
      </c>
      <c r="E13" s="25"/>
    </row>
    <row r="14" ht="27" spans="2:5">
      <c r="B14" s="5"/>
      <c r="C14" s="12" t="s">
        <v>207</v>
      </c>
      <c r="D14" s="12" t="s">
        <v>208</v>
      </c>
      <c r="E14" s="26"/>
    </row>
    <row r="15" ht="27" spans="2:5">
      <c r="B15" s="5"/>
      <c r="C15" s="12" t="s">
        <v>209</v>
      </c>
      <c r="D15" s="12" t="s">
        <v>210</v>
      </c>
      <c r="E15" s="27" t="s">
        <v>198</v>
      </c>
    </row>
    <row r="16" ht="81" spans="2:5">
      <c r="B16" s="5"/>
      <c r="C16" s="10" t="s">
        <v>211</v>
      </c>
      <c r="D16" s="10" t="s">
        <v>212</v>
      </c>
      <c r="E16" s="27" t="s">
        <v>198</v>
      </c>
    </row>
    <row r="17" ht="27" spans="2:5">
      <c r="B17" s="13" t="s">
        <v>80</v>
      </c>
      <c r="C17" s="10" t="s">
        <v>213</v>
      </c>
      <c r="D17" s="12" t="s">
        <v>214</v>
      </c>
      <c r="E17" s="27" t="s">
        <v>198</v>
      </c>
    </row>
    <row r="18" hidden="1" spans="2:5">
      <c r="B18" s="14"/>
      <c r="C18" s="6" t="s">
        <v>215</v>
      </c>
      <c r="D18" s="7" t="s">
        <v>216</v>
      </c>
      <c r="E18" s="23" t="s">
        <v>198</v>
      </c>
    </row>
    <row r="19" ht="27" hidden="1" spans="2:5">
      <c r="B19" s="14"/>
      <c r="C19" s="6" t="s">
        <v>217</v>
      </c>
      <c r="D19" s="9"/>
      <c r="E19" s="25"/>
    </row>
    <row r="20" ht="27" spans="2:5">
      <c r="B20" s="14"/>
      <c r="C20" s="12" t="s">
        <v>218</v>
      </c>
      <c r="D20" s="12" t="s">
        <v>219</v>
      </c>
      <c r="E20" s="26"/>
    </row>
    <row r="21" ht="54" spans="2:5">
      <c r="B21" s="15"/>
      <c r="C21" s="10" t="s">
        <v>105</v>
      </c>
      <c r="D21" s="10" t="s">
        <v>220</v>
      </c>
      <c r="E21" s="27" t="s">
        <v>198</v>
      </c>
    </row>
    <row r="22" spans="2:5">
      <c r="B22" s="13" t="s">
        <v>81</v>
      </c>
      <c r="C22" s="12" t="s">
        <v>221</v>
      </c>
      <c r="D22" s="16" t="s">
        <v>222</v>
      </c>
      <c r="E22" s="27" t="s">
        <v>198</v>
      </c>
    </row>
    <row r="23" spans="2:5">
      <c r="B23" s="14"/>
      <c r="C23" s="12" t="s">
        <v>223</v>
      </c>
      <c r="D23" s="16" t="s">
        <v>197</v>
      </c>
      <c r="E23" s="27" t="s">
        <v>198</v>
      </c>
    </row>
    <row r="24" ht="54" spans="2:5">
      <c r="B24" s="14"/>
      <c r="C24" s="12" t="s">
        <v>224</v>
      </c>
      <c r="D24" s="16" t="s">
        <v>216</v>
      </c>
      <c r="E24" s="27" t="s">
        <v>198</v>
      </c>
    </row>
    <row r="25" spans="2:5">
      <c r="B25" s="14"/>
      <c r="C25" s="12" t="s">
        <v>136</v>
      </c>
      <c r="D25" s="16" t="s">
        <v>225</v>
      </c>
      <c r="E25" s="27" t="s">
        <v>198</v>
      </c>
    </row>
    <row r="26" spans="2:5">
      <c r="B26" s="14"/>
      <c r="C26" s="12" t="s">
        <v>226</v>
      </c>
      <c r="D26" s="16" t="s">
        <v>216</v>
      </c>
      <c r="E26" s="27" t="s">
        <v>198</v>
      </c>
    </row>
    <row r="27" spans="2:5">
      <c r="B27" s="15"/>
      <c r="C27" s="12" t="s">
        <v>227</v>
      </c>
      <c r="D27" s="16" t="s">
        <v>228</v>
      </c>
      <c r="E27" s="27" t="s">
        <v>198</v>
      </c>
    </row>
    <row r="28" ht="14.25" spans="2:5">
      <c r="B28" s="17" t="s">
        <v>82</v>
      </c>
      <c r="C28" s="18" t="s">
        <v>229</v>
      </c>
      <c r="D28" s="19" t="s">
        <v>228</v>
      </c>
      <c r="E28" s="28" t="s">
        <v>198</v>
      </c>
    </row>
    <row r="32" ht="60.75" hidden="1" customHeight="1" spans="2:5">
      <c r="B32" s="20" t="s">
        <v>230</v>
      </c>
      <c r="C32" s="21"/>
      <c r="D32" s="21"/>
      <c r="E32" s="21"/>
    </row>
    <row r="33" ht="81" hidden="1" customHeight="1" spans="2:5">
      <c r="B33" s="21"/>
      <c r="C33" s="21"/>
      <c r="D33" s="21"/>
      <c r="E33" s="21"/>
    </row>
  </sheetData>
  <sheetProtection formatCells="0" insertHyperlinks="0" autoFilter="0"/>
  <mergeCells count="8">
    <mergeCell ref="B6:B16"/>
    <mergeCell ref="B17:B21"/>
    <mergeCell ref="B22:B27"/>
    <mergeCell ref="D6:D12"/>
    <mergeCell ref="D18:D19"/>
    <mergeCell ref="E6:E12"/>
    <mergeCell ref="E18:E19"/>
    <mergeCell ref="B32:E3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1">
    <comment s:ref="J1" rgbClr="FF0000">
      <item id="{9c0447f3-f2ed-4bf6-b42a-27044c0dac6b}" isNormal="1">
        <s:text>
          <s:r>
            <s:t xml:space="preserve">zhengchao:
此为部门产出原始数据</s:t>
          </s:r>
        </s:text>
      </item>
    </comment>
  </commentList>
  <commentList sheetStid="2">
    <comment s:ref="Y16" rgbClr="FF0000">
      <item id="{93e29766-7bcc-4080-9911-7a99e680fa02}" isNormal="1">
        <s:text>
          <s:r>
            <s:t xml:space="preserve">zhengchao:
面试袁国锋，到岗，加5人日</s:t>
          </s:r>
        </s:text>
      </item>
    </comment>
    <comment s:ref="Y22" rgbClr="FF0000">
      <item id="{9d740cca-1a56-467d-a3c5-23d6441c0cfe}" isNormal="1">
        <s:text>
          <s:r>
            <s:t xml:space="preserve">zhengchao:
推荐袁国锋简历，成功到岗，加5人日</s:t>
          </s:r>
        </s:text>
      </item>
    </comment>
  </commentList>
</comments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 hasInvisiblePropRange="0">
  <rangeList sheetStid="1" master=""/>
  <rangeList sheetStid="4" master=""/>
  <rangeList sheetStid="2" master=""/>
  <rangeList sheetStid="3" master=""/>
  <rangeList sheetStid="6" master=""/>
</allowEditUser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4" interlineOnOff="0" interlineColor="0"/>
  <interlineItem sheetStid="2" interlineOnOff="0" interlineColor="0"/>
  <interlineItem sheetStid="3" interlineOnOff="0" interlineColor="0"/>
  <interlineItem sheetStid="6" interlineOnOff="0" interlineColor="0"/>
  <interlineItem sheetStid="7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1"/>
  <pixelatorList sheetStid="4"/>
  <pixelatorList sheetStid="2"/>
  <pixelatorList sheetStid="3"/>
  <pixelatorList sheetStid="6"/>
  <pixelatorList sheetStid="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WWO_dingtalk_20201013145026-d2ed9efe1c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个人部门工作记分表</vt:lpstr>
      <vt:lpstr>部门工作产出得分汇总</vt:lpstr>
      <vt:lpstr>个人部门工作打分详单</vt:lpstr>
      <vt:lpstr>部门工作打分标准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李莉063129</dc:creator>
  <cp:lastModifiedBy>吴楠184120</cp:lastModifiedBy>
  <dcterms:created xsi:type="dcterms:W3CDTF">2019-07-31T17:12:00Z</dcterms:created>
  <dcterms:modified xsi:type="dcterms:W3CDTF">2020-06-18T20:05:00Z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