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总结计划及报告\2019\人力盘点\"/>
    </mc:Choice>
  </mc:AlternateContent>
  <bookViews>
    <workbookView xWindow="0" yWindow="0" windowWidth="15600" windowHeight="7770" activeTab="14"/>
  </bookViews>
  <sheets>
    <sheet name="常永林" sheetId="21" r:id="rId1"/>
    <sheet name="韩启文" sheetId="20" r:id="rId2"/>
    <sheet name="吴楠" sheetId="19" r:id="rId3"/>
    <sheet name="贾理" sheetId="18" r:id="rId4"/>
    <sheet name="赵程" sheetId="16" r:id="rId5"/>
    <sheet name="肖博" sheetId="15" r:id="rId6"/>
    <sheet name="肖倩" sheetId="13" r:id="rId7"/>
    <sheet name="张琦" sheetId="12" r:id="rId8"/>
    <sheet name="王洲强" sheetId="11" r:id="rId9"/>
    <sheet name="康信刚" sheetId="10" r:id="rId10"/>
    <sheet name="魏文强" sheetId="9" r:id="rId11"/>
    <sheet name="王小雨" sheetId="8" r:id="rId12"/>
    <sheet name="索荣荣" sheetId="7" r:id="rId13"/>
    <sheet name="陈重阳" sheetId="2" r:id="rId14"/>
    <sheet name="胡路政" sheetId="14" r:id="rId15"/>
    <sheet name="评价汇总" sheetId="4" r:id="rId16"/>
    <sheet name="九宫格模板" sheetId="5" r:id="rId17"/>
  </sheets>
  <externalReferences>
    <externalReference r:id="rId18"/>
  </externalReferences>
  <definedNames>
    <definedName name="_xlnm._FilterDatabase" localSheetId="16" hidden="1">九宫格模板!$B$2:$C$82</definedName>
  </definedNames>
  <calcPr calcId="162913"/>
</workbook>
</file>

<file path=xl/calcChain.xml><?xml version="1.0" encoding="utf-8"?>
<calcChain xmlns="http://schemas.openxmlformats.org/spreadsheetml/2006/main">
  <c r="I15" i="13" l="1"/>
  <c r="I15" i="14"/>
  <c r="I15" i="2"/>
  <c r="C8" i="5" l="1"/>
  <c r="B8" i="5"/>
  <c r="C9" i="5"/>
  <c r="B9" i="5"/>
  <c r="A8" i="5"/>
  <c r="A18" i="5" l="1"/>
  <c r="A15" i="5"/>
  <c r="A14" i="5"/>
  <c r="A13" i="5"/>
  <c r="A12" i="5"/>
  <c r="A11" i="5"/>
  <c r="A10" i="5"/>
  <c r="A9" i="5"/>
  <c r="A7" i="5"/>
  <c r="A6" i="5"/>
  <c r="A5" i="5"/>
  <c r="A4" i="5"/>
  <c r="A3" i="5"/>
  <c r="A16" i="5"/>
  <c r="A17" i="5"/>
  <c r="A21" i="5"/>
  <c r="D27" i="21"/>
  <c r="I15" i="21"/>
  <c r="B16" i="21" s="1"/>
  <c r="D27" i="20"/>
  <c r="I15" i="20"/>
  <c r="B16" i="20" s="1"/>
  <c r="D27" i="19"/>
  <c r="B16" i="19"/>
  <c r="I15" i="19"/>
  <c r="D27" i="18"/>
  <c r="B16" i="18"/>
  <c r="I15" i="18"/>
  <c r="D27" i="16"/>
  <c r="B16" i="16"/>
  <c r="I15" i="16"/>
  <c r="D27" i="15"/>
  <c r="B16" i="15"/>
  <c r="I15" i="15"/>
  <c r="D27" i="14"/>
  <c r="B16" i="14"/>
  <c r="D27" i="13"/>
  <c r="B16" i="13"/>
  <c r="D27" i="12"/>
  <c r="I15" i="12"/>
  <c r="B16" i="12" s="1"/>
  <c r="D27" i="11"/>
  <c r="B16" i="11"/>
  <c r="I15" i="11"/>
  <c r="D27" i="10"/>
  <c r="I15" i="10"/>
  <c r="B16" i="10" s="1"/>
  <c r="D27" i="9"/>
  <c r="I15" i="9"/>
  <c r="B16" i="9" s="1"/>
  <c r="D27" i="8"/>
  <c r="B16" i="8"/>
  <c r="I15" i="8"/>
  <c r="D27" i="7"/>
  <c r="B16" i="7"/>
  <c r="I15" i="7"/>
  <c r="B16" i="2" l="1"/>
  <c r="D27" i="2" l="1"/>
  <c r="C82" i="5" l="1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C20" i="5"/>
  <c r="B20" i="5"/>
  <c r="A20" i="5"/>
  <c r="C19" i="5"/>
  <c r="B19" i="5"/>
  <c r="A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7" i="5"/>
  <c r="B7" i="5"/>
  <c r="C6" i="5"/>
  <c r="B6" i="5"/>
  <c r="C5" i="5"/>
  <c r="B5" i="5"/>
  <c r="C4" i="5"/>
  <c r="B4" i="5"/>
  <c r="C3" i="5"/>
  <c r="B3" i="5"/>
  <c r="E75" i="5"/>
  <c r="D3" i="5"/>
  <c r="E7" i="5"/>
  <c r="D26" i="5"/>
  <c r="D37" i="5"/>
  <c r="D43" i="5"/>
  <c r="E68" i="5"/>
  <c r="D71" i="5"/>
  <c r="D55" i="5"/>
  <c r="D21" i="5"/>
  <c r="D10" i="5"/>
  <c r="D41" i="5"/>
  <c r="D19" i="5"/>
  <c r="D76" i="5"/>
  <c r="D64" i="5"/>
  <c r="D49" i="5"/>
  <c r="E14" i="5"/>
  <c r="D15" i="5"/>
  <c r="E53" i="5"/>
  <c r="E69" i="5"/>
  <c r="E41" i="5"/>
  <c r="D53" i="5"/>
  <c r="E73" i="5"/>
  <c r="E39" i="5"/>
  <c r="E52" i="5"/>
  <c r="E42" i="5"/>
  <c r="E18" i="5"/>
  <c r="E10" i="5"/>
  <c r="E26" i="5"/>
  <c r="D58" i="5"/>
  <c r="E36" i="5"/>
  <c r="D34" i="5"/>
  <c r="E62" i="5"/>
  <c r="D23" i="5"/>
  <c r="D32" i="5"/>
  <c r="D66" i="5"/>
  <c r="D36" i="5"/>
  <c r="E78" i="5"/>
  <c r="E59" i="5"/>
  <c r="D75" i="5"/>
  <c r="D68" i="5"/>
  <c r="D9" i="5"/>
  <c r="D16" i="5"/>
  <c r="E15" i="5"/>
  <c r="D70" i="5"/>
  <c r="D73" i="5"/>
  <c r="D50" i="5"/>
  <c r="D14" i="5"/>
  <c r="E20" i="5"/>
  <c r="D25" i="5"/>
  <c r="D57" i="5"/>
  <c r="D11" i="5"/>
  <c r="E30" i="5"/>
  <c r="D6" i="5"/>
  <c r="E82" i="5"/>
  <c r="D54" i="5"/>
  <c r="D82" i="5"/>
  <c r="D30" i="5"/>
  <c r="D7" i="5"/>
  <c r="D35" i="5"/>
  <c r="D48" i="5"/>
  <c r="E55" i="5"/>
  <c r="E28" i="5"/>
  <c r="E71" i="5"/>
  <c r="E81" i="5"/>
  <c r="D22" i="5"/>
  <c r="D47" i="5"/>
  <c r="E27" i="5"/>
  <c r="E12" i="5"/>
  <c r="E72" i="5"/>
  <c r="D44" i="5"/>
  <c r="D79" i="5"/>
  <c r="E29" i="5"/>
  <c r="E67" i="5"/>
  <c r="E63" i="5"/>
  <c r="D8" i="5"/>
  <c r="E24" i="5"/>
  <c r="D39" i="5"/>
  <c r="E21" i="5"/>
  <c r="E48" i="5"/>
  <c r="D33" i="5"/>
  <c r="D18" i="5"/>
  <c r="E49" i="5"/>
  <c r="D31" i="5"/>
  <c r="E37" i="5"/>
  <c r="D80" i="5"/>
  <c r="D42" i="5"/>
  <c r="D29" i="5"/>
  <c r="D13" i="5"/>
  <c r="E57" i="5"/>
  <c r="E11" i="5"/>
  <c r="D81" i="5"/>
  <c r="D12" i="5"/>
  <c r="E54" i="5"/>
  <c r="E60" i="5"/>
  <c r="E16" i="5"/>
  <c r="E44" i="5"/>
  <c r="D67" i="5"/>
  <c r="E76" i="5"/>
  <c r="D52" i="5"/>
  <c r="D46" i="5"/>
  <c r="E17" i="5"/>
  <c r="D63" i="5"/>
  <c r="E79" i="5"/>
  <c r="E51" i="5"/>
  <c r="E80" i="5"/>
  <c r="D69" i="5"/>
  <c r="E47" i="5"/>
  <c r="E77" i="5"/>
  <c r="D40" i="5"/>
  <c r="E70" i="5"/>
  <c r="E23" i="5"/>
  <c r="E61" i="5"/>
  <c r="D28" i="5"/>
  <c r="E33" i="5"/>
  <c r="D62" i="5"/>
  <c r="E9" i="5"/>
  <c r="D17" i="5"/>
  <c r="D61" i="5"/>
  <c r="E46" i="5"/>
  <c r="D45" i="5"/>
  <c r="D56" i="5"/>
  <c r="E31" i="5"/>
  <c r="E34" i="5"/>
  <c r="D65" i="5"/>
  <c r="E6" i="5"/>
  <c r="E74" i="5"/>
  <c r="E38" i="5"/>
  <c r="E56" i="5"/>
  <c r="E40" i="5"/>
  <c r="D5" i="5"/>
  <c r="E58" i="5"/>
  <c r="D60" i="5"/>
  <c r="E66" i="5"/>
  <c r="E65" i="5"/>
  <c r="E35" i="5"/>
  <c r="E5" i="5"/>
  <c r="E43" i="5"/>
  <c r="E32" i="5"/>
  <c r="E8" i="5"/>
  <c r="D24" i="5"/>
  <c r="E22" i="5"/>
  <c r="E4" i="5"/>
  <c r="E45" i="5"/>
  <c r="D59" i="5"/>
  <c r="D77" i="5"/>
  <c r="E13" i="5"/>
  <c r="D72" i="5"/>
  <c r="D78" i="5"/>
  <c r="E19" i="5"/>
  <c r="E25" i="5"/>
  <c r="D38" i="5"/>
  <c r="D51" i="5"/>
  <c r="D74" i="5"/>
  <c r="E50" i="5"/>
  <c r="E3" i="5"/>
  <c r="D20" i="5"/>
  <c r="E64" i="5"/>
  <c r="D27" i="5"/>
  <c r="D4" i="5"/>
</calcChain>
</file>

<file path=xl/comments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0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1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1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2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3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4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5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6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7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8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comments9.xml><?xml version="1.0" encoding="utf-8"?>
<comments xmlns="http://schemas.openxmlformats.org/spreadsheetml/2006/main">
  <authors>
    <author>周亚媛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周亚媛:</t>
        </r>
        <r>
          <rPr>
            <sz val="9"/>
            <color indexed="81"/>
            <rFont val="宋体"/>
            <family val="3"/>
            <charset val="134"/>
          </rPr>
          <t xml:space="preserve">
直接填写2020
年年终绩效评分</t>
        </r>
      </text>
    </comment>
  </commentList>
</comments>
</file>

<file path=xl/sharedStrings.xml><?xml version="1.0" encoding="utf-8"?>
<sst xmlns="http://schemas.openxmlformats.org/spreadsheetml/2006/main" count="999" uniqueCount="115">
  <si>
    <t>绩效</t>
  </si>
  <si>
    <t>潜力</t>
  </si>
  <si>
    <t>（一）《人岗匹配评价表》</t>
  </si>
  <si>
    <t>姓名</t>
  </si>
  <si>
    <t>岗位</t>
  </si>
  <si>
    <t>评价周期</t>
  </si>
  <si>
    <t>关键能力评价（50%）</t>
  </si>
  <si>
    <t>能力要求</t>
  </si>
  <si>
    <t>评价点</t>
  </si>
  <si>
    <t>不足</t>
  </si>
  <si>
    <t>合格</t>
  </si>
  <si>
    <t>优秀</t>
  </si>
  <si>
    <t>分数</t>
  </si>
  <si>
    <t>关键经验（30%）</t>
  </si>
  <si>
    <t>业绩结果（20%）</t>
  </si>
  <si>
    <t>综合评价结果</t>
  </si>
  <si>
    <t>（二）《潜力评价表》</t>
  </si>
  <si>
    <t>李XX</t>
  </si>
  <si>
    <t>潜能评价</t>
  </si>
  <si>
    <t>评价结果</t>
  </si>
  <si>
    <t>人岗匹配评价</t>
  </si>
  <si>
    <t>潜力评价</t>
  </si>
  <si>
    <t>是否高潜</t>
  </si>
  <si>
    <t>人员发展方式</t>
  </si>
  <si>
    <t>关键能力</t>
  </si>
  <si>
    <t>关键经验</t>
  </si>
  <si>
    <t>业绩结果</t>
  </si>
  <si>
    <t>总得分</t>
  </si>
  <si>
    <t>能力</t>
  </si>
  <si>
    <t>投入度</t>
  </si>
  <si>
    <t>进取心</t>
  </si>
  <si>
    <t>投入度
25%</t>
    <phoneticPr fontId="8" type="noConversion"/>
  </si>
  <si>
    <t>进取心
15%</t>
    <phoneticPr fontId="8" type="noConversion"/>
  </si>
  <si>
    <t>责任心，主动承担责任，追求结果（20%）
◇ 工作推诿或不愿主动承担责任，只求过程不问结果。0分
◇ 工作按部就班，工作结果达到基本要求，小问题较多或屡犯。1-2分
◇ 能够按要求完成分内工作，工作结果合格。3分
◇ 积极完成分内工作，并主动承担职责外的工作，主动反馈，保证结果。4分
◇ 强烈的主人翁意识，主动承担责任，在困难的情况下想方设法推进工作进展，保证工作结果。5分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</si>
  <si>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</si>
  <si>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学习意愿及个人发展
◇ 没有明确的学习意愿与发展目标，或学习意愿及发展目标仅停留在想法上，缺乏实际行动。0分
◇ 在工作驱动下有学习意愿及个人发展目标，并能付诸学习行动，但行动力不够或目标与行动不完全匹配。1-2分
◇ 在工作驱动下有明确的学习与自我发展意愿，匹配的计划，按计划付诸行动。3-4分
◇ 强烈的学习与自我发展意愿与匹配的计划及行动，主动获取发展机会，接受挑战性的任务。5分</t>
    <phoneticPr fontId="8" type="noConversion"/>
  </si>
  <si>
    <t>评分标准：
投入度、进取心评分以评价点的详细规定为准。
评分以0.5为最小单位，单项评分结果计算：评分结果换算为百分制后乘以该项权重。</t>
    <phoneticPr fontId="8" type="noConversion"/>
  </si>
  <si>
    <r>
      <t>评分标准：
关键能力评价每项素质下有四项核心考察项，每个考察项分值取该素质总分的平均值，划分为三个等级，分别是不足、合格与优秀。关键能力评价：不足0-2分，合格3-4分，优秀4.5-5分。请在相应空格处打“√”，并将分数填写在“分数”栏。评分最小单位为0.5分。关键经验评价每项经验要求打分标准为：</t>
    </r>
    <r>
      <rPr>
        <sz val="9"/>
        <color rgb="FFFF0000"/>
        <rFont val="楷体"/>
        <family val="3"/>
        <charset val="134"/>
      </rPr>
      <t>不足0-4分，合格5-7分，优秀8-10分。</t>
    </r>
    <phoneticPr fontId="8" type="noConversion"/>
  </si>
  <si>
    <t>需求规格编写</t>
    <phoneticPr fontId="12" type="noConversion"/>
  </si>
  <si>
    <t>独立完成2次以上软件模块需求规格编写：0-10分；</t>
    <phoneticPr fontId="12" type="noConversion"/>
  </si>
  <si>
    <t>模块维护工作</t>
    <phoneticPr fontId="12" type="noConversion"/>
  </si>
  <si>
    <t>主导完成1个新模块实现或2个固有模块维护工作：0-10分；</t>
    <phoneticPr fontId="12" type="noConversion"/>
  </si>
  <si>
    <t>编码和疑难问题解决</t>
    <phoneticPr fontId="12" type="noConversion"/>
  </si>
  <si>
    <t xml:space="preserve">满足以下经验之一：0-10分；
1) 负责6万行以上高级编程语言代码的设计；
2) 独立解决10项以上现场疑难问题；
</t>
    <phoneticPr fontId="12" type="noConversion"/>
  </si>
  <si>
    <t>高级软件工程师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</si>
  <si>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</si>
  <si>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</si>
  <si>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 xml:space="preserve">◇ 能够分清问题的轻重缓急，并制定行动计划：0-5分；
能够分清问题的轻重缓急，并依照四象限法则制定行动计划，紧急事项确保按时完成。
（优秀：对于重要但不紧急的事件有长远计划并持续推进）
</t>
    <phoneticPr fontId="8" type="noConversion"/>
  </si>
  <si>
    <t>◇ 能够多角度分析问题：0-5分；
分析问题时能从用户使用习惯、可维护性、可测试性、可靠性、可生产性等多个角度考虑。
（优秀：能够主动分析与对比同类优秀产品）</t>
    <phoneticPr fontId="8" type="noConversion"/>
  </si>
  <si>
    <t>◇ 开放的学习意识，持续关注本领域及相关的技术发展，接受不同的观点：0-5分；
能够在工作需要下关注和了解本专业技术发展趋势。
（优秀：能够主动关注和了解本专业甚至跨专业技术发展趋势。）</t>
    <phoneticPr fontId="8" type="noConversion"/>
  </si>
  <si>
    <t>◇ 付诸行动，能利用各种手段和渠道进行持续学习：0-5分；
能够在工作需要下，自主完成学习计划
（优秀：自主制定并利用各种资源和渠道完成学习计划。）</t>
    <phoneticPr fontId="8" type="noConversion"/>
  </si>
  <si>
    <t>◇ 持续钻研（深度要求）：0-5分；
能够掌握技术的应用方法
（优秀：能够深入掌握技术原理及实现机制）</t>
    <phoneticPr fontId="8" type="noConversion"/>
  </si>
  <si>
    <t>◇ 学以致用：0-5分；
能够将学习的技术和方法应用到实际工作中，满足或改进工作
（优秀：快速学习，举一反三）</t>
    <phoneticPr fontId="8" type="noConversion"/>
  </si>
  <si>
    <t>绩效-原始</t>
  </si>
  <si>
    <t>潜力-原始</t>
  </si>
  <si>
    <t>姓名</t>
    <phoneticPr fontId="8" type="noConversion"/>
  </si>
  <si>
    <t>能力
（含关键素质（40%）、关键经验（20%）)
 60%</t>
    <phoneticPr fontId="8" type="noConversion"/>
  </si>
  <si>
    <t xml:space="preserve">思维敏捷：
◇快速把握问题的核心：0-10分；
◇快速联想到事物间的关联关系，考虑问题周密：0-10分；
◇有快速的应变能力：0-10分；
◇即使在复杂情况下也能做出快速决策：0-10分。
</t>
    <phoneticPr fontId="8" type="noConversion"/>
  </si>
  <si>
    <t>分数</t>
    <phoneticPr fontId="8" type="noConversion"/>
  </si>
  <si>
    <t>关键经验：
◇掌握本专业子系统的80%及以上：16-20
◇掌握本专业子系统的60%及以上：12-16
◇掌握本专业子系统的40%及以上：8-12</t>
    <phoneticPr fontId="8" type="noConversion"/>
  </si>
  <si>
    <t>上年度绩效评分（Xa）*20/120</t>
    <phoneticPr fontId="8" type="noConversion"/>
  </si>
  <si>
    <t>分析思维 - 25分</t>
    <phoneticPr fontId="8" type="noConversion"/>
  </si>
  <si>
    <t>学习能力 - 25分</t>
    <phoneticPr fontId="8" type="noConversion"/>
  </si>
  <si>
    <t>魏文强</t>
  </si>
  <si>
    <t>赵程</t>
  </si>
  <si>
    <t>肖博</t>
  </si>
  <si>
    <t>肖倩</t>
  </si>
  <si>
    <t>王洲强</t>
  </si>
  <si>
    <t>康信刚</t>
  </si>
  <si>
    <t>胡路政</t>
  </si>
  <si>
    <t>索荣荣</t>
  </si>
  <si>
    <t>吴楠</t>
  </si>
  <si>
    <t>陈重阳</t>
  </si>
  <si>
    <t>张琦</t>
  </si>
  <si>
    <t>常永林</t>
  </si>
  <si>
    <t>韩启文</t>
  </si>
  <si>
    <t>王小雨</t>
  </si>
  <si>
    <t>贾理</t>
  </si>
  <si>
    <t>软件工程师</t>
  </si>
  <si>
    <t>高级软件工程师</t>
  </si>
  <si>
    <t>软件工程师</t>
    <phoneticPr fontId="8" type="noConversion"/>
  </si>
  <si>
    <t>助理软件工程师</t>
    <phoneticPr fontId="8" type="noConversion"/>
  </si>
  <si>
    <t>助理软件工程师</t>
    <phoneticPr fontId="8" type="noConversion"/>
  </si>
  <si>
    <t>√</t>
  </si>
  <si>
    <t>胡路政</t>
    <phoneticPr fontId="8" type="noConversion"/>
  </si>
  <si>
    <t>思维比较敏捷，问题想的比较到位</t>
    <phoneticPr fontId="8" type="noConversion"/>
  </si>
  <si>
    <t xml:space="preserve">◇ 做计划时能够识别主要的障碍及成功因素，能够做出有针对性的计划：0-5分；
做计划时能够识别主要的障碍及成功因素，做出的计划能有效克服障碍，达成计划目标。
（优秀：能从根本上解决障碍，并横向展开）
</t>
    <phoneticPr fontId="8" type="noConversion"/>
  </si>
  <si>
    <t>分析问题时过于信任同事，设计时偶尔不会从用户角度思考</t>
    <phoneticPr fontId="8" type="noConversion"/>
  </si>
  <si>
    <t>有问题时会主动进行沟通提出建议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</si>
  <si>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</si>
  <si>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康信刚</t>
    <phoneticPr fontId="8" type="noConversion"/>
  </si>
  <si>
    <t>思考模式不够开放</t>
    <phoneticPr fontId="8" type="noConversion"/>
  </si>
  <si>
    <t>之前有些消极，但最近半年有很大改观，但仍很少提出建议</t>
    <phoneticPr fontId="8" type="noConversion"/>
  </si>
  <si>
    <t>在理解需求上理解比较到位、思路清晰，但是需要反复沟通</t>
    <phoneticPr fontId="8" type="noConversion"/>
  </si>
  <si>
    <t>能识别难点，但是做计划时不够重视难点风险点</t>
    <phoneticPr fontId="8" type="noConversion"/>
  </si>
  <si>
    <t>肖倩</t>
    <phoneticPr fontId="8" type="noConversion"/>
  </si>
  <si>
    <t>对公司认可度（5%）
◇ 不认可公司，对文化、制度、流程不理解，抱怨牢骚并影响他人。0分；
◇ 能按照公司各项要求正常开展工作，但遇到问题消极应对或回避。1-2分；
◇ 能认同公司的文化并在工作中身体力行，遇到问题能正面应对，提出改进意见。3-4分；
◇ 对公司有很强的认同感与荣誉感，在工作中主动传播企业文化，引领他人，组织目标的关注大于个人利益，5分。</t>
    <phoneticPr fontId="8" type="noConversion"/>
  </si>
  <si>
    <t>常永林</t>
    <phoneticPr fontId="8" type="noConversion"/>
  </si>
  <si>
    <t>韩启文</t>
    <phoneticPr fontId="8" type="noConversion"/>
  </si>
  <si>
    <t>有主动思考的意识，快速联想到自己接触过的模块</t>
    <phoneticPr fontId="8" type="noConversion"/>
  </si>
  <si>
    <t>吴楠</t>
    <phoneticPr fontId="8" type="noConversion"/>
  </si>
  <si>
    <t>◇ 能够分析和了解各个因素之间的相互关系且能够快速分解问题，并能使用一定的工具和方法：0-5分；
在做设计时能考虑到与其相关联的模块之间关系，设计方案完整、逻辑清晰。
（优秀：能考虑到与其它子系统间的关联关系，设计复用性高，扩展性好，耦合性低）</t>
    <phoneticPr fontId="8" type="noConversion"/>
  </si>
  <si>
    <t>思维敏捷，扩展性强，思路清晰</t>
    <phoneticPr fontId="8" type="noConversion"/>
  </si>
  <si>
    <t>思路清晰，能抓住重点</t>
    <phoneticPr fontId="8" type="noConversion"/>
  </si>
  <si>
    <t>技术调研比较快，但是缺乏深度和横向扩展</t>
    <phoneticPr fontId="8" type="noConversion"/>
  </si>
  <si>
    <t>想的较多，想的比较周全</t>
    <phoneticPr fontId="8" type="noConversion"/>
  </si>
  <si>
    <t>概要设计编写</t>
    <phoneticPr fontId="12" type="noConversion"/>
  </si>
  <si>
    <t>模块维护工作</t>
    <phoneticPr fontId="12" type="noConversion"/>
  </si>
  <si>
    <t>独立完成2次以上软件概要设计编写：0-10分；</t>
    <phoneticPr fontId="12" type="noConversion"/>
  </si>
  <si>
    <t>主导完成1个新模块实现或1个固有模块升级维护工作：0-10分；</t>
    <phoneticPr fontId="12" type="noConversion"/>
  </si>
  <si>
    <t xml:space="preserve">满足以下经验之一：0-10分；
1) 负责4万行以上高级编程语言代码的设计；
2) 独立解决5项以上现场疑难问题；
</t>
    <phoneticPr fontId="12" type="noConversion"/>
  </si>
  <si>
    <t>概要规格编写</t>
    <phoneticPr fontId="12" type="noConversion"/>
  </si>
  <si>
    <t xml:space="preserve">满足以下经验之一：0-10分；
1) 负责3万行以上高级编程语言代码的设计；
2) 独立解决3项以上现场疑难问题；
</t>
    <phoneticPr fontId="12" type="noConversion"/>
  </si>
  <si>
    <t>参与完成1个新模块实现或1个固有模块维护工作：0-10分；</t>
    <phoneticPr fontId="12" type="noConversion"/>
  </si>
  <si>
    <t>参与完成1次以上软件模块概要设计编写：0-10分；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</si>
</sst>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8" x14ac:knownFonts="1">
    <font>
      <sz val="11"/>
      <color theme="1"/>
      <name val="宋体"/>
      <charset val="134"/>
      <scheme val="minor"/>
    </font>
    <font>
      <sz val="10.5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sz val="9"/>
      <color theme="1"/>
      <name val="楷体"/>
      <family val="3"/>
      <charset val="134"/>
    </font>
    <font>
      <sz val="10.5"/>
      <color rgb="FF0000FF"/>
      <name val="楷体"/>
      <family val="3"/>
      <charset val="134"/>
    </font>
    <font>
      <sz val="10.5"/>
      <name val="楷体"/>
      <family val="3"/>
      <charset val="134"/>
    </font>
    <font>
      <sz val="9"/>
      <name val="楷体"/>
      <family val="3"/>
      <charset val="134"/>
    </font>
    <font>
      <sz val="9"/>
      <color rgb="FF0000FF"/>
      <name val="楷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楷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rgb="FF00B05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1" fillId="5" borderId="2" xfId="0" applyFont="1" applyFill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top" wrapText="1"/>
    </xf>
    <xf numFmtId="0" fontId="5" fillId="5" borderId="3" xfId="0" applyFont="1" applyFill="1" applyBorder="1" applyAlignment="1">
      <alignment horizontal="justify" vertical="top" wrapText="1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center" wrapText="1"/>
    </xf>
    <xf numFmtId="9" fontId="4" fillId="0" borderId="0" xfId="0" applyNumberFormat="1" applyFont="1" applyAlignment="1">
      <alignment vertical="top" wrapText="1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5" borderId="4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3" fillId="0" borderId="1" xfId="1" applyFont="1" applyBorder="1" applyAlignment="1">
      <alignment horizontal="center" vertical="center"/>
    </xf>
    <xf numFmtId="176" fontId="13" fillId="0" borderId="1" xfId="1" applyNumberFormat="1" applyBorder="1" applyAlignment="1">
      <alignment horizontal="center" vertical="center"/>
    </xf>
    <xf numFmtId="0" fontId="13" fillId="0" borderId="0" xfId="1">
      <alignment vertical="center"/>
    </xf>
    <xf numFmtId="0" fontId="1" fillId="0" borderId="1" xfId="1" applyFont="1" applyBorder="1">
      <alignment vertical="center"/>
    </xf>
    <xf numFmtId="0" fontId="13" fillId="6" borderId="1" xfId="1" applyFill="1" applyBorder="1" applyAlignment="1">
      <alignment horizontal="center" vertical="center"/>
    </xf>
    <xf numFmtId="176" fontId="13" fillId="0" borderId="1" xfId="1" applyNumberFormat="1" applyFont="1" applyBorder="1" applyAlignment="1">
      <alignment horizontal="center" vertical="center"/>
    </xf>
    <xf numFmtId="0" fontId="13" fillId="0" borderId="0" xfId="1" applyAlignment="1">
      <alignment horizontal="center" vertical="center"/>
    </xf>
    <xf numFmtId="176" fontId="13" fillId="0" borderId="0" xfId="1" applyNumberFormat="1" applyAlignment="1">
      <alignment horizontal="center" vertical="center"/>
    </xf>
    <xf numFmtId="0" fontId="5" fillId="0" borderId="0" xfId="0" applyFont="1" applyFill="1" applyBorder="1" applyAlignment="1">
      <alignment horizontal="justify" vertical="top" wrapText="1"/>
    </xf>
    <xf numFmtId="0" fontId="5" fillId="5" borderId="2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15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  <xf numFmtId="9" fontId="7" fillId="0" borderId="0" xfId="0" applyNumberFormat="1" applyFont="1" applyAlignment="1">
      <alignment vertical="top" wrapText="1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" fillId="5" borderId="4" xfId="0" applyFont="1" applyFill="1" applyBorder="1" applyAlignment="1">
      <alignment horizontal="justify" vertical="top" wrapText="1"/>
    </xf>
    <xf numFmtId="0" fontId="1" fillId="5" borderId="3" xfId="0" applyFont="1" applyFill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justify" vertical="top" wrapText="1"/>
    </xf>
    <xf numFmtId="0" fontId="6" fillId="0" borderId="5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righ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13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justify" vertical="top" wrapText="1"/>
    </xf>
    <xf numFmtId="0" fontId="6" fillId="0" borderId="3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justify" vertical="top" wrapText="1"/>
    </xf>
    <xf numFmtId="0" fontId="1" fillId="0" borderId="1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人岗匹配</a:t>
            </a:r>
            <a:r>
              <a:rPr lang="en-US" altLang="zh-CN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-</a:t>
            </a:r>
            <a:r>
              <a:rPr lang="zh-CN" altLang="en-US" sz="1200">
                <a:solidFill>
                  <a:srgbClr val="0070C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潜力九宫格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九宫格模板!$D$3:$D$82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九宫格模板!$E$3:$E$82</c:f>
              <c:numCache>
                <c:formatCode>0.00_ 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5-4389-9E2A-E50D7D1D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00096"/>
        <c:axId val="1869606080"/>
      </c:scatterChart>
      <c:valAx>
        <c:axId val="1869600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待改进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绩效                          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优秀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147940243727535"/>
              <c:y val="0.90541623208552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0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6080"/>
        <c:crosses val="autoZero"/>
        <c:crossBetween val="midCat"/>
        <c:majorUnit val="33"/>
      </c:valAx>
      <c:valAx>
        <c:axId val="1869606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用尽</a:t>
                </a:r>
                <a:r>
                  <a:rPr lang="zh-CN" altLang="en-US" b="1">
                    <a:solidFill>
                      <a:srgbClr val="0070C0"/>
                    </a:solidFill>
                  </a:rPr>
                  <a:t>                   潜力                    </a:t>
                </a:r>
                <a:r>
                  <a:rPr lang="zh-CN" altLang="en-US">
                    <a:solidFill>
                      <a:srgbClr val="0070C0"/>
                    </a:solidFill>
                  </a:rPr>
                  <a:t>巨大</a:t>
                </a:r>
              </a:p>
            </c:rich>
          </c:tx>
          <c:layout>
            <c:manualLayout>
              <c:xMode val="edge"/>
              <c:yMode val="edge"/>
              <c:x val="1.8142235123367201E-2"/>
              <c:y val="0.195418600653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one"/>
        <c:spPr>
          <a:noFill/>
          <a:ln w="28575" cap="flat" cmpd="sng" algn="ctr">
            <a:solidFill>
              <a:schemeClr val="accent1"/>
            </a:solidFill>
            <a:prstDash val="solid"/>
            <a:round/>
            <a:tailEnd type="arrow" w="sm" len="me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600096"/>
        <c:crosses val="autoZero"/>
        <c:crossBetween val="midCat"/>
        <c:majorUnit val="33"/>
        <c:minorUnit val="5"/>
      </c:valAx>
      <c:spPr>
        <a:gradFill flip="none" rotWithShape="1">
          <a:gsLst>
            <a:gs pos="0">
              <a:schemeClr val="accent1">
                <a:lumMod val="0"/>
                <a:alpha val="92000"/>
                <a:lumOff val="100000"/>
              </a:schemeClr>
            </a:gs>
            <a:gs pos="26000">
              <a:schemeClr val="accent1">
                <a:lumMod val="45000"/>
                <a:lumOff val="55000"/>
              </a:schemeClr>
            </a:gs>
            <a:gs pos="3000">
              <a:schemeClr val="accent1">
                <a:lumMod val="45000"/>
                <a:lumOff val="55000"/>
              </a:schemeClr>
            </a:gs>
            <a:gs pos="81000">
              <a:schemeClr val="accent1">
                <a:lumMod val="30000"/>
                <a:lumOff val="70000"/>
              </a:schemeClr>
            </a:gs>
          </a:gsLst>
          <a:path path="rect">
            <a:fillToRect l="100000" b="100000"/>
          </a:path>
          <a:tileRect t="-100000" r="-10000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62379</xdr:colOff>
      <xdr:row>1</xdr:row>
      <xdr:rowOff>33618</xdr:rowOff>
    </xdr:from>
    <xdr:to>
      <xdr:col>17</xdr:col>
      <xdr:colOff>481853</xdr:colOff>
      <xdr:row>36</xdr:row>
      <xdr:rowOff>33618</xdr:rowOff>
    </xdr:to>
    <xdr:graphicFrame macro="">
      <xdr:nvGraphicFramePr>
        <xdr:cNvPr id="2" name="图表 1" title="的啊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061;&#23467;&#26684;-&#27169;&#2649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常永林"/>
      <sheetName val="韩启文"/>
      <sheetName val="吴楠"/>
      <sheetName val="贾理"/>
      <sheetName val="赵程"/>
      <sheetName val="肖博"/>
      <sheetName val="肖倩"/>
      <sheetName val="张琦"/>
      <sheetName val="王洲强"/>
      <sheetName val="康信刚"/>
      <sheetName val="魏文强"/>
      <sheetName val="王小雨"/>
      <sheetName val="索荣荣"/>
      <sheetName val="陈重阳"/>
      <sheetName val="胡路政"/>
      <sheetName val="评价汇总"/>
      <sheetName val="九宫格模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A3" t="str">
            <v>魏文强</v>
          </cell>
          <cell r="F3">
            <v>0</v>
          </cell>
          <cell r="J3">
            <v>0</v>
          </cell>
        </row>
        <row r="4">
          <cell r="A4" t="str">
            <v>赵程</v>
          </cell>
          <cell r="F4">
            <v>0</v>
          </cell>
          <cell r="J4">
            <v>0</v>
          </cell>
        </row>
        <row r="5">
          <cell r="A5" t="str">
            <v>肖博</v>
          </cell>
          <cell r="F5">
            <v>0</v>
          </cell>
          <cell r="J5">
            <v>0</v>
          </cell>
        </row>
        <row r="6">
          <cell r="A6" t="str">
            <v>肖倩</v>
          </cell>
          <cell r="F6">
            <v>0</v>
          </cell>
          <cell r="J6">
            <v>0</v>
          </cell>
        </row>
        <row r="7">
          <cell r="A7" t="str">
            <v>王洲强</v>
          </cell>
          <cell r="F7">
            <v>0</v>
          </cell>
          <cell r="J7">
            <v>0</v>
          </cell>
        </row>
        <row r="8">
          <cell r="A8" t="str">
            <v>康信刚</v>
          </cell>
          <cell r="F8">
            <v>84.582999999999998</v>
          </cell>
          <cell r="J8">
            <v>54.5</v>
          </cell>
        </row>
        <row r="9">
          <cell r="A9" t="str">
            <v>胡路政</v>
          </cell>
          <cell r="F9">
            <v>80.125</v>
          </cell>
          <cell r="J9">
            <v>55</v>
          </cell>
        </row>
        <row r="10">
          <cell r="A10" t="str">
            <v>索荣荣</v>
          </cell>
          <cell r="F10">
            <v>0</v>
          </cell>
          <cell r="J10">
            <v>0</v>
          </cell>
        </row>
        <row r="11">
          <cell r="A11" t="str">
            <v>吴楠</v>
          </cell>
          <cell r="F11">
            <v>0</v>
          </cell>
          <cell r="J11">
            <v>0</v>
          </cell>
        </row>
        <row r="12">
          <cell r="A12" t="str">
            <v>陈重阳</v>
          </cell>
          <cell r="F12">
            <v>0</v>
          </cell>
          <cell r="J12">
            <v>0</v>
          </cell>
        </row>
        <row r="13">
          <cell r="A13" t="str">
            <v>张琦</v>
          </cell>
          <cell r="F13">
            <v>0</v>
          </cell>
          <cell r="J13">
            <v>0</v>
          </cell>
        </row>
        <row r="14">
          <cell r="A14" t="str">
            <v>常永林</v>
          </cell>
          <cell r="F14">
            <v>0</v>
          </cell>
          <cell r="J14">
            <v>0</v>
          </cell>
        </row>
        <row r="15">
          <cell r="A15" t="str">
            <v>韩启文</v>
          </cell>
          <cell r="F15">
            <v>0</v>
          </cell>
          <cell r="J15">
            <v>0</v>
          </cell>
        </row>
        <row r="16">
          <cell r="A16">
            <v>0</v>
          </cell>
          <cell r="F16">
            <v>0</v>
          </cell>
          <cell r="J16">
            <v>0</v>
          </cell>
        </row>
        <row r="17">
          <cell r="A17">
            <v>0</v>
          </cell>
          <cell r="F17">
            <v>0</v>
          </cell>
          <cell r="J17">
            <v>0</v>
          </cell>
        </row>
        <row r="18">
          <cell r="A18">
            <v>0</v>
          </cell>
          <cell r="F18">
            <v>0</v>
          </cell>
          <cell r="J18">
            <v>0</v>
          </cell>
        </row>
        <row r="19">
          <cell r="A19">
            <v>0</v>
          </cell>
          <cell r="F19">
            <v>0</v>
          </cell>
          <cell r="J19">
            <v>0</v>
          </cell>
        </row>
        <row r="20">
          <cell r="A20">
            <v>0</v>
          </cell>
          <cell r="F20">
            <v>0</v>
          </cell>
          <cell r="J20">
            <v>0</v>
          </cell>
        </row>
        <row r="21">
          <cell r="A21">
            <v>0</v>
          </cell>
          <cell r="F21">
            <v>0</v>
          </cell>
          <cell r="J21">
            <v>0</v>
          </cell>
        </row>
        <row r="22">
          <cell r="A22">
            <v>0</v>
          </cell>
          <cell r="F22">
            <v>0</v>
          </cell>
          <cell r="J22">
            <v>0</v>
          </cell>
        </row>
        <row r="23">
          <cell r="A23">
            <v>0</v>
          </cell>
          <cell r="F23">
            <v>0</v>
          </cell>
          <cell r="J23">
            <v>0</v>
          </cell>
        </row>
        <row r="24">
          <cell r="A24">
            <v>0</v>
          </cell>
          <cell r="F24">
            <v>0</v>
          </cell>
          <cell r="J24">
            <v>0</v>
          </cell>
        </row>
        <row r="25">
          <cell r="A25">
            <v>0</v>
          </cell>
          <cell r="F25">
            <v>0</v>
          </cell>
          <cell r="J25">
            <v>0</v>
          </cell>
        </row>
        <row r="26">
          <cell r="A26">
            <v>0</v>
          </cell>
          <cell r="F26">
            <v>0</v>
          </cell>
          <cell r="J26">
            <v>0</v>
          </cell>
        </row>
        <row r="27">
          <cell r="A27">
            <v>0</v>
          </cell>
          <cell r="F27">
            <v>0</v>
          </cell>
          <cell r="J27">
            <v>0</v>
          </cell>
        </row>
        <row r="28">
          <cell r="A28">
            <v>0</v>
          </cell>
          <cell r="F28">
            <v>0</v>
          </cell>
          <cell r="J28">
            <v>0</v>
          </cell>
        </row>
        <row r="29">
          <cell r="A29">
            <v>0</v>
          </cell>
          <cell r="F29">
            <v>0</v>
          </cell>
          <cell r="J29">
            <v>0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19" zoomScale="130" zoomScaleNormal="130" workbookViewId="0">
      <selection activeCell="I26" sqref="I26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74</v>
      </c>
      <c r="C2" s="38" t="s">
        <v>4</v>
      </c>
      <c r="D2" s="38" t="s">
        <v>44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thickBot="1" x14ac:dyDescent="0.2">
      <c r="A12" s="56" t="s">
        <v>13</v>
      </c>
      <c r="B12" s="64" t="s">
        <v>38</v>
      </c>
      <c r="C12" s="64"/>
      <c r="D12" s="65" t="s">
        <v>39</v>
      </c>
      <c r="E12" s="65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56"/>
      <c r="B13" s="64" t="s">
        <v>40</v>
      </c>
      <c r="C13" s="64"/>
      <c r="D13" s="65" t="s">
        <v>41</v>
      </c>
      <c r="E13" s="65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56"/>
      <c r="B14" s="64" t="s">
        <v>42</v>
      </c>
      <c r="C14" s="64"/>
      <c r="D14" s="65" t="s">
        <v>43</v>
      </c>
      <c r="E14" s="65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41.5625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97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24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6</v>
      </c>
      <c r="H22" s="9">
        <v>6</v>
      </c>
      <c r="I22" s="9">
        <v>6</v>
      </c>
      <c r="J22" s="14">
        <v>6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17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50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I14" sqref="I14"/>
    </sheetView>
  </sheetViews>
  <sheetFormatPr defaultColWidth="9" defaultRowHeight="13.5" x14ac:dyDescent="0.15"/>
  <cols>
    <col min="4" max="4" width="20.125" customWidth="1"/>
    <col min="5" max="5" width="51.875" customWidth="1"/>
    <col min="6" max="6" width="6" customWidth="1"/>
    <col min="7" max="7" width="7.875" customWidth="1"/>
    <col min="8" max="8" width="5.875" customWidth="1"/>
    <col min="9" max="9" width="7.125" customWidth="1"/>
    <col min="10" max="10" width="19.25" style="47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  <c r="J1" s="46"/>
    </row>
    <row r="2" spans="1:16" ht="14.25" thickBot="1" x14ac:dyDescent="0.2">
      <c r="A2" s="3" t="s">
        <v>3</v>
      </c>
      <c r="B2" s="38" t="s">
        <v>68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4</v>
      </c>
      <c r="J4" s="53" t="s">
        <v>85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86</v>
      </c>
      <c r="E5" s="62"/>
      <c r="F5" s="40"/>
      <c r="G5" s="40" t="s">
        <v>83</v>
      </c>
      <c r="H5" s="40"/>
      <c r="I5" s="12">
        <v>3.5</v>
      </c>
      <c r="J5" s="51"/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0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0" t="s">
        <v>83</v>
      </c>
      <c r="H7" s="40"/>
      <c r="I7" s="12">
        <v>3</v>
      </c>
      <c r="J7" s="52" t="s">
        <v>87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0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0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0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0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 t="s">
        <v>83</v>
      </c>
      <c r="H12" s="40"/>
      <c r="I12" s="12">
        <v>8</v>
      </c>
      <c r="J12" s="49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 t="s">
        <v>83</v>
      </c>
      <c r="H13" s="40"/>
      <c r="I13" s="12">
        <v>8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59.125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  <c r="J18" s="46"/>
    </row>
    <row r="19" spans="1:16" ht="14.25" thickBot="1" x14ac:dyDescent="0.2">
      <c r="A19" s="7" t="s">
        <v>3</v>
      </c>
      <c r="B19" s="8" t="s">
        <v>90</v>
      </c>
      <c r="C19" s="8" t="s">
        <v>4</v>
      </c>
      <c r="D19" s="7" t="s">
        <v>80</v>
      </c>
      <c r="E19" s="18" t="s">
        <v>5</v>
      </c>
      <c r="F19" s="8"/>
      <c r="G19" s="35"/>
      <c r="H19" s="9"/>
      <c r="I19" s="9"/>
      <c r="J19" s="50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50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27</v>
      </c>
      <c r="G21" s="35"/>
      <c r="H21" s="9"/>
      <c r="I21" s="9"/>
      <c r="J21" s="50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8</v>
      </c>
      <c r="H22" s="9">
        <v>6</v>
      </c>
      <c r="I22" s="9">
        <v>6</v>
      </c>
      <c r="J22" s="9">
        <v>7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50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89</v>
      </c>
      <c r="E24" s="63"/>
      <c r="F24" s="36">
        <v>3.5</v>
      </c>
      <c r="G24" s="35" t="s">
        <v>88</v>
      </c>
      <c r="H24" s="9"/>
      <c r="I24" s="9"/>
      <c r="J24" s="50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50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50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52.5</v>
      </c>
      <c r="E27" s="78"/>
      <c r="F27" s="79"/>
      <c r="G27" s="35"/>
      <c r="H27" s="9"/>
      <c r="I27" s="9"/>
      <c r="J27" s="50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50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63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41.5625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24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49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76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41.5625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43" t="s">
        <v>76</v>
      </c>
      <c r="C19" s="43" t="s">
        <v>4</v>
      </c>
      <c r="D19" s="43" t="s">
        <v>80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24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49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D7" sqref="D7:E7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70</v>
      </c>
      <c r="C2" s="38" t="s">
        <v>4</v>
      </c>
      <c r="D2" s="38" t="s">
        <v>44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4</v>
      </c>
      <c r="J4" s="48" t="s">
        <v>102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thickBot="1" x14ac:dyDescent="0.2">
      <c r="A12" s="56" t="s">
        <v>13</v>
      </c>
      <c r="B12" s="64" t="s">
        <v>38</v>
      </c>
      <c r="C12" s="64"/>
      <c r="D12" s="65" t="s">
        <v>39</v>
      </c>
      <c r="E12" s="65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thickBot="1" x14ac:dyDescent="0.2">
      <c r="A13" s="56"/>
      <c r="B13" s="64" t="s">
        <v>40</v>
      </c>
      <c r="C13" s="64"/>
      <c r="D13" s="65" t="s">
        <v>41</v>
      </c>
      <c r="E13" s="65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56"/>
      <c r="B14" s="64" t="s">
        <v>42</v>
      </c>
      <c r="C14" s="64"/>
      <c r="D14" s="65" t="s">
        <v>43</v>
      </c>
      <c r="E14" s="65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43.75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26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7</v>
      </c>
      <c r="H22" s="9">
        <v>7</v>
      </c>
      <c r="I22" s="9">
        <v>6</v>
      </c>
      <c r="J22" s="14">
        <v>6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18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53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I13" sqref="I13"/>
    </sheetView>
  </sheetViews>
  <sheetFormatPr defaultColWidth="9" defaultRowHeight="13.5" x14ac:dyDescent="0.15"/>
  <cols>
    <col min="4" max="4" width="20.125" customWidth="1"/>
    <col min="5" max="5" width="51.875" customWidth="1"/>
    <col min="6" max="6" width="6" customWidth="1"/>
    <col min="7" max="7" width="10.375" customWidth="1"/>
    <col min="8" max="8" width="5.875" customWidth="1"/>
    <col min="9" max="9" width="7.125" customWidth="1"/>
    <col min="10" max="10" width="1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72</v>
      </c>
      <c r="C2" s="4" t="s">
        <v>4</v>
      </c>
      <c r="D2" s="4" t="s">
        <v>80</v>
      </c>
      <c r="E2" s="4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5" t="s">
        <v>9</v>
      </c>
      <c r="G3" s="5" t="s">
        <v>10</v>
      </c>
      <c r="H3" s="5" t="s">
        <v>11</v>
      </c>
      <c r="I3" s="5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6"/>
      <c r="G4" s="6" t="s">
        <v>83</v>
      </c>
      <c r="H4" s="6"/>
      <c r="I4" s="12">
        <v>4</v>
      </c>
      <c r="J4" s="48" t="s">
        <v>103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6"/>
      <c r="G5" s="42" t="s">
        <v>83</v>
      </c>
      <c r="H5" s="6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6"/>
      <c r="G6" s="42" t="s">
        <v>83</v>
      </c>
      <c r="H6" s="6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6"/>
      <c r="G7" s="42" t="s">
        <v>83</v>
      </c>
      <c r="H7" s="6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6"/>
      <c r="G8" s="42" t="s">
        <v>83</v>
      </c>
      <c r="H8" s="6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6"/>
      <c r="G9" s="42" t="s">
        <v>83</v>
      </c>
      <c r="H9" s="6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6"/>
      <c r="G10" s="42" t="s">
        <v>83</v>
      </c>
      <c r="H10" s="6"/>
      <c r="I10" s="12">
        <v>3</v>
      </c>
      <c r="J10" s="48" t="s">
        <v>104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6"/>
      <c r="G11" s="42" t="s">
        <v>83</v>
      </c>
      <c r="H11" s="6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6"/>
      <c r="G12" s="6" t="s">
        <v>83</v>
      </c>
      <c r="H12" s="6"/>
      <c r="I12" s="12">
        <v>8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6"/>
      <c r="G13" s="6" t="s">
        <v>83</v>
      </c>
      <c r="H13" s="6"/>
      <c r="I13" s="12">
        <v>8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6"/>
      <c r="G14" s="6"/>
      <c r="H14" s="6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37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37" t="s">
        <v>15</v>
      </c>
      <c r="B16" s="71">
        <f>(I4*+I5+I6+I7+I8+I9+I10+I11)*1.25+I12+I13+I14+I15</f>
        <v>59.125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17</v>
      </c>
      <c r="C19" s="8" t="s">
        <v>4</v>
      </c>
      <c r="D19" s="7" t="s">
        <v>44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27</v>
      </c>
      <c r="G21" s="100" t="s">
        <v>105</v>
      </c>
      <c r="H21" s="101"/>
      <c r="I21" s="101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7</v>
      </c>
      <c r="H22" s="9">
        <v>7</v>
      </c>
      <c r="I22" s="9">
        <v>7</v>
      </c>
      <c r="J22" s="14">
        <v>6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3.5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52.5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1">
    <mergeCell ref="F2:I2"/>
    <mergeCell ref="B3:C3"/>
    <mergeCell ref="D3:E3"/>
    <mergeCell ref="D4:E4"/>
    <mergeCell ref="D5:E5"/>
    <mergeCell ref="B15:E15"/>
    <mergeCell ref="F15:H15"/>
    <mergeCell ref="D11:E11"/>
    <mergeCell ref="D6:E6"/>
    <mergeCell ref="D7:E7"/>
    <mergeCell ref="D8:E8"/>
    <mergeCell ref="D9:E9"/>
    <mergeCell ref="D10:E10"/>
    <mergeCell ref="B12:C12"/>
    <mergeCell ref="D12:E12"/>
    <mergeCell ref="B13:C13"/>
    <mergeCell ref="D13:E13"/>
    <mergeCell ref="B14:C14"/>
    <mergeCell ref="D14:E14"/>
    <mergeCell ref="A28:F28"/>
    <mergeCell ref="A3:A11"/>
    <mergeCell ref="A12:A14"/>
    <mergeCell ref="A20:A26"/>
    <mergeCell ref="B4:C7"/>
    <mergeCell ref="B8:C11"/>
    <mergeCell ref="B24:C25"/>
    <mergeCell ref="D21:E22"/>
    <mergeCell ref="D24:E24"/>
    <mergeCell ref="D25:E25"/>
    <mergeCell ref="B26:C26"/>
    <mergeCell ref="D26:E26"/>
    <mergeCell ref="B16:I16"/>
    <mergeCell ref="A17:I17"/>
    <mergeCell ref="B20:C20"/>
    <mergeCell ref="D20:E20"/>
    <mergeCell ref="G21:I21"/>
    <mergeCell ref="D23:E23"/>
    <mergeCell ref="B21:C23"/>
    <mergeCell ref="A27:C27"/>
    <mergeCell ref="D27:F27"/>
    <mergeCell ref="F21:F22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abSelected="1" topLeftCell="A7" zoomScale="130" zoomScaleNormal="130" workbookViewId="0">
      <selection activeCell="J14" sqref="J14"/>
    </sheetView>
  </sheetViews>
  <sheetFormatPr defaultColWidth="9" defaultRowHeight="13.5" x14ac:dyDescent="0.15"/>
  <cols>
    <col min="4" max="4" width="20.125" customWidth="1"/>
    <col min="5" max="5" width="51.875" customWidth="1"/>
    <col min="6" max="6" width="6" customWidth="1"/>
    <col min="7" max="7" width="10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69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0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0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0" t="s">
        <v>83</v>
      </c>
      <c r="H7" s="40"/>
      <c r="I7" s="12">
        <v>3</v>
      </c>
      <c r="J7" s="48" t="s">
        <v>91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0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0" t="s">
        <v>83</v>
      </c>
      <c r="H9" s="40"/>
      <c r="I9" s="12">
        <v>3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0" t="s">
        <v>83</v>
      </c>
      <c r="H10" s="40"/>
      <c r="I10" s="12">
        <v>3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0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 t="s">
        <v>83</v>
      </c>
      <c r="H12" s="40"/>
      <c r="I12" s="12">
        <v>8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 t="s">
        <v>83</v>
      </c>
      <c r="H13" s="40"/>
      <c r="I13" s="12">
        <v>8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/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55.6875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84</v>
      </c>
      <c r="C19" s="8" t="s">
        <v>4</v>
      </c>
      <c r="D19" s="7" t="s">
        <v>80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25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7</v>
      </c>
      <c r="H22" s="9">
        <v>5</v>
      </c>
      <c r="I22" s="9">
        <v>6</v>
      </c>
      <c r="J22" s="14">
        <v>7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89</v>
      </c>
      <c r="E24" s="63"/>
      <c r="F24" s="36">
        <v>3</v>
      </c>
      <c r="G24" s="35" t="s">
        <v>92</v>
      </c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50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140" zoomScaleNormal="140" workbookViewId="0">
      <selection activeCell="K7" sqref="K7"/>
    </sheetView>
  </sheetViews>
  <sheetFormatPr defaultColWidth="9" defaultRowHeight="13.5" x14ac:dyDescent="0.15"/>
  <cols>
    <col min="1" max="1" width="7.5" style="22" customWidth="1"/>
    <col min="2" max="2" width="14" customWidth="1"/>
    <col min="3" max="10" width="9" style="22"/>
    <col min="11" max="11" width="7.75" customWidth="1"/>
    <col min="12" max="12" width="12.375" customWidth="1"/>
  </cols>
  <sheetData>
    <row r="1" spans="1:12" x14ac:dyDescent="0.15">
      <c r="A1" s="105" t="s">
        <v>3</v>
      </c>
      <c r="B1" s="102" t="s">
        <v>4</v>
      </c>
      <c r="C1" s="103" t="s">
        <v>20</v>
      </c>
      <c r="D1" s="103"/>
      <c r="E1" s="103"/>
      <c r="F1" s="103"/>
      <c r="G1" s="104" t="s">
        <v>21</v>
      </c>
      <c r="H1" s="104"/>
      <c r="I1" s="104"/>
      <c r="J1" s="104"/>
      <c r="K1" s="102" t="s">
        <v>22</v>
      </c>
      <c r="L1" s="102" t="s">
        <v>23</v>
      </c>
    </row>
    <row r="2" spans="1:12" x14ac:dyDescent="0.15">
      <c r="A2" s="106"/>
      <c r="B2" s="102"/>
      <c r="C2" s="19" t="s">
        <v>24</v>
      </c>
      <c r="D2" s="19" t="s">
        <v>25</v>
      </c>
      <c r="E2" s="19" t="s">
        <v>26</v>
      </c>
      <c r="F2" s="19" t="s">
        <v>27</v>
      </c>
      <c r="G2" s="20" t="s">
        <v>28</v>
      </c>
      <c r="H2" s="20" t="s">
        <v>29</v>
      </c>
      <c r="I2" s="20" t="s">
        <v>30</v>
      </c>
      <c r="J2" s="20" t="s">
        <v>27</v>
      </c>
      <c r="K2" s="102"/>
      <c r="L2" s="102"/>
    </row>
    <row r="3" spans="1:12" ht="16.5" x14ac:dyDescent="0.15">
      <c r="A3" s="44" t="s">
        <v>63</v>
      </c>
      <c r="B3" s="45" t="s">
        <v>78</v>
      </c>
      <c r="C3" s="25"/>
      <c r="D3" s="25"/>
      <c r="E3" s="25"/>
      <c r="F3" s="25"/>
      <c r="G3" s="25"/>
      <c r="H3" s="25"/>
      <c r="I3" s="25"/>
      <c r="J3" s="25"/>
      <c r="K3" s="26"/>
      <c r="L3" s="26"/>
    </row>
    <row r="4" spans="1:12" ht="16.5" x14ac:dyDescent="0.15">
      <c r="A4" s="44" t="s">
        <v>64</v>
      </c>
      <c r="B4" s="45" t="s">
        <v>78</v>
      </c>
      <c r="C4" s="25"/>
      <c r="D4" s="25"/>
      <c r="E4" s="25"/>
      <c r="F4" s="25"/>
      <c r="G4" s="25"/>
      <c r="H4" s="25"/>
      <c r="I4" s="25"/>
      <c r="J4" s="25"/>
      <c r="K4" s="26"/>
      <c r="L4" s="26"/>
    </row>
    <row r="5" spans="1:12" ht="16.5" x14ac:dyDescent="0.15">
      <c r="A5" s="44" t="s">
        <v>65</v>
      </c>
      <c r="B5" s="45" t="s">
        <v>78</v>
      </c>
      <c r="C5" s="25"/>
      <c r="D5" s="25"/>
      <c r="E5" s="25"/>
      <c r="F5" s="25"/>
      <c r="G5" s="25"/>
      <c r="H5" s="25"/>
      <c r="I5" s="25"/>
      <c r="J5" s="25"/>
      <c r="K5" s="26"/>
      <c r="L5" s="26"/>
    </row>
    <row r="6" spans="1:12" ht="16.5" x14ac:dyDescent="0.15">
      <c r="A6" s="44" t="s">
        <v>66</v>
      </c>
      <c r="B6" s="45" t="s">
        <v>82</v>
      </c>
      <c r="C6" s="25"/>
      <c r="D6" s="25"/>
      <c r="E6" s="25"/>
      <c r="F6" s="25"/>
      <c r="G6" s="25"/>
      <c r="H6" s="25"/>
      <c r="I6" s="25"/>
      <c r="J6" s="25"/>
      <c r="K6" s="26"/>
      <c r="L6" s="26"/>
    </row>
    <row r="7" spans="1:12" ht="16.5" x14ac:dyDescent="0.15">
      <c r="A7" s="44" t="s">
        <v>67</v>
      </c>
      <c r="B7" s="45" t="s">
        <v>78</v>
      </c>
      <c r="C7" s="25"/>
      <c r="D7" s="25"/>
      <c r="E7" s="25"/>
      <c r="F7" s="25"/>
      <c r="G7" s="25"/>
      <c r="H7" s="25"/>
      <c r="I7" s="25"/>
      <c r="J7" s="25"/>
      <c r="K7" s="26"/>
      <c r="L7" s="26"/>
    </row>
    <row r="8" spans="1:12" ht="16.5" x14ac:dyDescent="0.15">
      <c r="A8" s="44" t="s">
        <v>68</v>
      </c>
      <c r="B8" s="45" t="s">
        <v>78</v>
      </c>
      <c r="C8" s="25">
        <v>31</v>
      </c>
      <c r="D8" s="25">
        <v>22</v>
      </c>
      <c r="E8" s="25">
        <v>13.833</v>
      </c>
      <c r="F8" s="25">
        <v>84.582999999999998</v>
      </c>
      <c r="G8" s="25">
        <v>43</v>
      </c>
      <c r="H8" s="25">
        <v>8.5</v>
      </c>
      <c r="I8" s="25">
        <v>3</v>
      </c>
      <c r="J8" s="25">
        <v>54.5</v>
      </c>
      <c r="K8" s="26"/>
      <c r="L8" s="26"/>
    </row>
    <row r="9" spans="1:12" ht="16.5" x14ac:dyDescent="0.15">
      <c r="A9" s="44" t="s">
        <v>69</v>
      </c>
      <c r="B9" s="45" t="s">
        <v>78</v>
      </c>
      <c r="C9" s="25">
        <v>30</v>
      </c>
      <c r="D9" s="25">
        <v>21</v>
      </c>
      <c r="E9" s="25">
        <v>13.5</v>
      </c>
      <c r="F9" s="25">
        <v>80.125</v>
      </c>
      <c r="G9" s="25">
        <v>45</v>
      </c>
      <c r="H9" s="25">
        <v>7.5</v>
      </c>
      <c r="I9" s="25">
        <v>2.5</v>
      </c>
      <c r="J9" s="25">
        <v>55</v>
      </c>
      <c r="K9" s="26"/>
      <c r="L9" s="26"/>
    </row>
    <row r="10" spans="1:12" ht="16.5" x14ac:dyDescent="0.15">
      <c r="A10" s="44" t="s">
        <v>70</v>
      </c>
      <c r="B10" s="45" t="s">
        <v>79</v>
      </c>
      <c r="C10" s="25"/>
      <c r="D10" s="25"/>
      <c r="E10" s="25"/>
      <c r="F10" s="25"/>
      <c r="G10" s="25"/>
      <c r="H10" s="25"/>
      <c r="I10" s="25"/>
      <c r="J10" s="25"/>
      <c r="K10" s="26"/>
      <c r="L10" s="26"/>
    </row>
    <row r="11" spans="1:12" ht="16.5" x14ac:dyDescent="0.15">
      <c r="A11" s="44" t="s">
        <v>71</v>
      </c>
      <c r="B11" s="45" t="s">
        <v>78</v>
      </c>
      <c r="C11" s="25"/>
      <c r="D11" s="25"/>
      <c r="E11" s="25"/>
      <c r="F11" s="25"/>
      <c r="G11" s="25"/>
      <c r="H11" s="25"/>
      <c r="I11" s="25"/>
      <c r="J11" s="25"/>
      <c r="K11" s="26"/>
      <c r="L11" s="26"/>
    </row>
    <row r="12" spans="1:12" ht="16.5" x14ac:dyDescent="0.15">
      <c r="A12" s="44" t="s">
        <v>72</v>
      </c>
      <c r="B12" s="45" t="s">
        <v>78</v>
      </c>
      <c r="C12" s="25"/>
      <c r="D12" s="25"/>
      <c r="E12" s="25"/>
      <c r="F12" s="25"/>
      <c r="G12" s="25"/>
      <c r="H12" s="25"/>
      <c r="I12" s="25"/>
      <c r="J12" s="25"/>
      <c r="K12" s="26"/>
      <c r="L12" s="26"/>
    </row>
    <row r="13" spans="1:12" ht="16.5" x14ac:dyDescent="0.15">
      <c r="A13" s="44" t="s">
        <v>73</v>
      </c>
      <c r="B13" s="45" t="s">
        <v>78</v>
      </c>
      <c r="C13" s="25"/>
      <c r="D13" s="25"/>
      <c r="E13" s="25"/>
      <c r="F13" s="25"/>
      <c r="G13" s="25"/>
      <c r="H13" s="25"/>
      <c r="I13" s="25"/>
      <c r="J13" s="25"/>
      <c r="K13" s="26"/>
      <c r="L13" s="26"/>
    </row>
    <row r="14" spans="1:12" ht="16.5" x14ac:dyDescent="0.15">
      <c r="A14" s="44" t="s">
        <v>74</v>
      </c>
      <c r="B14" s="45" t="s">
        <v>79</v>
      </c>
      <c r="C14" s="25"/>
      <c r="D14" s="25"/>
      <c r="E14" s="25"/>
      <c r="F14" s="25"/>
      <c r="G14" s="25"/>
      <c r="H14" s="25"/>
      <c r="I14" s="25"/>
      <c r="J14" s="25"/>
      <c r="K14" s="26"/>
      <c r="L14" s="26"/>
    </row>
    <row r="15" spans="1:12" ht="16.5" x14ac:dyDescent="0.15">
      <c r="A15" s="44" t="s">
        <v>75</v>
      </c>
      <c r="B15" s="45" t="s">
        <v>78</v>
      </c>
      <c r="C15" s="25"/>
      <c r="D15" s="25"/>
      <c r="E15" s="25"/>
      <c r="F15" s="25"/>
      <c r="G15" s="25"/>
      <c r="H15" s="25"/>
      <c r="I15" s="25"/>
      <c r="J15" s="25"/>
      <c r="K15" s="26"/>
      <c r="L15" s="26"/>
    </row>
    <row r="16" spans="1:12" ht="16.5" x14ac:dyDescent="0.15">
      <c r="A16" s="44" t="s">
        <v>76</v>
      </c>
      <c r="B16" s="45" t="s">
        <v>78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</row>
    <row r="17" spans="1:12" ht="16.5" x14ac:dyDescent="0.15">
      <c r="A17" s="44" t="s">
        <v>77</v>
      </c>
      <c r="B17" s="45" t="s">
        <v>78</v>
      </c>
      <c r="C17" s="25"/>
      <c r="D17" s="25"/>
      <c r="E17" s="25"/>
      <c r="F17" s="25"/>
      <c r="G17" s="25"/>
      <c r="H17" s="25"/>
      <c r="I17" s="25"/>
      <c r="J17" s="25"/>
      <c r="K17" s="26"/>
      <c r="L17" s="26"/>
    </row>
    <row r="18" spans="1:12" x14ac:dyDescent="0.15">
      <c r="A18" s="44"/>
      <c r="B18" s="26"/>
      <c r="C18" s="25"/>
      <c r="D18" s="25"/>
      <c r="E18" s="25"/>
      <c r="F18" s="25"/>
      <c r="G18" s="25"/>
      <c r="H18" s="25"/>
      <c r="I18" s="25"/>
      <c r="J18" s="25"/>
      <c r="K18" s="26"/>
      <c r="L18" s="26"/>
    </row>
    <row r="19" spans="1:12" x14ac:dyDescent="0.15">
      <c r="A19" s="25"/>
      <c r="B19" s="26"/>
      <c r="C19" s="25"/>
      <c r="D19" s="25"/>
      <c r="E19" s="25"/>
      <c r="F19" s="25"/>
      <c r="G19" s="25"/>
      <c r="H19" s="25"/>
      <c r="I19" s="25"/>
      <c r="J19" s="25"/>
      <c r="K19" s="26"/>
      <c r="L19" s="26"/>
    </row>
    <row r="20" spans="1:12" x14ac:dyDescent="0.15">
      <c r="A20" s="25"/>
      <c r="B20" s="26"/>
      <c r="C20" s="25"/>
      <c r="D20" s="25"/>
      <c r="E20" s="25"/>
      <c r="F20" s="25"/>
      <c r="G20" s="25"/>
      <c r="H20" s="25"/>
      <c r="I20" s="25"/>
      <c r="J20" s="25"/>
      <c r="K20" s="26"/>
      <c r="L20" s="26"/>
    </row>
    <row r="21" spans="1:12" x14ac:dyDescent="0.15">
      <c r="A21" s="25"/>
      <c r="B21" s="26"/>
      <c r="C21" s="25"/>
      <c r="D21" s="25"/>
      <c r="E21" s="25"/>
      <c r="F21" s="25"/>
      <c r="G21" s="25"/>
      <c r="H21" s="25"/>
      <c r="I21" s="25"/>
      <c r="J21" s="25"/>
      <c r="K21" s="26"/>
      <c r="L21" s="26"/>
    </row>
    <row r="22" spans="1:12" x14ac:dyDescent="0.15">
      <c r="A22" s="25"/>
      <c r="B22" s="26"/>
      <c r="C22" s="25"/>
      <c r="D22" s="25"/>
      <c r="E22" s="25"/>
      <c r="F22" s="25"/>
      <c r="G22" s="25"/>
      <c r="H22" s="25"/>
      <c r="I22" s="25"/>
      <c r="J22" s="25"/>
      <c r="K22" s="26"/>
      <c r="L22" s="26"/>
    </row>
    <row r="23" spans="1:12" x14ac:dyDescent="0.15">
      <c r="A23" s="25"/>
      <c r="B23" s="26"/>
      <c r="C23" s="25"/>
      <c r="D23" s="25"/>
      <c r="E23" s="25"/>
      <c r="F23" s="25"/>
      <c r="G23" s="25"/>
      <c r="H23" s="25"/>
      <c r="I23" s="25"/>
      <c r="J23" s="25"/>
      <c r="K23" s="26"/>
      <c r="L23" s="26"/>
    </row>
    <row r="24" spans="1:12" x14ac:dyDescent="0.15">
      <c r="A24" s="25"/>
      <c r="B24" s="26"/>
      <c r="C24" s="25"/>
      <c r="D24" s="25"/>
      <c r="E24" s="25"/>
      <c r="F24" s="25"/>
      <c r="G24" s="25"/>
      <c r="H24" s="25"/>
      <c r="I24" s="25"/>
      <c r="J24" s="25"/>
      <c r="K24" s="26"/>
      <c r="L24" s="26"/>
    </row>
    <row r="25" spans="1:12" x14ac:dyDescent="0.15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6"/>
      <c r="L25" s="26"/>
    </row>
    <row r="26" spans="1:12" x14ac:dyDescent="0.15">
      <c r="A26" s="25"/>
      <c r="B26" s="26"/>
      <c r="C26" s="25"/>
      <c r="D26" s="25"/>
      <c r="E26" s="25"/>
      <c r="F26" s="25"/>
      <c r="G26" s="25"/>
      <c r="H26" s="25"/>
      <c r="I26" s="25"/>
      <c r="J26" s="25"/>
      <c r="K26" s="26"/>
      <c r="L26" s="26"/>
    </row>
    <row r="27" spans="1:12" x14ac:dyDescent="0.15">
      <c r="A27" s="25"/>
      <c r="B27" s="26"/>
      <c r="C27" s="25"/>
      <c r="D27" s="25"/>
      <c r="E27" s="25"/>
      <c r="F27" s="25"/>
      <c r="G27" s="25"/>
      <c r="H27" s="25"/>
      <c r="I27" s="25"/>
      <c r="J27" s="25"/>
      <c r="K27" s="26"/>
      <c r="L27" s="26"/>
    </row>
    <row r="28" spans="1:12" x14ac:dyDescent="0.15">
      <c r="A28" s="25"/>
      <c r="B28" s="26"/>
      <c r="C28" s="25"/>
      <c r="D28" s="25"/>
      <c r="E28" s="25"/>
      <c r="F28" s="25"/>
      <c r="G28" s="25"/>
      <c r="H28" s="25"/>
      <c r="I28" s="25"/>
      <c r="J28" s="25"/>
      <c r="K28" s="26"/>
      <c r="L28" s="26"/>
    </row>
    <row r="29" spans="1:12" x14ac:dyDescent="0.15">
      <c r="A29" s="25"/>
      <c r="B29" s="26"/>
      <c r="C29" s="25"/>
      <c r="D29" s="25"/>
      <c r="E29" s="25"/>
      <c r="F29" s="25"/>
      <c r="G29" s="25"/>
      <c r="H29" s="25"/>
      <c r="I29" s="25"/>
      <c r="J29" s="25"/>
      <c r="K29" s="26"/>
      <c r="L29" s="26"/>
    </row>
    <row r="30" spans="1:12" x14ac:dyDescent="0.15">
      <c r="A30" s="25"/>
      <c r="B30" s="26"/>
      <c r="C30" s="25"/>
      <c r="D30" s="25"/>
      <c r="E30" s="25"/>
      <c r="F30" s="25"/>
      <c r="G30" s="25"/>
      <c r="H30" s="25"/>
      <c r="I30" s="25"/>
      <c r="J30" s="25"/>
      <c r="K30" s="26"/>
      <c r="L30" s="26"/>
    </row>
    <row r="31" spans="1:12" x14ac:dyDescent="0.15">
      <c r="A31" s="25"/>
      <c r="B31" s="26"/>
      <c r="C31" s="25"/>
      <c r="D31" s="25"/>
      <c r="E31" s="25"/>
      <c r="F31" s="25"/>
      <c r="G31" s="25"/>
      <c r="H31" s="25"/>
      <c r="I31" s="25"/>
      <c r="J31" s="25"/>
      <c r="K31" s="26"/>
      <c r="L31" s="26"/>
    </row>
    <row r="32" spans="1:12" x14ac:dyDescent="0.15">
      <c r="A32" s="25"/>
      <c r="B32" s="26"/>
      <c r="C32" s="25"/>
      <c r="D32" s="25"/>
      <c r="E32" s="25"/>
      <c r="F32" s="25"/>
      <c r="G32" s="25"/>
      <c r="H32" s="25"/>
      <c r="I32" s="25"/>
      <c r="J32" s="25"/>
      <c r="K32" s="26"/>
      <c r="L32" s="26"/>
    </row>
    <row r="33" spans="1:12" x14ac:dyDescent="0.15">
      <c r="A33" s="21"/>
      <c r="B33" s="1"/>
      <c r="C33" s="23"/>
      <c r="D33" s="23"/>
      <c r="E33" s="23"/>
      <c r="F33" s="23"/>
      <c r="G33" s="24"/>
      <c r="H33" s="24"/>
      <c r="I33" s="24"/>
      <c r="J33" s="24"/>
      <c r="K33" s="1"/>
      <c r="L33" s="1"/>
    </row>
    <row r="34" spans="1:12" x14ac:dyDescent="0.15">
      <c r="A34" s="21"/>
      <c r="B34" s="1"/>
      <c r="C34" s="23"/>
      <c r="D34" s="23"/>
      <c r="E34" s="23"/>
      <c r="F34" s="23"/>
      <c r="G34" s="24"/>
      <c r="H34" s="24"/>
      <c r="I34" s="24"/>
      <c r="J34" s="24"/>
      <c r="K34" s="1"/>
      <c r="L34" s="1"/>
    </row>
    <row r="35" spans="1:12" x14ac:dyDescent="0.15">
      <c r="A35" s="21"/>
      <c r="B35" s="1"/>
      <c r="C35" s="23"/>
      <c r="D35" s="23"/>
      <c r="E35" s="23"/>
      <c r="F35" s="23"/>
      <c r="G35" s="24"/>
      <c r="H35" s="24"/>
      <c r="I35" s="24"/>
      <c r="J35" s="24"/>
      <c r="K35" s="1"/>
      <c r="L35" s="1"/>
    </row>
    <row r="36" spans="1:12" x14ac:dyDescent="0.15">
      <c r="A36" s="21"/>
      <c r="B36" s="1"/>
      <c r="C36" s="23"/>
      <c r="D36" s="23"/>
      <c r="E36" s="23"/>
      <c r="F36" s="23"/>
      <c r="G36" s="24"/>
      <c r="H36" s="24"/>
      <c r="I36" s="24"/>
      <c r="J36" s="24"/>
      <c r="K36" s="1"/>
      <c r="L36" s="1"/>
    </row>
    <row r="37" spans="1:12" x14ac:dyDescent="0.15">
      <c r="A37" s="21"/>
      <c r="B37" s="1"/>
      <c r="C37" s="23"/>
      <c r="D37" s="23"/>
      <c r="E37" s="23"/>
      <c r="F37" s="23"/>
      <c r="G37" s="24"/>
      <c r="H37" s="24"/>
      <c r="I37" s="24"/>
      <c r="J37" s="24"/>
      <c r="K37" s="1"/>
      <c r="L37" s="1"/>
    </row>
    <row r="38" spans="1:12" x14ac:dyDescent="0.15">
      <c r="A38" s="21"/>
      <c r="B38" s="1"/>
      <c r="C38" s="23"/>
      <c r="D38" s="23"/>
      <c r="E38" s="23"/>
      <c r="F38" s="23"/>
      <c r="G38" s="24"/>
      <c r="H38" s="24"/>
      <c r="I38" s="24"/>
      <c r="J38" s="24"/>
      <c r="K38" s="1"/>
      <c r="L38" s="1"/>
    </row>
    <row r="39" spans="1:12" x14ac:dyDescent="0.15">
      <c r="A39" s="21"/>
      <c r="B39" s="1"/>
      <c r="C39" s="23"/>
      <c r="D39" s="23"/>
      <c r="E39" s="23"/>
      <c r="F39" s="23"/>
      <c r="G39" s="24"/>
      <c r="H39" s="24"/>
      <c r="I39" s="24"/>
      <c r="J39" s="24"/>
      <c r="K39" s="1"/>
      <c r="L39" s="1"/>
    </row>
    <row r="40" spans="1:12" x14ac:dyDescent="0.15">
      <c r="A40" s="21"/>
      <c r="B40" s="1"/>
      <c r="C40" s="23"/>
      <c r="D40" s="23"/>
      <c r="E40" s="23"/>
      <c r="F40" s="23"/>
      <c r="G40" s="24"/>
      <c r="H40" s="24"/>
      <c r="I40" s="24"/>
      <c r="J40" s="24"/>
      <c r="K40" s="1"/>
      <c r="L40" s="1"/>
    </row>
    <row r="41" spans="1:12" x14ac:dyDescent="0.15">
      <c r="A41" s="21"/>
      <c r="B41" s="1"/>
      <c r="C41" s="23"/>
      <c r="D41" s="23"/>
      <c r="E41" s="23"/>
      <c r="F41" s="23"/>
      <c r="G41" s="24"/>
      <c r="H41" s="24"/>
      <c r="I41" s="24"/>
      <c r="J41" s="24"/>
      <c r="K41" s="1"/>
      <c r="L41" s="1"/>
    </row>
    <row r="42" spans="1:12" x14ac:dyDescent="0.15">
      <c r="A42" s="21"/>
      <c r="B42" s="1"/>
      <c r="C42" s="23"/>
      <c r="D42" s="23"/>
      <c r="E42" s="23"/>
      <c r="F42" s="23"/>
      <c r="G42" s="24"/>
      <c r="H42" s="24"/>
      <c r="I42" s="24"/>
      <c r="J42" s="24"/>
      <c r="K42" s="1"/>
      <c r="L42" s="1"/>
    </row>
    <row r="43" spans="1:12" x14ac:dyDescent="0.15">
      <c r="A43" s="21"/>
      <c r="B43" s="1"/>
      <c r="C43" s="23"/>
      <c r="D43" s="23"/>
      <c r="E43" s="23"/>
      <c r="F43" s="23"/>
      <c r="G43" s="24"/>
      <c r="H43" s="24"/>
      <c r="I43" s="24"/>
      <c r="J43" s="24"/>
      <c r="K43" s="1"/>
      <c r="L43" s="1"/>
    </row>
    <row r="44" spans="1:12" x14ac:dyDescent="0.15">
      <c r="A44" s="21"/>
      <c r="B44" s="1"/>
      <c r="C44" s="23"/>
      <c r="D44" s="23"/>
      <c r="E44" s="23"/>
      <c r="F44" s="23"/>
      <c r="G44" s="24"/>
      <c r="H44" s="24"/>
      <c r="I44" s="24"/>
      <c r="J44" s="24"/>
      <c r="K44" s="1"/>
      <c r="L44" s="1"/>
    </row>
    <row r="45" spans="1:12" x14ac:dyDescent="0.15">
      <c r="A45" s="21"/>
      <c r="B45" s="1"/>
      <c r="C45" s="23"/>
      <c r="D45" s="23"/>
      <c r="E45" s="23"/>
      <c r="F45" s="23"/>
      <c r="G45" s="24"/>
      <c r="H45" s="24"/>
      <c r="I45" s="24"/>
      <c r="J45" s="24"/>
      <c r="K45" s="1"/>
      <c r="L45" s="1"/>
    </row>
    <row r="46" spans="1:12" x14ac:dyDescent="0.15">
      <c r="A46" s="21"/>
      <c r="B46" s="1"/>
      <c r="C46" s="23"/>
      <c r="D46" s="23"/>
      <c r="E46" s="23"/>
      <c r="F46" s="23"/>
      <c r="G46" s="24"/>
      <c r="H46" s="24"/>
      <c r="I46" s="24"/>
      <c r="J46" s="24"/>
      <c r="K46" s="1"/>
      <c r="L46" s="1"/>
    </row>
    <row r="47" spans="1:12" x14ac:dyDescent="0.15">
      <c r="A47" s="21"/>
      <c r="B47" s="1"/>
      <c r="C47" s="23"/>
      <c r="D47" s="23"/>
      <c r="E47" s="23"/>
      <c r="F47" s="23"/>
      <c r="G47" s="24"/>
      <c r="H47" s="24"/>
      <c r="I47" s="24"/>
      <c r="J47" s="24"/>
      <c r="K47" s="1"/>
      <c r="L47" s="1"/>
    </row>
    <row r="48" spans="1:12" x14ac:dyDescent="0.15">
      <c r="A48" s="21"/>
      <c r="B48" s="1"/>
      <c r="C48" s="23"/>
      <c r="D48" s="23"/>
      <c r="E48" s="23"/>
      <c r="F48" s="23"/>
      <c r="G48" s="24"/>
      <c r="H48" s="24"/>
      <c r="I48" s="24"/>
      <c r="J48" s="24"/>
      <c r="K48" s="1"/>
      <c r="L48" s="1"/>
    </row>
    <row r="49" spans="1:12" x14ac:dyDescent="0.15">
      <c r="A49" s="21"/>
      <c r="B49" s="1"/>
      <c r="C49" s="23"/>
      <c r="D49" s="23"/>
      <c r="E49" s="23"/>
      <c r="F49" s="23"/>
      <c r="G49" s="24"/>
      <c r="H49" s="24"/>
      <c r="I49" s="24"/>
      <c r="J49" s="24"/>
      <c r="K49" s="1"/>
      <c r="L49" s="1"/>
    </row>
  </sheetData>
  <mergeCells count="6">
    <mergeCell ref="L1:L2"/>
    <mergeCell ref="C1:F1"/>
    <mergeCell ref="G1:J1"/>
    <mergeCell ref="A1:A2"/>
    <mergeCell ref="B1:B2"/>
    <mergeCell ref="K1:K2"/>
  </mergeCells>
  <phoneticPr fontId="8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4"/>
  <sheetViews>
    <sheetView zoomScale="85" zoomScaleNormal="85" workbookViewId="0">
      <selection activeCell="E24" sqref="E24"/>
    </sheetView>
  </sheetViews>
  <sheetFormatPr defaultColWidth="9" defaultRowHeight="13.5" x14ac:dyDescent="0.15"/>
  <cols>
    <col min="1" max="1" width="14.75" style="29" customWidth="1"/>
    <col min="2" max="3" width="17.75" style="33" customWidth="1"/>
    <col min="4" max="4" width="21.375" style="33" customWidth="1"/>
    <col min="5" max="5" width="14.625" style="33" customWidth="1"/>
    <col min="6" max="16384" width="9" style="29"/>
  </cols>
  <sheetData>
    <row r="2" spans="1:5" x14ac:dyDescent="0.15">
      <c r="A2" s="27" t="s">
        <v>55</v>
      </c>
      <c r="B2" s="27" t="s">
        <v>53</v>
      </c>
      <c r="C2" s="27" t="s">
        <v>54</v>
      </c>
      <c r="D2" s="28" t="s">
        <v>0</v>
      </c>
      <c r="E2" s="28" t="s">
        <v>1</v>
      </c>
    </row>
    <row r="3" spans="1:5" x14ac:dyDescent="0.15">
      <c r="A3" s="30" t="str">
        <f>[1]评价汇总!A3</f>
        <v>魏文强</v>
      </c>
      <c r="B3" s="31">
        <f>[1]评价汇总!F3</f>
        <v>0</v>
      </c>
      <c r="C3" s="31">
        <f>[1]评价汇总!J3</f>
        <v>0</v>
      </c>
      <c r="D3" s="32" t="e">
        <f t="shared" ref="D3:D34" ca="1" si="0">daa(B3)</f>
        <v>#NAME?</v>
      </c>
      <c r="E3" s="32" t="e">
        <f t="shared" ref="E3:E34" ca="1" si="1">daa(C3)</f>
        <v>#NAME?</v>
      </c>
    </row>
    <row r="4" spans="1:5" x14ac:dyDescent="0.15">
      <c r="A4" s="30" t="str">
        <f>[1]评价汇总!A4</f>
        <v>赵程</v>
      </c>
      <c r="B4" s="31">
        <f>[1]评价汇总!F4</f>
        <v>0</v>
      </c>
      <c r="C4" s="31">
        <f>[1]评价汇总!J4</f>
        <v>0</v>
      </c>
      <c r="D4" s="32" t="e">
        <f t="shared" ca="1" si="0"/>
        <v>#NAME?</v>
      </c>
      <c r="E4" s="32" t="e">
        <f t="shared" ca="1" si="1"/>
        <v>#NAME?</v>
      </c>
    </row>
    <row r="5" spans="1:5" x14ac:dyDescent="0.15">
      <c r="A5" s="30" t="str">
        <f>[1]评价汇总!A5</f>
        <v>肖博</v>
      </c>
      <c r="B5" s="31">
        <f>[1]评价汇总!F5</f>
        <v>0</v>
      </c>
      <c r="C5" s="31">
        <f>[1]评价汇总!J5</f>
        <v>0</v>
      </c>
      <c r="D5" s="32" t="e">
        <f t="shared" ca="1" si="0"/>
        <v>#NAME?</v>
      </c>
      <c r="E5" s="32" t="e">
        <f t="shared" ca="1" si="1"/>
        <v>#NAME?</v>
      </c>
    </row>
    <row r="6" spans="1:5" x14ac:dyDescent="0.15">
      <c r="A6" s="30" t="str">
        <f>[1]评价汇总!A6</f>
        <v>肖倩</v>
      </c>
      <c r="B6" s="31">
        <f>[1]评价汇总!F6</f>
        <v>0</v>
      </c>
      <c r="C6" s="31">
        <f>[1]评价汇总!J6</f>
        <v>0</v>
      </c>
      <c r="D6" s="32" t="e">
        <f t="shared" ca="1" si="0"/>
        <v>#NAME?</v>
      </c>
      <c r="E6" s="32" t="e">
        <f t="shared" ca="1" si="1"/>
        <v>#NAME?</v>
      </c>
    </row>
    <row r="7" spans="1:5" x14ac:dyDescent="0.15">
      <c r="A7" s="30" t="str">
        <f>[1]评价汇总!A7</f>
        <v>王洲强</v>
      </c>
      <c r="B7" s="31">
        <f>[1]评价汇总!F7</f>
        <v>0</v>
      </c>
      <c r="C7" s="31">
        <f>[1]评价汇总!J7</f>
        <v>0</v>
      </c>
      <c r="D7" s="32" t="e">
        <f t="shared" ca="1" si="0"/>
        <v>#NAME?</v>
      </c>
      <c r="E7" s="32" t="e">
        <f t="shared" ca="1" si="1"/>
        <v>#NAME?</v>
      </c>
    </row>
    <row r="8" spans="1:5" x14ac:dyDescent="0.15">
      <c r="A8" s="30" t="str">
        <f>[1]评价汇总!A8</f>
        <v>康信刚</v>
      </c>
      <c r="B8" s="31">
        <f>[1]评价汇总!F8</f>
        <v>84.582999999999998</v>
      </c>
      <c r="C8" s="31">
        <f>[1]评价汇总!J8</f>
        <v>54.5</v>
      </c>
      <c r="D8" s="32" t="e">
        <f t="shared" ca="1" si="0"/>
        <v>#NAME?</v>
      </c>
      <c r="E8" s="32" t="e">
        <f t="shared" ca="1" si="1"/>
        <v>#NAME?</v>
      </c>
    </row>
    <row r="9" spans="1:5" x14ac:dyDescent="0.15">
      <c r="A9" s="30" t="str">
        <f>[1]评价汇总!A9</f>
        <v>胡路政</v>
      </c>
      <c r="B9" s="31">
        <f>[1]评价汇总!F9</f>
        <v>80.125</v>
      </c>
      <c r="C9" s="31">
        <f>[1]评价汇总!J9</f>
        <v>55</v>
      </c>
      <c r="D9" s="32" t="e">
        <f t="shared" ca="1" si="0"/>
        <v>#NAME?</v>
      </c>
      <c r="E9" s="32" t="e">
        <f t="shared" ca="1" si="1"/>
        <v>#NAME?</v>
      </c>
    </row>
    <row r="10" spans="1:5" x14ac:dyDescent="0.15">
      <c r="A10" s="30" t="str">
        <f>[1]评价汇总!A10</f>
        <v>索荣荣</v>
      </c>
      <c r="B10" s="31">
        <f>[1]评价汇总!F10</f>
        <v>0</v>
      </c>
      <c r="C10" s="31">
        <f>[1]评价汇总!J10</f>
        <v>0</v>
      </c>
      <c r="D10" s="32" t="e">
        <f t="shared" ca="1" si="0"/>
        <v>#NAME?</v>
      </c>
      <c r="E10" s="32" t="e">
        <f t="shared" ca="1" si="1"/>
        <v>#NAME?</v>
      </c>
    </row>
    <row r="11" spans="1:5" x14ac:dyDescent="0.15">
      <c r="A11" s="30" t="str">
        <f>[1]评价汇总!A11</f>
        <v>吴楠</v>
      </c>
      <c r="B11" s="31">
        <f>[1]评价汇总!F11</f>
        <v>0</v>
      </c>
      <c r="C11" s="31">
        <f>[1]评价汇总!J11</f>
        <v>0</v>
      </c>
      <c r="D11" s="32" t="e">
        <f t="shared" ca="1" si="0"/>
        <v>#NAME?</v>
      </c>
      <c r="E11" s="32" t="e">
        <f t="shared" ca="1" si="1"/>
        <v>#NAME?</v>
      </c>
    </row>
    <row r="12" spans="1:5" x14ac:dyDescent="0.15">
      <c r="A12" s="30" t="str">
        <f>[1]评价汇总!A12</f>
        <v>陈重阳</v>
      </c>
      <c r="B12" s="31">
        <f>[1]评价汇总!F12</f>
        <v>0</v>
      </c>
      <c r="C12" s="31">
        <f>[1]评价汇总!J12</f>
        <v>0</v>
      </c>
      <c r="D12" s="32" t="e">
        <f t="shared" ca="1" si="0"/>
        <v>#NAME?</v>
      </c>
      <c r="E12" s="32" t="e">
        <f t="shared" ca="1" si="1"/>
        <v>#NAME?</v>
      </c>
    </row>
    <row r="13" spans="1:5" x14ac:dyDescent="0.15">
      <c r="A13" s="30" t="str">
        <f>[1]评价汇总!A13</f>
        <v>张琦</v>
      </c>
      <c r="B13" s="31">
        <f>[1]评价汇总!F13</f>
        <v>0</v>
      </c>
      <c r="C13" s="31">
        <f>[1]评价汇总!J13</f>
        <v>0</v>
      </c>
      <c r="D13" s="32" t="e">
        <f t="shared" ca="1" si="0"/>
        <v>#NAME?</v>
      </c>
      <c r="E13" s="32" t="e">
        <f t="shared" ca="1" si="1"/>
        <v>#NAME?</v>
      </c>
    </row>
    <row r="14" spans="1:5" x14ac:dyDescent="0.15">
      <c r="A14" s="30" t="str">
        <f>[1]评价汇总!A14</f>
        <v>常永林</v>
      </c>
      <c r="B14" s="31">
        <f>[1]评价汇总!F14</f>
        <v>0</v>
      </c>
      <c r="C14" s="31">
        <f>[1]评价汇总!J14</f>
        <v>0</v>
      </c>
      <c r="D14" s="32" t="e">
        <f t="shared" ca="1" si="0"/>
        <v>#NAME?</v>
      </c>
      <c r="E14" s="32" t="e">
        <f t="shared" ca="1" si="1"/>
        <v>#NAME?</v>
      </c>
    </row>
    <row r="15" spans="1:5" x14ac:dyDescent="0.15">
      <c r="A15" s="30" t="str">
        <f>[1]评价汇总!A15</f>
        <v>韩启文</v>
      </c>
      <c r="B15" s="31">
        <f>[1]评价汇总!F15</f>
        <v>0</v>
      </c>
      <c r="C15" s="31">
        <f>[1]评价汇总!J15</f>
        <v>0</v>
      </c>
      <c r="D15" s="32" t="e">
        <f t="shared" ca="1" si="0"/>
        <v>#NAME?</v>
      </c>
      <c r="E15" s="32" t="e">
        <f t="shared" ca="1" si="1"/>
        <v>#NAME?</v>
      </c>
    </row>
    <row r="16" spans="1:5" x14ac:dyDescent="0.15">
      <c r="A16" s="30">
        <f>[1]评价汇总!A16</f>
        <v>0</v>
      </c>
      <c r="B16" s="31">
        <f>[1]评价汇总!F16</f>
        <v>0</v>
      </c>
      <c r="C16" s="31">
        <f>[1]评价汇总!J16</f>
        <v>0</v>
      </c>
      <c r="D16" s="32" t="e">
        <f t="shared" ca="1" si="0"/>
        <v>#NAME?</v>
      </c>
      <c r="E16" s="32" t="e">
        <f t="shared" ca="1" si="1"/>
        <v>#NAME?</v>
      </c>
    </row>
    <row r="17" spans="1:5" x14ac:dyDescent="0.15">
      <c r="A17" s="30">
        <f>[1]评价汇总!A17</f>
        <v>0</v>
      </c>
      <c r="B17" s="31">
        <f>[1]评价汇总!F17</f>
        <v>0</v>
      </c>
      <c r="C17" s="31">
        <f>[1]评价汇总!J17</f>
        <v>0</v>
      </c>
      <c r="D17" s="32" t="e">
        <f t="shared" ca="1" si="0"/>
        <v>#NAME?</v>
      </c>
      <c r="E17" s="32" t="e">
        <f t="shared" ca="1" si="1"/>
        <v>#NAME?</v>
      </c>
    </row>
    <row r="18" spans="1:5" x14ac:dyDescent="0.15">
      <c r="A18" s="30">
        <f>[1]评价汇总!A18</f>
        <v>0</v>
      </c>
      <c r="B18" s="31">
        <f>[1]评价汇总!F18</f>
        <v>0</v>
      </c>
      <c r="C18" s="31">
        <f>[1]评价汇总!J18</f>
        <v>0</v>
      </c>
      <c r="D18" s="32" t="e">
        <f t="shared" ca="1" si="0"/>
        <v>#NAME?</v>
      </c>
      <c r="E18" s="32" t="e">
        <f t="shared" ca="1" si="1"/>
        <v>#NAME?</v>
      </c>
    </row>
    <row r="19" spans="1:5" x14ac:dyDescent="0.15">
      <c r="A19" s="30">
        <f>[1]评价汇总!A19</f>
        <v>0</v>
      </c>
      <c r="B19" s="31">
        <f>[1]评价汇总!F19</f>
        <v>0</v>
      </c>
      <c r="C19" s="31">
        <f>[1]评价汇总!J19</f>
        <v>0</v>
      </c>
      <c r="D19" s="32" t="e">
        <f t="shared" ca="1" si="0"/>
        <v>#NAME?</v>
      </c>
      <c r="E19" s="32" t="e">
        <f t="shared" ca="1" si="1"/>
        <v>#NAME?</v>
      </c>
    </row>
    <row r="20" spans="1:5" x14ac:dyDescent="0.15">
      <c r="A20" s="30">
        <f>[1]评价汇总!A20</f>
        <v>0</v>
      </c>
      <c r="B20" s="31">
        <f>[1]评价汇总!F20</f>
        <v>0</v>
      </c>
      <c r="C20" s="31">
        <f>[1]评价汇总!J20</f>
        <v>0</v>
      </c>
      <c r="D20" s="32" t="e">
        <f t="shared" ca="1" si="0"/>
        <v>#NAME?</v>
      </c>
      <c r="E20" s="32" t="e">
        <f t="shared" ca="1" si="1"/>
        <v>#NAME?</v>
      </c>
    </row>
    <row r="21" spans="1:5" x14ac:dyDescent="0.15">
      <c r="A21" s="30">
        <f>[1]评价汇总!A21</f>
        <v>0</v>
      </c>
      <c r="B21" s="31">
        <f>[1]评价汇总!F21</f>
        <v>0</v>
      </c>
      <c r="C21" s="31">
        <f>[1]评价汇总!J21</f>
        <v>0</v>
      </c>
      <c r="D21" s="32" t="e">
        <f t="shared" ca="1" si="0"/>
        <v>#NAME?</v>
      </c>
      <c r="E21" s="32" t="e">
        <f t="shared" ca="1" si="1"/>
        <v>#NAME?</v>
      </c>
    </row>
    <row r="22" spans="1:5" x14ac:dyDescent="0.15">
      <c r="A22" s="30">
        <f>[1]评价汇总!A22</f>
        <v>0</v>
      </c>
      <c r="B22" s="31">
        <f>[1]评价汇总!F22</f>
        <v>0</v>
      </c>
      <c r="C22" s="31">
        <f>[1]评价汇总!J22</f>
        <v>0</v>
      </c>
      <c r="D22" s="32" t="e">
        <f t="shared" ca="1" si="0"/>
        <v>#NAME?</v>
      </c>
      <c r="E22" s="32" t="e">
        <f t="shared" ca="1" si="1"/>
        <v>#NAME?</v>
      </c>
    </row>
    <row r="23" spans="1:5" x14ac:dyDescent="0.15">
      <c r="A23" s="30">
        <f>[1]评价汇总!A23</f>
        <v>0</v>
      </c>
      <c r="B23" s="31">
        <f>[1]评价汇总!F23</f>
        <v>0</v>
      </c>
      <c r="C23" s="31">
        <f>[1]评价汇总!J23</f>
        <v>0</v>
      </c>
      <c r="D23" s="32" t="e">
        <f t="shared" ca="1" si="0"/>
        <v>#NAME?</v>
      </c>
      <c r="E23" s="32" t="e">
        <f t="shared" ca="1" si="1"/>
        <v>#NAME?</v>
      </c>
    </row>
    <row r="24" spans="1:5" x14ac:dyDescent="0.15">
      <c r="A24" s="30">
        <f>[1]评价汇总!A24</f>
        <v>0</v>
      </c>
      <c r="B24" s="31">
        <f>[1]评价汇总!F24</f>
        <v>0</v>
      </c>
      <c r="C24" s="31">
        <f>[1]评价汇总!J24</f>
        <v>0</v>
      </c>
      <c r="D24" s="32" t="e">
        <f t="shared" ca="1" si="0"/>
        <v>#NAME?</v>
      </c>
      <c r="E24" s="32" t="e">
        <f t="shared" ca="1" si="1"/>
        <v>#NAME?</v>
      </c>
    </row>
    <row r="25" spans="1:5" x14ac:dyDescent="0.15">
      <c r="A25" s="30">
        <f>[1]评价汇总!A25</f>
        <v>0</v>
      </c>
      <c r="B25" s="31">
        <f>[1]评价汇总!F25</f>
        <v>0</v>
      </c>
      <c r="C25" s="31">
        <f>[1]评价汇总!J25</f>
        <v>0</v>
      </c>
      <c r="D25" s="32" t="e">
        <f t="shared" ca="1" si="0"/>
        <v>#NAME?</v>
      </c>
      <c r="E25" s="32" t="e">
        <f t="shared" ca="1" si="1"/>
        <v>#NAME?</v>
      </c>
    </row>
    <row r="26" spans="1:5" x14ac:dyDescent="0.15">
      <c r="A26" s="30">
        <f>[1]评价汇总!A26</f>
        <v>0</v>
      </c>
      <c r="B26" s="31">
        <f>[1]评价汇总!F26</f>
        <v>0</v>
      </c>
      <c r="C26" s="31">
        <f>[1]评价汇总!J26</f>
        <v>0</v>
      </c>
      <c r="D26" s="32" t="e">
        <f t="shared" ca="1" si="0"/>
        <v>#NAME?</v>
      </c>
      <c r="E26" s="32" t="e">
        <f t="shared" ca="1" si="1"/>
        <v>#NAME?</v>
      </c>
    </row>
    <row r="27" spans="1:5" x14ac:dyDescent="0.15">
      <c r="A27" s="30">
        <f>[1]评价汇总!A27</f>
        <v>0</v>
      </c>
      <c r="B27" s="31">
        <f>[1]评价汇总!F27</f>
        <v>0</v>
      </c>
      <c r="C27" s="31">
        <f>[1]评价汇总!J27</f>
        <v>0</v>
      </c>
      <c r="D27" s="32" t="e">
        <f t="shared" ca="1" si="0"/>
        <v>#NAME?</v>
      </c>
      <c r="E27" s="32" t="e">
        <f t="shared" ca="1" si="1"/>
        <v>#NAME?</v>
      </c>
    </row>
    <row r="28" spans="1:5" x14ac:dyDescent="0.15">
      <c r="A28" s="30">
        <f>[1]评价汇总!A28</f>
        <v>0</v>
      </c>
      <c r="B28" s="31">
        <f>[1]评价汇总!F28</f>
        <v>0</v>
      </c>
      <c r="C28" s="31">
        <f>[1]评价汇总!J28</f>
        <v>0</v>
      </c>
      <c r="D28" s="32" t="e">
        <f t="shared" ca="1" si="0"/>
        <v>#NAME?</v>
      </c>
      <c r="E28" s="32" t="e">
        <f t="shared" ca="1" si="1"/>
        <v>#NAME?</v>
      </c>
    </row>
    <row r="29" spans="1:5" x14ac:dyDescent="0.15">
      <c r="A29" s="30">
        <f>[1]评价汇总!A29</f>
        <v>0</v>
      </c>
      <c r="B29" s="31">
        <f>[1]评价汇总!F29</f>
        <v>0</v>
      </c>
      <c r="C29" s="31">
        <f>[1]评价汇总!J29</f>
        <v>0</v>
      </c>
      <c r="D29" s="32" t="e">
        <f t="shared" ca="1" si="0"/>
        <v>#NAME?</v>
      </c>
      <c r="E29" s="32" t="e">
        <f t="shared" ca="1" si="1"/>
        <v>#NAME?</v>
      </c>
    </row>
    <row r="30" spans="1:5" x14ac:dyDescent="0.15">
      <c r="A30" s="30">
        <f>[1]评价汇总!A30</f>
        <v>0</v>
      </c>
      <c r="B30" s="31">
        <f>[1]评价汇总!F30</f>
        <v>0</v>
      </c>
      <c r="C30" s="31">
        <f>[1]评价汇总!J30</f>
        <v>0</v>
      </c>
      <c r="D30" s="32" t="e">
        <f t="shared" ca="1" si="0"/>
        <v>#NAME?</v>
      </c>
      <c r="E30" s="32" t="e">
        <f t="shared" ca="1" si="1"/>
        <v>#NAME?</v>
      </c>
    </row>
    <row r="31" spans="1:5" x14ac:dyDescent="0.15">
      <c r="A31" s="30">
        <f>[1]评价汇总!A31</f>
        <v>0</v>
      </c>
      <c r="B31" s="31">
        <f>[1]评价汇总!F31</f>
        <v>0</v>
      </c>
      <c r="C31" s="31">
        <f>[1]评价汇总!J31</f>
        <v>0</v>
      </c>
      <c r="D31" s="32" t="e">
        <f t="shared" ca="1" si="0"/>
        <v>#NAME?</v>
      </c>
      <c r="E31" s="32" t="e">
        <f t="shared" ca="1" si="1"/>
        <v>#NAME?</v>
      </c>
    </row>
    <row r="32" spans="1:5" x14ac:dyDescent="0.15">
      <c r="A32" s="30">
        <f>[1]评价汇总!A32</f>
        <v>0</v>
      </c>
      <c r="B32" s="31">
        <f>[1]评价汇总!F32</f>
        <v>0</v>
      </c>
      <c r="C32" s="31">
        <f>[1]评价汇总!J32</f>
        <v>0</v>
      </c>
      <c r="D32" s="32" t="e">
        <f t="shared" ca="1" si="0"/>
        <v>#NAME?</v>
      </c>
      <c r="E32" s="32" t="e">
        <f t="shared" ca="1" si="1"/>
        <v>#NAME?</v>
      </c>
    </row>
    <row r="33" spans="1:5" x14ac:dyDescent="0.15">
      <c r="A33" s="30">
        <f>[1]评价汇总!A33</f>
        <v>0</v>
      </c>
      <c r="B33" s="31">
        <f>[1]评价汇总!F33</f>
        <v>0</v>
      </c>
      <c r="C33" s="31">
        <f>[1]评价汇总!J33</f>
        <v>0</v>
      </c>
      <c r="D33" s="32" t="e">
        <f t="shared" ca="1" si="0"/>
        <v>#NAME?</v>
      </c>
      <c r="E33" s="32" t="e">
        <f t="shared" ca="1" si="1"/>
        <v>#NAME?</v>
      </c>
    </row>
    <row r="34" spans="1:5" x14ac:dyDescent="0.15">
      <c r="A34" s="30">
        <f>[1]评价汇总!A34</f>
        <v>0</v>
      </c>
      <c r="B34" s="31">
        <f>[1]评价汇总!F34</f>
        <v>0</v>
      </c>
      <c r="C34" s="31">
        <f>[1]评价汇总!J34</f>
        <v>0</v>
      </c>
      <c r="D34" s="32" t="e">
        <f t="shared" ca="1" si="0"/>
        <v>#NAME?</v>
      </c>
      <c r="E34" s="32" t="e">
        <f t="shared" ca="1" si="1"/>
        <v>#NAME?</v>
      </c>
    </row>
    <row r="35" spans="1:5" x14ac:dyDescent="0.15">
      <c r="A35" s="30">
        <f>[1]评价汇总!A35</f>
        <v>0</v>
      </c>
      <c r="B35" s="31">
        <f>[1]评价汇总!F35</f>
        <v>0</v>
      </c>
      <c r="C35" s="31">
        <f>[1]评价汇总!J35</f>
        <v>0</v>
      </c>
      <c r="D35" s="32" t="e">
        <f t="shared" ref="D35:D66" ca="1" si="2">daa(B35)</f>
        <v>#NAME?</v>
      </c>
      <c r="E35" s="32" t="e">
        <f t="shared" ref="E35:E66" ca="1" si="3">daa(C35)</f>
        <v>#NAME?</v>
      </c>
    </row>
    <row r="36" spans="1:5" x14ac:dyDescent="0.15">
      <c r="A36" s="30">
        <f>[1]评价汇总!A36</f>
        <v>0</v>
      </c>
      <c r="B36" s="31">
        <f>[1]评价汇总!F36</f>
        <v>0</v>
      </c>
      <c r="C36" s="31">
        <f>[1]评价汇总!J36</f>
        <v>0</v>
      </c>
      <c r="D36" s="32" t="e">
        <f t="shared" ca="1" si="2"/>
        <v>#NAME?</v>
      </c>
      <c r="E36" s="32" t="e">
        <f t="shared" ca="1" si="3"/>
        <v>#NAME?</v>
      </c>
    </row>
    <row r="37" spans="1:5" x14ac:dyDescent="0.15">
      <c r="A37" s="30">
        <f>[1]评价汇总!A37</f>
        <v>0</v>
      </c>
      <c r="B37" s="31">
        <f>[1]评价汇总!F37</f>
        <v>0</v>
      </c>
      <c r="C37" s="31">
        <f>[1]评价汇总!J37</f>
        <v>0</v>
      </c>
      <c r="D37" s="32" t="e">
        <f t="shared" ca="1" si="2"/>
        <v>#NAME?</v>
      </c>
      <c r="E37" s="32" t="e">
        <f t="shared" ca="1" si="3"/>
        <v>#NAME?</v>
      </c>
    </row>
    <row r="38" spans="1:5" x14ac:dyDescent="0.15">
      <c r="A38" s="30">
        <f>[1]评价汇总!A38</f>
        <v>0</v>
      </c>
      <c r="B38" s="31">
        <f>[1]评价汇总!F38</f>
        <v>0</v>
      </c>
      <c r="C38" s="31">
        <f>[1]评价汇总!J38</f>
        <v>0</v>
      </c>
      <c r="D38" s="32" t="e">
        <f t="shared" ca="1" si="2"/>
        <v>#NAME?</v>
      </c>
      <c r="E38" s="32" t="e">
        <f t="shared" ca="1" si="3"/>
        <v>#NAME?</v>
      </c>
    </row>
    <row r="39" spans="1:5" x14ac:dyDescent="0.15">
      <c r="A39" s="30">
        <f>[1]评价汇总!A39</f>
        <v>0</v>
      </c>
      <c r="B39" s="31">
        <f>[1]评价汇总!F39</f>
        <v>0</v>
      </c>
      <c r="C39" s="31">
        <f>[1]评价汇总!J39</f>
        <v>0</v>
      </c>
      <c r="D39" s="32" t="e">
        <f t="shared" ca="1" si="2"/>
        <v>#NAME?</v>
      </c>
      <c r="E39" s="32" t="e">
        <f t="shared" ca="1" si="3"/>
        <v>#NAME?</v>
      </c>
    </row>
    <row r="40" spans="1:5" x14ac:dyDescent="0.15">
      <c r="A40" s="30">
        <f>[1]评价汇总!A40</f>
        <v>0</v>
      </c>
      <c r="B40" s="31">
        <f>[1]评价汇总!F40</f>
        <v>0</v>
      </c>
      <c r="C40" s="31">
        <f>[1]评价汇总!J40</f>
        <v>0</v>
      </c>
      <c r="D40" s="32" t="e">
        <f t="shared" ca="1" si="2"/>
        <v>#NAME?</v>
      </c>
      <c r="E40" s="32" t="e">
        <f t="shared" ca="1" si="3"/>
        <v>#NAME?</v>
      </c>
    </row>
    <row r="41" spans="1:5" x14ac:dyDescent="0.15">
      <c r="A41" s="30">
        <f>[1]评价汇总!A41</f>
        <v>0</v>
      </c>
      <c r="B41" s="31">
        <f>[1]评价汇总!F41</f>
        <v>0</v>
      </c>
      <c r="C41" s="31">
        <f>[1]评价汇总!J41</f>
        <v>0</v>
      </c>
      <c r="D41" s="32" t="e">
        <f t="shared" ca="1" si="2"/>
        <v>#NAME?</v>
      </c>
      <c r="E41" s="32" t="e">
        <f t="shared" ca="1" si="3"/>
        <v>#NAME?</v>
      </c>
    </row>
    <row r="42" spans="1:5" x14ac:dyDescent="0.15">
      <c r="A42" s="30">
        <f>[1]评价汇总!A42</f>
        <v>0</v>
      </c>
      <c r="B42" s="31">
        <f>[1]评价汇总!F42</f>
        <v>0</v>
      </c>
      <c r="C42" s="31">
        <f>[1]评价汇总!J42</f>
        <v>0</v>
      </c>
      <c r="D42" s="32" t="e">
        <f t="shared" ca="1" si="2"/>
        <v>#NAME?</v>
      </c>
      <c r="E42" s="32" t="e">
        <f t="shared" ca="1" si="3"/>
        <v>#NAME?</v>
      </c>
    </row>
    <row r="43" spans="1:5" x14ac:dyDescent="0.15">
      <c r="A43" s="30">
        <f>[1]评价汇总!A43</f>
        <v>0</v>
      </c>
      <c r="B43" s="31">
        <f>[1]评价汇总!F43</f>
        <v>0</v>
      </c>
      <c r="C43" s="31">
        <f>[1]评价汇总!J43</f>
        <v>0</v>
      </c>
      <c r="D43" s="32" t="e">
        <f t="shared" ca="1" si="2"/>
        <v>#NAME?</v>
      </c>
      <c r="E43" s="32" t="e">
        <f t="shared" ca="1" si="3"/>
        <v>#NAME?</v>
      </c>
    </row>
    <row r="44" spans="1:5" x14ac:dyDescent="0.15">
      <c r="A44" s="30">
        <f>[1]评价汇总!A44</f>
        <v>0</v>
      </c>
      <c r="B44" s="31">
        <f>[1]评价汇总!F44</f>
        <v>0</v>
      </c>
      <c r="C44" s="31">
        <f>[1]评价汇总!J44</f>
        <v>0</v>
      </c>
      <c r="D44" s="32" t="e">
        <f t="shared" ca="1" si="2"/>
        <v>#NAME?</v>
      </c>
      <c r="E44" s="32" t="e">
        <f t="shared" ca="1" si="3"/>
        <v>#NAME?</v>
      </c>
    </row>
    <row r="45" spans="1:5" x14ac:dyDescent="0.15">
      <c r="A45" s="30">
        <f>[1]评价汇总!A45</f>
        <v>0</v>
      </c>
      <c r="B45" s="31">
        <f>[1]评价汇总!F45</f>
        <v>0</v>
      </c>
      <c r="C45" s="31">
        <f>[1]评价汇总!J45</f>
        <v>0</v>
      </c>
      <c r="D45" s="32" t="e">
        <f t="shared" ca="1" si="2"/>
        <v>#NAME?</v>
      </c>
      <c r="E45" s="32" t="e">
        <f t="shared" ca="1" si="3"/>
        <v>#NAME?</v>
      </c>
    </row>
    <row r="46" spans="1:5" x14ac:dyDescent="0.15">
      <c r="A46" s="30">
        <f>[1]评价汇总!A46</f>
        <v>0</v>
      </c>
      <c r="B46" s="31">
        <f>[1]评价汇总!F46</f>
        <v>0</v>
      </c>
      <c r="C46" s="31">
        <f>[1]评价汇总!J46</f>
        <v>0</v>
      </c>
      <c r="D46" s="32" t="e">
        <f t="shared" ca="1" si="2"/>
        <v>#NAME?</v>
      </c>
      <c r="E46" s="32" t="e">
        <f t="shared" ca="1" si="3"/>
        <v>#NAME?</v>
      </c>
    </row>
    <row r="47" spans="1:5" x14ac:dyDescent="0.15">
      <c r="A47" s="30">
        <f>[1]评价汇总!A47</f>
        <v>0</v>
      </c>
      <c r="B47" s="31">
        <f>[1]评价汇总!F47</f>
        <v>0</v>
      </c>
      <c r="C47" s="31">
        <f>[1]评价汇总!J47</f>
        <v>0</v>
      </c>
      <c r="D47" s="32" t="e">
        <f t="shared" ca="1" si="2"/>
        <v>#NAME?</v>
      </c>
      <c r="E47" s="32" t="e">
        <f t="shared" ca="1" si="3"/>
        <v>#NAME?</v>
      </c>
    </row>
    <row r="48" spans="1:5" x14ac:dyDescent="0.15">
      <c r="A48" s="30">
        <f>[1]评价汇总!A48</f>
        <v>0</v>
      </c>
      <c r="B48" s="31">
        <f>[1]评价汇总!F48</f>
        <v>0</v>
      </c>
      <c r="C48" s="31">
        <f>[1]评价汇总!J48</f>
        <v>0</v>
      </c>
      <c r="D48" s="32" t="e">
        <f t="shared" ca="1" si="2"/>
        <v>#NAME?</v>
      </c>
      <c r="E48" s="32" t="e">
        <f t="shared" ca="1" si="3"/>
        <v>#NAME?</v>
      </c>
    </row>
    <row r="49" spans="1:5" x14ac:dyDescent="0.15">
      <c r="A49" s="30">
        <f>[1]评价汇总!A49</f>
        <v>0</v>
      </c>
      <c r="B49" s="31">
        <f>[1]评价汇总!F49</f>
        <v>0</v>
      </c>
      <c r="C49" s="31">
        <f>[1]评价汇总!J49</f>
        <v>0</v>
      </c>
      <c r="D49" s="32" t="e">
        <f t="shared" ca="1" si="2"/>
        <v>#NAME?</v>
      </c>
      <c r="E49" s="32" t="e">
        <f t="shared" ca="1" si="3"/>
        <v>#NAME?</v>
      </c>
    </row>
    <row r="50" spans="1:5" x14ac:dyDescent="0.15">
      <c r="A50" s="30">
        <f>[1]评价汇总!A50</f>
        <v>0</v>
      </c>
      <c r="B50" s="31">
        <f>[1]评价汇总!F50</f>
        <v>0</v>
      </c>
      <c r="C50" s="31">
        <f>[1]评价汇总!J50</f>
        <v>0</v>
      </c>
      <c r="D50" s="32" t="e">
        <f t="shared" ca="1" si="2"/>
        <v>#NAME?</v>
      </c>
      <c r="E50" s="32" t="e">
        <f t="shared" ca="1" si="3"/>
        <v>#NAME?</v>
      </c>
    </row>
    <row r="51" spans="1:5" x14ac:dyDescent="0.15">
      <c r="A51" s="30">
        <f>[1]评价汇总!A51</f>
        <v>0</v>
      </c>
      <c r="B51" s="31">
        <f>[1]评价汇总!F51</f>
        <v>0</v>
      </c>
      <c r="C51" s="31">
        <f>[1]评价汇总!J51</f>
        <v>0</v>
      </c>
      <c r="D51" s="32" t="e">
        <f t="shared" ca="1" si="2"/>
        <v>#NAME?</v>
      </c>
      <c r="E51" s="32" t="e">
        <f t="shared" ca="1" si="3"/>
        <v>#NAME?</v>
      </c>
    </row>
    <row r="52" spans="1:5" x14ac:dyDescent="0.15">
      <c r="A52" s="30">
        <f>[1]评价汇总!A52</f>
        <v>0</v>
      </c>
      <c r="B52" s="31">
        <f>[1]评价汇总!F52</f>
        <v>0</v>
      </c>
      <c r="C52" s="31">
        <f>[1]评价汇总!J52</f>
        <v>0</v>
      </c>
      <c r="D52" s="32" t="e">
        <f t="shared" ca="1" si="2"/>
        <v>#NAME?</v>
      </c>
      <c r="E52" s="32" t="e">
        <f t="shared" ca="1" si="3"/>
        <v>#NAME?</v>
      </c>
    </row>
    <row r="53" spans="1:5" x14ac:dyDescent="0.15">
      <c r="A53" s="30">
        <f>[1]评价汇总!A53</f>
        <v>0</v>
      </c>
      <c r="B53" s="31">
        <f>[1]评价汇总!F53</f>
        <v>0</v>
      </c>
      <c r="C53" s="31">
        <f>[1]评价汇总!J53</f>
        <v>0</v>
      </c>
      <c r="D53" s="32" t="e">
        <f t="shared" ca="1" si="2"/>
        <v>#NAME?</v>
      </c>
      <c r="E53" s="32" t="e">
        <f t="shared" ca="1" si="3"/>
        <v>#NAME?</v>
      </c>
    </row>
    <row r="54" spans="1:5" x14ac:dyDescent="0.15">
      <c r="A54" s="30">
        <f>[1]评价汇总!A54</f>
        <v>0</v>
      </c>
      <c r="B54" s="31">
        <f>[1]评价汇总!F54</f>
        <v>0</v>
      </c>
      <c r="C54" s="31">
        <f>[1]评价汇总!J54</f>
        <v>0</v>
      </c>
      <c r="D54" s="32" t="e">
        <f t="shared" ca="1" si="2"/>
        <v>#NAME?</v>
      </c>
      <c r="E54" s="32" t="e">
        <f t="shared" ca="1" si="3"/>
        <v>#NAME?</v>
      </c>
    </row>
    <row r="55" spans="1:5" x14ac:dyDescent="0.15">
      <c r="A55" s="30">
        <f>[1]评价汇总!A55</f>
        <v>0</v>
      </c>
      <c r="B55" s="31">
        <f>[1]评价汇总!F55</f>
        <v>0</v>
      </c>
      <c r="C55" s="31">
        <f>[1]评价汇总!J55</f>
        <v>0</v>
      </c>
      <c r="D55" s="32" t="e">
        <f t="shared" ca="1" si="2"/>
        <v>#NAME?</v>
      </c>
      <c r="E55" s="32" t="e">
        <f t="shared" ca="1" si="3"/>
        <v>#NAME?</v>
      </c>
    </row>
    <row r="56" spans="1:5" x14ac:dyDescent="0.15">
      <c r="A56" s="30">
        <f>[1]评价汇总!A56</f>
        <v>0</v>
      </c>
      <c r="B56" s="31">
        <f>[1]评价汇总!F56</f>
        <v>0</v>
      </c>
      <c r="C56" s="31">
        <f>[1]评价汇总!J56</f>
        <v>0</v>
      </c>
      <c r="D56" s="32" t="e">
        <f t="shared" ca="1" si="2"/>
        <v>#NAME?</v>
      </c>
      <c r="E56" s="32" t="e">
        <f t="shared" ca="1" si="3"/>
        <v>#NAME?</v>
      </c>
    </row>
    <row r="57" spans="1:5" x14ac:dyDescent="0.15">
      <c r="A57" s="30">
        <f>[1]评价汇总!A57</f>
        <v>0</v>
      </c>
      <c r="B57" s="31">
        <f>[1]评价汇总!F57</f>
        <v>0</v>
      </c>
      <c r="C57" s="31">
        <f>[1]评价汇总!J57</f>
        <v>0</v>
      </c>
      <c r="D57" s="32" t="e">
        <f t="shared" ca="1" si="2"/>
        <v>#NAME?</v>
      </c>
      <c r="E57" s="32" t="e">
        <f t="shared" ca="1" si="3"/>
        <v>#NAME?</v>
      </c>
    </row>
    <row r="58" spans="1:5" x14ac:dyDescent="0.15">
      <c r="A58" s="30">
        <f>[1]评价汇总!A58</f>
        <v>0</v>
      </c>
      <c r="B58" s="31">
        <f>[1]评价汇总!F58</f>
        <v>0</v>
      </c>
      <c r="C58" s="31">
        <f>[1]评价汇总!J58</f>
        <v>0</v>
      </c>
      <c r="D58" s="32" t="e">
        <f t="shared" ca="1" si="2"/>
        <v>#NAME?</v>
      </c>
      <c r="E58" s="32" t="e">
        <f t="shared" ca="1" si="3"/>
        <v>#NAME?</v>
      </c>
    </row>
    <row r="59" spans="1:5" x14ac:dyDescent="0.15">
      <c r="A59" s="30">
        <f>[1]评价汇总!A59</f>
        <v>0</v>
      </c>
      <c r="B59" s="31">
        <f>[1]评价汇总!F59</f>
        <v>0</v>
      </c>
      <c r="C59" s="31">
        <f>[1]评价汇总!J59</f>
        <v>0</v>
      </c>
      <c r="D59" s="32" t="e">
        <f t="shared" ca="1" si="2"/>
        <v>#NAME?</v>
      </c>
      <c r="E59" s="32" t="e">
        <f t="shared" ca="1" si="3"/>
        <v>#NAME?</v>
      </c>
    </row>
    <row r="60" spans="1:5" x14ac:dyDescent="0.15">
      <c r="A60" s="30">
        <f>[1]评价汇总!A60</f>
        <v>0</v>
      </c>
      <c r="B60" s="31">
        <f>[1]评价汇总!F60</f>
        <v>0</v>
      </c>
      <c r="C60" s="31">
        <f>[1]评价汇总!J60</f>
        <v>0</v>
      </c>
      <c r="D60" s="32" t="e">
        <f t="shared" ca="1" si="2"/>
        <v>#NAME?</v>
      </c>
      <c r="E60" s="32" t="e">
        <f t="shared" ca="1" si="3"/>
        <v>#NAME?</v>
      </c>
    </row>
    <row r="61" spans="1:5" x14ac:dyDescent="0.15">
      <c r="A61" s="30">
        <f>[1]评价汇总!A61</f>
        <v>0</v>
      </c>
      <c r="B61" s="31">
        <f>[1]评价汇总!F61</f>
        <v>0</v>
      </c>
      <c r="C61" s="31">
        <f>[1]评价汇总!J61</f>
        <v>0</v>
      </c>
      <c r="D61" s="32" t="e">
        <f t="shared" ca="1" si="2"/>
        <v>#NAME?</v>
      </c>
      <c r="E61" s="32" t="e">
        <f t="shared" ca="1" si="3"/>
        <v>#NAME?</v>
      </c>
    </row>
    <row r="62" spans="1:5" x14ac:dyDescent="0.15">
      <c r="A62" s="30">
        <f>[1]评价汇总!A62</f>
        <v>0</v>
      </c>
      <c r="B62" s="31">
        <f>[1]评价汇总!F62</f>
        <v>0</v>
      </c>
      <c r="C62" s="31">
        <f>[1]评价汇总!J62</f>
        <v>0</v>
      </c>
      <c r="D62" s="32" t="e">
        <f t="shared" ca="1" si="2"/>
        <v>#NAME?</v>
      </c>
      <c r="E62" s="32" t="e">
        <f t="shared" ca="1" si="3"/>
        <v>#NAME?</v>
      </c>
    </row>
    <row r="63" spans="1:5" x14ac:dyDescent="0.15">
      <c r="A63" s="30">
        <f>[1]评价汇总!A63</f>
        <v>0</v>
      </c>
      <c r="B63" s="31">
        <f>[1]评价汇总!F63</f>
        <v>0</v>
      </c>
      <c r="C63" s="31">
        <f>[1]评价汇总!J63</f>
        <v>0</v>
      </c>
      <c r="D63" s="32" t="e">
        <f t="shared" ca="1" si="2"/>
        <v>#NAME?</v>
      </c>
      <c r="E63" s="32" t="e">
        <f t="shared" ca="1" si="3"/>
        <v>#NAME?</v>
      </c>
    </row>
    <row r="64" spans="1:5" x14ac:dyDescent="0.15">
      <c r="A64" s="30">
        <f>[1]评价汇总!A64</f>
        <v>0</v>
      </c>
      <c r="B64" s="31">
        <f>[1]评价汇总!F64</f>
        <v>0</v>
      </c>
      <c r="C64" s="31">
        <f>[1]评价汇总!J64</f>
        <v>0</v>
      </c>
      <c r="D64" s="32" t="e">
        <f t="shared" ca="1" si="2"/>
        <v>#NAME?</v>
      </c>
      <c r="E64" s="32" t="e">
        <f t="shared" ca="1" si="3"/>
        <v>#NAME?</v>
      </c>
    </row>
    <row r="65" spans="1:5" x14ac:dyDescent="0.15">
      <c r="A65" s="30">
        <f>[1]评价汇总!A65</f>
        <v>0</v>
      </c>
      <c r="B65" s="31">
        <f>[1]评价汇总!F65</f>
        <v>0</v>
      </c>
      <c r="C65" s="31">
        <f>[1]评价汇总!J65</f>
        <v>0</v>
      </c>
      <c r="D65" s="32" t="e">
        <f t="shared" ca="1" si="2"/>
        <v>#NAME?</v>
      </c>
      <c r="E65" s="32" t="e">
        <f t="shared" ca="1" si="3"/>
        <v>#NAME?</v>
      </c>
    </row>
    <row r="66" spans="1:5" x14ac:dyDescent="0.15">
      <c r="A66" s="30">
        <f>[1]评价汇总!A66</f>
        <v>0</v>
      </c>
      <c r="B66" s="31">
        <f>[1]评价汇总!F66</f>
        <v>0</v>
      </c>
      <c r="C66" s="31">
        <f>[1]评价汇总!J66</f>
        <v>0</v>
      </c>
      <c r="D66" s="32" t="e">
        <f t="shared" ca="1" si="2"/>
        <v>#NAME?</v>
      </c>
      <c r="E66" s="32" t="e">
        <f t="shared" ca="1" si="3"/>
        <v>#NAME?</v>
      </c>
    </row>
    <row r="67" spans="1:5" x14ac:dyDescent="0.15">
      <c r="A67" s="30">
        <f>[1]评价汇总!A67</f>
        <v>0</v>
      </c>
      <c r="B67" s="31">
        <f>[1]评价汇总!F67</f>
        <v>0</v>
      </c>
      <c r="C67" s="31">
        <f>[1]评价汇总!J67</f>
        <v>0</v>
      </c>
      <c r="D67" s="32" t="e">
        <f t="shared" ref="D67:D82" ca="1" si="4">daa(B67)</f>
        <v>#NAME?</v>
      </c>
      <c r="E67" s="32" t="e">
        <f t="shared" ref="E67:E82" ca="1" si="5">daa(C67)</f>
        <v>#NAME?</v>
      </c>
    </row>
    <row r="68" spans="1:5" x14ac:dyDescent="0.15">
      <c r="A68" s="30">
        <f>[1]评价汇总!A68</f>
        <v>0</v>
      </c>
      <c r="B68" s="31">
        <f>[1]评价汇总!F68</f>
        <v>0</v>
      </c>
      <c r="C68" s="31">
        <f>[1]评价汇总!J68</f>
        <v>0</v>
      </c>
      <c r="D68" s="32" t="e">
        <f t="shared" ca="1" si="4"/>
        <v>#NAME?</v>
      </c>
      <c r="E68" s="32" t="e">
        <f t="shared" ca="1" si="5"/>
        <v>#NAME?</v>
      </c>
    </row>
    <row r="69" spans="1:5" x14ac:dyDescent="0.15">
      <c r="A69" s="30">
        <f>[1]评价汇总!A69</f>
        <v>0</v>
      </c>
      <c r="B69" s="31">
        <f>[1]评价汇总!F69</f>
        <v>0</v>
      </c>
      <c r="C69" s="31">
        <f>[1]评价汇总!J69</f>
        <v>0</v>
      </c>
      <c r="D69" s="32" t="e">
        <f t="shared" ca="1" si="4"/>
        <v>#NAME?</v>
      </c>
      <c r="E69" s="32" t="e">
        <f t="shared" ca="1" si="5"/>
        <v>#NAME?</v>
      </c>
    </row>
    <row r="70" spans="1:5" x14ac:dyDescent="0.15">
      <c r="A70" s="30">
        <f>[1]评价汇总!A70</f>
        <v>0</v>
      </c>
      <c r="B70" s="31">
        <f>[1]评价汇总!F70</f>
        <v>0</v>
      </c>
      <c r="C70" s="31">
        <f>[1]评价汇总!J70</f>
        <v>0</v>
      </c>
      <c r="D70" s="32" t="e">
        <f t="shared" ca="1" si="4"/>
        <v>#NAME?</v>
      </c>
      <c r="E70" s="32" t="e">
        <f t="shared" ca="1" si="5"/>
        <v>#NAME?</v>
      </c>
    </row>
    <row r="71" spans="1:5" x14ac:dyDescent="0.15">
      <c r="A71" s="30">
        <f>[1]评价汇总!A71</f>
        <v>0</v>
      </c>
      <c r="B71" s="31">
        <f>[1]评价汇总!F71</f>
        <v>0</v>
      </c>
      <c r="C71" s="31">
        <f>[1]评价汇总!J71</f>
        <v>0</v>
      </c>
      <c r="D71" s="32" t="e">
        <f t="shared" ca="1" si="4"/>
        <v>#NAME?</v>
      </c>
      <c r="E71" s="32" t="e">
        <f t="shared" ca="1" si="5"/>
        <v>#NAME?</v>
      </c>
    </row>
    <row r="72" spans="1:5" x14ac:dyDescent="0.15">
      <c r="A72" s="30">
        <f>[1]评价汇总!A72</f>
        <v>0</v>
      </c>
      <c r="B72" s="31">
        <f>[1]评价汇总!F72</f>
        <v>0</v>
      </c>
      <c r="C72" s="31">
        <f>[1]评价汇总!J72</f>
        <v>0</v>
      </c>
      <c r="D72" s="32" t="e">
        <f t="shared" ca="1" si="4"/>
        <v>#NAME?</v>
      </c>
      <c r="E72" s="32" t="e">
        <f t="shared" ca="1" si="5"/>
        <v>#NAME?</v>
      </c>
    </row>
    <row r="73" spans="1:5" x14ac:dyDescent="0.15">
      <c r="A73" s="30">
        <f>[1]评价汇总!A73</f>
        <v>0</v>
      </c>
      <c r="B73" s="31">
        <f>[1]评价汇总!F73</f>
        <v>0</v>
      </c>
      <c r="C73" s="31">
        <f>[1]评价汇总!J73</f>
        <v>0</v>
      </c>
      <c r="D73" s="32" t="e">
        <f t="shared" ca="1" si="4"/>
        <v>#NAME?</v>
      </c>
      <c r="E73" s="32" t="e">
        <f t="shared" ca="1" si="5"/>
        <v>#NAME?</v>
      </c>
    </row>
    <row r="74" spans="1:5" x14ac:dyDescent="0.15">
      <c r="A74" s="30">
        <f>[1]评价汇总!A74</f>
        <v>0</v>
      </c>
      <c r="B74" s="31">
        <f>[1]评价汇总!F74</f>
        <v>0</v>
      </c>
      <c r="C74" s="31">
        <f>[1]评价汇总!J74</f>
        <v>0</v>
      </c>
      <c r="D74" s="32" t="e">
        <f t="shared" ca="1" si="4"/>
        <v>#NAME?</v>
      </c>
      <c r="E74" s="32" t="e">
        <f t="shared" ca="1" si="5"/>
        <v>#NAME?</v>
      </c>
    </row>
    <row r="75" spans="1:5" x14ac:dyDescent="0.15">
      <c r="A75" s="30">
        <f>[1]评价汇总!A75</f>
        <v>0</v>
      </c>
      <c r="B75" s="31">
        <f>[1]评价汇总!F75</f>
        <v>0</v>
      </c>
      <c r="C75" s="31">
        <f>[1]评价汇总!J75</f>
        <v>0</v>
      </c>
      <c r="D75" s="32" t="e">
        <f t="shared" ca="1" si="4"/>
        <v>#NAME?</v>
      </c>
      <c r="E75" s="32" t="e">
        <f t="shared" ca="1" si="5"/>
        <v>#NAME?</v>
      </c>
    </row>
    <row r="76" spans="1:5" x14ac:dyDescent="0.15">
      <c r="A76" s="30">
        <f>[1]评价汇总!A76</f>
        <v>0</v>
      </c>
      <c r="B76" s="31">
        <f>[1]评价汇总!F76</f>
        <v>0</v>
      </c>
      <c r="C76" s="31">
        <f>[1]评价汇总!J76</f>
        <v>0</v>
      </c>
      <c r="D76" s="32" t="e">
        <f t="shared" ca="1" si="4"/>
        <v>#NAME?</v>
      </c>
      <c r="E76" s="32" t="e">
        <f t="shared" ca="1" si="5"/>
        <v>#NAME?</v>
      </c>
    </row>
    <row r="77" spans="1:5" x14ac:dyDescent="0.15">
      <c r="A77" s="30">
        <f>[1]评价汇总!A77</f>
        <v>0</v>
      </c>
      <c r="B77" s="31">
        <f>[1]评价汇总!F77</f>
        <v>0</v>
      </c>
      <c r="C77" s="31">
        <f>[1]评价汇总!J77</f>
        <v>0</v>
      </c>
      <c r="D77" s="32" t="e">
        <f t="shared" ca="1" si="4"/>
        <v>#NAME?</v>
      </c>
      <c r="E77" s="32" t="e">
        <f t="shared" ca="1" si="5"/>
        <v>#NAME?</v>
      </c>
    </row>
    <row r="78" spans="1:5" x14ac:dyDescent="0.15">
      <c r="A78" s="30">
        <f>[1]评价汇总!A78</f>
        <v>0</v>
      </c>
      <c r="B78" s="31">
        <f>[1]评价汇总!F78</f>
        <v>0</v>
      </c>
      <c r="C78" s="31">
        <f>[1]评价汇总!J78</f>
        <v>0</v>
      </c>
      <c r="D78" s="32" t="e">
        <f t="shared" ca="1" si="4"/>
        <v>#NAME?</v>
      </c>
      <c r="E78" s="32" t="e">
        <f t="shared" ca="1" si="5"/>
        <v>#NAME?</v>
      </c>
    </row>
    <row r="79" spans="1:5" x14ac:dyDescent="0.15">
      <c r="A79" s="30">
        <f>[1]评价汇总!A79</f>
        <v>0</v>
      </c>
      <c r="B79" s="31">
        <f>[1]评价汇总!F79</f>
        <v>0</v>
      </c>
      <c r="C79" s="31">
        <f>[1]评价汇总!J79</f>
        <v>0</v>
      </c>
      <c r="D79" s="32" t="e">
        <f t="shared" ca="1" si="4"/>
        <v>#NAME?</v>
      </c>
      <c r="E79" s="32" t="e">
        <f t="shared" ca="1" si="5"/>
        <v>#NAME?</v>
      </c>
    </row>
    <row r="80" spans="1:5" x14ac:dyDescent="0.15">
      <c r="A80" s="30">
        <f>[1]评价汇总!A80</f>
        <v>0</v>
      </c>
      <c r="B80" s="31">
        <f>[1]评价汇总!F80</f>
        <v>0</v>
      </c>
      <c r="C80" s="31">
        <f>[1]评价汇总!J80</f>
        <v>0</v>
      </c>
      <c r="D80" s="32" t="e">
        <f t="shared" ca="1" si="4"/>
        <v>#NAME?</v>
      </c>
      <c r="E80" s="32" t="e">
        <f t="shared" ca="1" si="5"/>
        <v>#NAME?</v>
      </c>
    </row>
    <row r="81" spans="1:5" x14ac:dyDescent="0.15">
      <c r="A81" s="30">
        <f>[1]评价汇总!A81</f>
        <v>0</v>
      </c>
      <c r="B81" s="31">
        <f>[1]评价汇总!F81</f>
        <v>0</v>
      </c>
      <c r="C81" s="31">
        <f>[1]评价汇总!J81</f>
        <v>0</v>
      </c>
      <c r="D81" s="32" t="e">
        <f t="shared" ca="1" si="4"/>
        <v>#NAME?</v>
      </c>
      <c r="E81" s="32" t="e">
        <f t="shared" ca="1" si="5"/>
        <v>#NAME?</v>
      </c>
    </row>
    <row r="82" spans="1:5" x14ac:dyDescent="0.15">
      <c r="A82" s="30">
        <f>[1]评价汇总!A82</f>
        <v>0</v>
      </c>
      <c r="B82" s="31">
        <f>[1]评价汇总!F82</f>
        <v>0</v>
      </c>
      <c r="C82" s="31">
        <f>[1]评价汇总!J82</f>
        <v>0</v>
      </c>
      <c r="D82" s="32" t="e">
        <f t="shared" ca="1" si="4"/>
        <v>#NAME?</v>
      </c>
      <c r="E82" s="32" t="e">
        <f t="shared" ca="1" si="5"/>
        <v>#NAME?</v>
      </c>
    </row>
    <row r="83" spans="1:5" x14ac:dyDescent="0.15">
      <c r="D83" s="34"/>
      <c r="E83" s="34"/>
    </row>
    <row r="84" spans="1:5" x14ac:dyDescent="0.15">
      <c r="D84" s="34"/>
      <c r="E84" s="34"/>
    </row>
  </sheetData>
  <autoFilter ref="B2:C82"/>
  <phoneticPr fontId="8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75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36.875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98</v>
      </c>
      <c r="C19" s="8" t="s">
        <v>4</v>
      </c>
      <c r="D19" s="7" t="s">
        <v>80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24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/>
      <c r="H22" s="9"/>
      <c r="I22" s="9"/>
      <c r="J22" s="14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89</v>
      </c>
      <c r="E24" s="63"/>
      <c r="F24" s="36">
        <v>2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48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10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6" width="6" customWidth="1"/>
    <col min="7" max="7" width="11.125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71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41.5625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100</v>
      </c>
      <c r="C19" s="8" t="s">
        <v>4</v>
      </c>
      <c r="D19" s="7" t="s">
        <v>80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26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 t="s">
        <v>99</v>
      </c>
      <c r="H22" s="9">
        <v>7</v>
      </c>
      <c r="I22" s="9">
        <v>7</v>
      </c>
      <c r="J22" s="14">
        <v>6</v>
      </c>
      <c r="K22" s="9">
        <v>6</v>
      </c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51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77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39.375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43" t="s">
        <v>77</v>
      </c>
      <c r="C19" s="43" t="s">
        <v>4</v>
      </c>
      <c r="D19" s="43" t="s">
        <v>80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24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6</v>
      </c>
      <c r="H22" s="9">
        <v>6</v>
      </c>
      <c r="I22" s="9">
        <v>6</v>
      </c>
      <c r="J22" s="14">
        <v>6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49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10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64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41.5625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43" t="s">
        <v>64</v>
      </c>
      <c r="C19" s="43" t="s">
        <v>4</v>
      </c>
      <c r="D19" s="43" t="s">
        <v>80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25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7</v>
      </c>
      <c r="H22" s="9">
        <v>6</v>
      </c>
      <c r="I22" s="9">
        <v>6</v>
      </c>
      <c r="J22" s="14">
        <v>6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50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65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39.375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43" t="s">
        <v>65</v>
      </c>
      <c r="C19" s="43" t="s">
        <v>4</v>
      </c>
      <c r="D19" s="43" t="s">
        <v>80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25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6</v>
      </c>
      <c r="H22" s="9">
        <v>6</v>
      </c>
      <c r="I22" s="9">
        <v>7</v>
      </c>
      <c r="J22" s="14">
        <v>6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14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48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7" zoomScale="130" zoomScaleNormal="130" workbookViewId="0">
      <selection activeCell="D14" sqref="D14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0" max="10" width="17.125" style="47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  <c r="J1" s="46"/>
    </row>
    <row r="2" spans="1:16" ht="14.25" thickBot="1" x14ac:dyDescent="0.2">
      <c r="A2" s="3" t="s">
        <v>3</v>
      </c>
      <c r="B2" s="38" t="s">
        <v>95</v>
      </c>
      <c r="C2" s="38" t="s">
        <v>4</v>
      </c>
      <c r="D2" s="38" t="s">
        <v>81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3.5</v>
      </c>
      <c r="J4" s="48" t="s">
        <v>93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0" t="s">
        <v>83</v>
      </c>
      <c r="H5" s="40"/>
      <c r="I5" s="12">
        <v>3</v>
      </c>
      <c r="J5" s="48" t="s">
        <v>94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0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0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0" t="s">
        <v>83</v>
      </c>
      <c r="H8" s="40"/>
      <c r="I8" s="12">
        <v>3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0" t="s">
        <v>83</v>
      </c>
      <c r="H9" s="40"/>
      <c r="I9" s="12">
        <v>3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0" t="s">
        <v>83</v>
      </c>
      <c r="H10" s="40"/>
      <c r="I10" s="12">
        <v>3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0" t="s">
        <v>83</v>
      </c>
      <c r="H11" s="40"/>
      <c r="I11" s="12">
        <v>3</v>
      </c>
      <c r="K11" s="11"/>
      <c r="L11" s="11"/>
      <c r="M11" s="11"/>
      <c r="N11" s="11"/>
      <c r="O11" s="11"/>
      <c r="P11" s="11"/>
    </row>
    <row r="12" spans="1:16" ht="14.25" thickBot="1" x14ac:dyDescent="0.2">
      <c r="A12" s="56" t="s">
        <v>13</v>
      </c>
      <c r="B12" s="64" t="s">
        <v>111</v>
      </c>
      <c r="C12" s="64"/>
      <c r="D12" s="65" t="s">
        <v>114</v>
      </c>
      <c r="E12" s="65"/>
      <c r="F12" s="40"/>
      <c r="G12" s="40" t="s">
        <v>83</v>
      </c>
      <c r="H12" s="40"/>
      <c r="I12" s="12">
        <v>8</v>
      </c>
      <c r="J12" s="49"/>
      <c r="K12" s="13"/>
      <c r="L12" s="13"/>
      <c r="M12" s="11"/>
      <c r="N12" s="11"/>
      <c r="O12" s="11"/>
      <c r="P12" s="11"/>
    </row>
    <row r="13" spans="1:16" ht="14.25" thickBot="1" x14ac:dyDescent="0.2">
      <c r="A13" s="56"/>
      <c r="B13" s="64" t="s">
        <v>40</v>
      </c>
      <c r="C13" s="64"/>
      <c r="D13" s="65" t="s">
        <v>113</v>
      </c>
      <c r="E13" s="65"/>
      <c r="F13" s="40"/>
      <c r="G13" s="40" t="s">
        <v>83</v>
      </c>
      <c r="H13" s="40"/>
      <c r="I13" s="12">
        <v>8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56"/>
      <c r="B14" s="64" t="s">
        <v>42</v>
      </c>
      <c r="C14" s="64"/>
      <c r="D14" s="65" t="s">
        <v>112</v>
      </c>
      <c r="E14" s="65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52.875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  <c r="J18" s="46"/>
    </row>
    <row r="19" spans="1:16" ht="14.25" thickBot="1" x14ac:dyDescent="0.2">
      <c r="A19" s="7" t="s">
        <v>3</v>
      </c>
      <c r="B19" s="8" t="s">
        <v>66</v>
      </c>
      <c r="C19" s="8" t="s">
        <v>4</v>
      </c>
      <c r="D19" s="7" t="s">
        <v>81</v>
      </c>
      <c r="E19" s="18" t="s">
        <v>5</v>
      </c>
      <c r="F19" s="8"/>
      <c r="G19" s="35"/>
      <c r="H19" s="9"/>
      <c r="I19" s="9"/>
      <c r="J19" s="50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50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23</v>
      </c>
      <c r="G21" s="35"/>
      <c r="H21" s="9"/>
      <c r="I21" s="9"/>
      <c r="J21" s="50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/>
      <c r="H22" s="9"/>
      <c r="I22" s="9"/>
      <c r="J22" s="50"/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15</v>
      </c>
      <c r="G23" s="35"/>
      <c r="H23" s="9"/>
      <c r="I23" s="9"/>
      <c r="J23" s="50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96</v>
      </c>
      <c r="E24" s="63"/>
      <c r="F24" s="36">
        <v>3</v>
      </c>
      <c r="G24" s="35"/>
      <c r="H24" s="9"/>
      <c r="I24" s="9"/>
      <c r="J24" s="50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50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50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47</v>
      </c>
      <c r="E27" s="78"/>
      <c r="F27" s="79"/>
      <c r="G27" s="35"/>
      <c r="H27" s="9"/>
      <c r="I27" s="9"/>
      <c r="J27" s="50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50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10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8" t="s">
        <v>73</v>
      </c>
      <c r="C2" s="8" t="s">
        <v>4</v>
      </c>
      <c r="D2" s="7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101</v>
      </c>
      <c r="E4" s="62"/>
      <c r="F4" s="40"/>
      <c r="G4" s="40" t="s">
        <v>83</v>
      </c>
      <c r="H4" s="40"/>
      <c r="I4" s="12">
        <v>3.5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3.5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41.5625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8" t="s">
        <v>73</v>
      </c>
      <c r="C19" s="8" t="s">
        <v>4</v>
      </c>
      <c r="D19" s="7" t="s">
        <v>80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26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7</v>
      </c>
      <c r="H22" s="9">
        <v>7</v>
      </c>
      <c r="I22" s="9">
        <v>6</v>
      </c>
      <c r="J22" s="14">
        <v>6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34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51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opLeftCell="A8" zoomScale="130" zoomScaleNormal="130" workbookViewId="0">
      <selection activeCell="A12" sqref="A12:E14"/>
    </sheetView>
  </sheetViews>
  <sheetFormatPr defaultColWidth="9" defaultRowHeight="13.5" x14ac:dyDescent="0.15"/>
  <cols>
    <col min="4" max="4" width="20.125" customWidth="1"/>
    <col min="5" max="5" width="51.875" customWidth="1"/>
    <col min="6" max="7" width="6" customWidth="1"/>
    <col min="8" max="8" width="5.875" customWidth="1"/>
    <col min="9" max="9" width="7.125" customWidth="1"/>
    <col min="14" max="14" width="14.125" customWidth="1"/>
    <col min="15" max="15" width="27.125" customWidth="1"/>
    <col min="16" max="16" width="5.5" customWidth="1"/>
  </cols>
  <sheetData>
    <row r="1" spans="1:16" s="2" customFormat="1" ht="14.25" thickBot="1" x14ac:dyDescent="0.2">
      <c r="A1" s="2" t="s">
        <v>2</v>
      </c>
    </row>
    <row r="2" spans="1:16" ht="14.25" thickBot="1" x14ac:dyDescent="0.2">
      <c r="A2" s="3" t="s">
        <v>3</v>
      </c>
      <c r="B2" s="38" t="s">
        <v>67</v>
      </c>
      <c r="C2" s="38" t="s">
        <v>4</v>
      </c>
      <c r="D2" s="38" t="s">
        <v>80</v>
      </c>
      <c r="E2" s="38" t="s">
        <v>5</v>
      </c>
      <c r="F2" s="54"/>
      <c r="G2" s="54"/>
      <c r="H2" s="54"/>
      <c r="I2" s="55"/>
      <c r="K2" s="11"/>
      <c r="L2" s="11"/>
      <c r="M2" s="11"/>
      <c r="N2" s="11"/>
      <c r="O2" s="11"/>
      <c r="P2" s="11"/>
    </row>
    <row r="3" spans="1:16" ht="14.25" thickBot="1" x14ac:dyDescent="0.2">
      <c r="A3" s="56" t="s">
        <v>6</v>
      </c>
      <c r="B3" s="57" t="s">
        <v>7</v>
      </c>
      <c r="C3" s="57"/>
      <c r="D3" s="57" t="s">
        <v>8</v>
      </c>
      <c r="E3" s="57"/>
      <c r="F3" s="39" t="s">
        <v>9</v>
      </c>
      <c r="G3" s="39" t="s">
        <v>10</v>
      </c>
      <c r="H3" s="39" t="s">
        <v>11</v>
      </c>
      <c r="I3" s="39" t="s">
        <v>12</v>
      </c>
      <c r="K3" s="11"/>
      <c r="L3" s="11"/>
      <c r="M3" s="11"/>
      <c r="N3" s="11"/>
      <c r="O3" s="11"/>
      <c r="P3" s="11"/>
    </row>
    <row r="4" spans="1:16" ht="39" customHeight="1" thickBot="1" x14ac:dyDescent="0.2">
      <c r="A4" s="56"/>
      <c r="B4" s="58" t="s">
        <v>61</v>
      </c>
      <c r="C4" s="59"/>
      <c r="D4" s="62" t="s">
        <v>45</v>
      </c>
      <c r="E4" s="62"/>
      <c r="F4" s="40"/>
      <c r="G4" s="40" t="s">
        <v>83</v>
      </c>
      <c r="H4" s="40"/>
      <c r="I4" s="12">
        <v>3</v>
      </c>
      <c r="K4" s="11"/>
      <c r="L4" s="11"/>
      <c r="M4" s="11"/>
      <c r="N4" s="11"/>
      <c r="O4" s="11"/>
      <c r="P4" s="11"/>
    </row>
    <row r="5" spans="1:16" ht="35.1" customHeight="1" thickBot="1" x14ac:dyDescent="0.2">
      <c r="A5" s="56"/>
      <c r="B5" s="58"/>
      <c r="C5" s="59"/>
      <c r="D5" s="63" t="s">
        <v>46</v>
      </c>
      <c r="E5" s="62"/>
      <c r="F5" s="40"/>
      <c r="G5" s="42" t="s">
        <v>83</v>
      </c>
      <c r="H5" s="40"/>
      <c r="I5" s="12">
        <v>3.5</v>
      </c>
      <c r="K5" s="11"/>
      <c r="L5" s="11"/>
      <c r="M5" s="11"/>
      <c r="N5" s="11"/>
      <c r="O5" s="11"/>
      <c r="P5" s="11"/>
    </row>
    <row r="6" spans="1:16" ht="36" customHeight="1" thickBot="1" x14ac:dyDescent="0.2">
      <c r="A6" s="56"/>
      <c r="B6" s="58"/>
      <c r="C6" s="59"/>
      <c r="D6" s="63" t="s">
        <v>47</v>
      </c>
      <c r="E6" s="62"/>
      <c r="F6" s="40"/>
      <c r="G6" s="42" t="s">
        <v>83</v>
      </c>
      <c r="H6" s="40"/>
      <c r="I6" s="12">
        <v>3.5</v>
      </c>
      <c r="K6" s="11"/>
      <c r="L6" s="11"/>
      <c r="M6" s="11"/>
      <c r="N6" s="11"/>
      <c r="O6" s="11"/>
      <c r="P6" s="11"/>
    </row>
    <row r="7" spans="1:16" ht="36.75" customHeight="1" thickBot="1" x14ac:dyDescent="0.2">
      <c r="A7" s="56"/>
      <c r="B7" s="60"/>
      <c r="C7" s="61"/>
      <c r="D7" s="63" t="s">
        <v>48</v>
      </c>
      <c r="E7" s="62"/>
      <c r="F7" s="40"/>
      <c r="G7" s="42" t="s">
        <v>83</v>
      </c>
      <c r="H7" s="40"/>
      <c r="I7" s="12">
        <v>3</v>
      </c>
      <c r="K7" s="11"/>
      <c r="L7" s="11"/>
      <c r="M7" s="11"/>
      <c r="N7" s="11"/>
      <c r="O7" s="11"/>
      <c r="P7" s="11"/>
    </row>
    <row r="8" spans="1:16" ht="40.5" customHeight="1" thickBot="1" x14ac:dyDescent="0.2">
      <c r="A8" s="56"/>
      <c r="B8" s="58" t="s">
        <v>62</v>
      </c>
      <c r="C8" s="59"/>
      <c r="D8" s="62" t="s">
        <v>49</v>
      </c>
      <c r="E8" s="62"/>
      <c r="F8" s="40"/>
      <c r="G8" s="42" t="s">
        <v>83</v>
      </c>
      <c r="H8" s="40"/>
      <c r="I8" s="12">
        <v>3.5</v>
      </c>
      <c r="K8" s="11"/>
      <c r="L8" s="11"/>
      <c r="M8" s="11"/>
      <c r="N8" s="11"/>
      <c r="O8" s="11"/>
      <c r="P8" s="11"/>
    </row>
    <row r="9" spans="1:16" ht="42.75" customHeight="1" thickBot="1" x14ac:dyDescent="0.2">
      <c r="A9" s="56"/>
      <c r="B9" s="58"/>
      <c r="C9" s="59"/>
      <c r="D9" s="62" t="s">
        <v>50</v>
      </c>
      <c r="E9" s="62"/>
      <c r="F9" s="40"/>
      <c r="G9" s="42" t="s">
        <v>83</v>
      </c>
      <c r="H9" s="40"/>
      <c r="I9" s="12">
        <v>3.5</v>
      </c>
      <c r="K9" s="11"/>
      <c r="L9" s="11"/>
      <c r="M9" s="11"/>
      <c r="N9" s="11"/>
      <c r="O9" s="11"/>
      <c r="P9" s="11"/>
    </row>
    <row r="10" spans="1:16" ht="45.75" customHeight="1" thickBot="1" x14ac:dyDescent="0.2">
      <c r="A10" s="56"/>
      <c r="B10" s="58"/>
      <c r="C10" s="59"/>
      <c r="D10" s="63" t="s">
        <v>51</v>
      </c>
      <c r="E10" s="62"/>
      <c r="F10" s="40"/>
      <c r="G10" s="42" t="s">
        <v>83</v>
      </c>
      <c r="H10" s="40"/>
      <c r="I10" s="12">
        <v>3.5</v>
      </c>
      <c r="K10" s="11"/>
      <c r="L10" s="11"/>
      <c r="M10" s="11"/>
      <c r="N10" s="11"/>
      <c r="O10" s="11"/>
      <c r="P10" s="11"/>
    </row>
    <row r="11" spans="1:16" ht="42.75" customHeight="1" thickBot="1" x14ac:dyDescent="0.2">
      <c r="A11" s="56"/>
      <c r="B11" s="60"/>
      <c r="C11" s="61"/>
      <c r="D11" s="63" t="s">
        <v>52</v>
      </c>
      <c r="E11" s="62"/>
      <c r="F11" s="40"/>
      <c r="G11" s="42" t="s">
        <v>83</v>
      </c>
      <c r="H11" s="40"/>
      <c r="I11" s="12">
        <v>3.5</v>
      </c>
      <c r="K11" s="11"/>
      <c r="L11" s="11"/>
      <c r="M11" s="11"/>
      <c r="N11" s="11"/>
      <c r="O11" s="11"/>
      <c r="P11" s="11"/>
    </row>
    <row r="12" spans="1:16" ht="14.25" customHeight="1" thickBot="1" x14ac:dyDescent="0.2">
      <c r="A12" s="111" t="s">
        <v>13</v>
      </c>
      <c r="B12" s="109" t="s">
        <v>106</v>
      </c>
      <c r="C12" s="110"/>
      <c r="D12" s="107" t="s">
        <v>108</v>
      </c>
      <c r="E12" s="108"/>
      <c r="F12" s="40"/>
      <c r="G12" s="40"/>
      <c r="H12" s="40"/>
      <c r="I12" s="12">
        <v>0</v>
      </c>
      <c r="J12" s="13"/>
      <c r="K12" s="13"/>
      <c r="L12" s="13"/>
      <c r="M12" s="11"/>
      <c r="N12" s="11"/>
      <c r="O12" s="11"/>
      <c r="P12" s="11"/>
    </row>
    <row r="13" spans="1:16" ht="14.25" customHeight="1" thickBot="1" x14ac:dyDescent="0.2">
      <c r="A13" s="112"/>
      <c r="B13" s="109" t="s">
        <v>107</v>
      </c>
      <c r="C13" s="110"/>
      <c r="D13" s="107" t="s">
        <v>109</v>
      </c>
      <c r="E13" s="108"/>
      <c r="F13" s="40"/>
      <c r="G13" s="40"/>
      <c r="H13" s="40"/>
      <c r="I13" s="12">
        <v>0</v>
      </c>
      <c r="K13" s="11"/>
      <c r="L13" s="11"/>
      <c r="M13" s="11"/>
      <c r="N13" s="11"/>
      <c r="O13" s="11"/>
      <c r="P13" s="11"/>
    </row>
    <row r="14" spans="1:16" ht="37.5" customHeight="1" thickBot="1" x14ac:dyDescent="0.2">
      <c r="A14" s="113"/>
      <c r="B14" s="109" t="s">
        <v>42</v>
      </c>
      <c r="C14" s="110"/>
      <c r="D14" s="107" t="s">
        <v>110</v>
      </c>
      <c r="E14" s="108"/>
      <c r="F14" s="40"/>
      <c r="G14" s="40"/>
      <c r="H14" s="40"/>
      <c r="I14" s="12">
        <v>0</v>
      </c>
      <c r="K14" s="11"/>
      <c r="L14" s="11"/>
      <c r="M14" s="11"/>
      <c r="N14" s="11"/>
      <c r="O14" s="11"/>
      <c r="P14" s="11"/>
    </row>
    <row r="15" spans="1:16" ht="25.5" customHeight="1" thickBot="1" x14ac:dyDescent="0.2">
      <c r="A15" s="41" t="s">
        <v>14</v>
      </c>
      <c r="B15" s="66" t="s">
        <v>60</v>
      </c>
      <c r="C15" s="66"/>
      <c r="D15" s="66"/>
      <c r="E15" s="67"/>
      <c r="F15" s="68"/>
      <c r="G15" s="69"/>
      <c r="H15" s="70"/>
      <c r="I15" s="10">
        <f>F15*20/120</f>
        <v>0</v>
      </c>
      <c r="K15" s="11"/>
      <c r="L15" s="11"/>
      <c r="M15" s="11"/>
      <c r="N15" s="11"/>
      <c r="O15" s="11"/>
      <c r="P15" s="11"/>
    </row>
    <row r="16" spans="1:16" ht="26.25" thickBot="1" x14ac:dyDescent="0.2">
      <c r="A16" s="41" t="s">
        <v>15</v>
      </c>
      <c r="B16" s="71">
        <f>(I4*+I5+I6+I7+I8+I9+I10+I11)*1.25+I12+I13+I14+I15</f>
        <v>38.75</v>
      </c>
      <c r="C16" s="71"/>
      <c r="D16" s="71"/>
      <c r="E16" s="71"/>
      <c r="F16" s="71"/>
      <c r="G16" s="71"/>
      <c r="H16" s="71"/>
      <c r="I16" s="71"/>
    </row>
    <row r="17" spans="1:16" ht="50.1" customHeight="1" x14ac:dyDescent="0.15">
      <c r="A17" s="72" t="s">
        <v>37</v>
      </c>
      <c r="B17" s="73"/>
      <c r="C17" s="73"/>
      <c r="D17" s="73"/>
      <c r="E17" s="73"/>
      <c r="F17" s="73"/>
      <c r="G17" s="73"/>
      <c r="H17" s="73"/>
      <c r="I17" s="73"/>
    </row>
    <row r="18" spans="1:16" s="2" customFormat="1" ht="14.25" thickBot="1" x14ac:dyDescent="0.2">
      <c r="A18" s="2" t="s">
        <v>16</v>
      </c>
    </row>
    <row r="19" spans="1:16" ht="14.25" thickBot="1" x14ac:dyDescent="0.2">
      <c r="A19" s="7" t="s">
        <v>3</v>
      </c>
      <c r="B19" s="43" t="s">
        <v>67</v>
      </c>
      <c r="C19" s="43" t="s">
        <v>4</v>
      </c>
      <c r="D19" s="43" t="s">
        <v>80</v>
      </c>
      <c r="E19" s="18" t="s">
        <v>5</v>
      </c>
      <c r="F19" s="8"/>
      <c r="G19" s="35"/>
      <c r="H19" s="9"/>
      <c r="I19" s="9"/>
      <c r="J19" s="14"/>
      <c r="K19" s="9"/>
      <c r="L19" s="9"/>
      <c r="M19" s="9"/>
      <c r="N19" s="9"/>
      <c r="O19" s="9"/>
      <c r="P19" s="9"/>
    </row>
    <row r="20" spans="1:16" ht="14.25" thickBot="1" x14ac:dyDescent="0.2">
      <c r="A20" s="90" t="s">
        <v>18</v>
      </c>
      <c r="B20" s="91" t="s">
        <v>7</v>
      </c>
      <c r="C20" s="91"/>
      <c r="D20" s="92" t="s">
        <v>8</v>
      </c>
      <c r="E20" s="93"/>
      <c r="F20" s="7" t="s">
        <v>58</v>
      </c>
      <c r="G20" s="35"/>
      <c r="H20" s="9"/>
      <c r="I20" s="9"/>
      <c r="J20" s="14"/>
      <c r="K20" s="9"/>
      <c r="L20" s="9"/>
      <c r="M20" s="9"/>
      <c r="N20" s="9"/>
      <c r="O20" s="9"/>
      <c r="P20" s="9"/>
    </row>
    <row r="21" spans="1:16" ht="14.25" customHeight="1" thickBot="1" x14ac:dyDescent="0.2">
      <c r="A21" s="90"/>
      <c r="B21" s="85" t="s">
        <v>56</v>
      </c>
      <c r="C21" s="86"/>
      <c r="D21" s="96" t="s">
        <v>57</v>
      </c>
      <c r="E21" s="97"/>
      <c r="F21" s="81">
        <v>24</v>
      </c>
      <c r="G21" s="35"/>
      <c r="H21" s="9"/>
      <c r="I21" s="9"/>
      <c r="J21" s="14"/>
      <c r="K21" s="9"/>
      <c r="L21" s="9"/>
      <c r="M21" s="9"/>
      <c r="N21" s="15"/>
      <c r="O21" s="15"/>
      <c r="P21" s="16"/>
    </row>
    <row r="22" spans="1:16" ht="52.5" customHeight="1" thickBot="1" x14ac:dyDescent="0.2">
      <c r="A22" s="90"/>
      <c r="B22" s="94"/>
      <c r="C22" s="95"/>
      <c r="D22" s="98"/>
      <c r="E22" s="99"/>
      <c r="F22" s="82"/>
      <c r="G22" s="35">
        <v>6</v>
      </c>
      <c r="H22" s="9">
        <v>6</v>
      </c>
      <c r="I22" s="9">
        <v>6</v>
      </c>
      <c r="J22" s="14">
        <v>6</v>
      </c>
      <c r="K22" s="9"/>
      <c r="L22" s="9"/>
      <c r="M22" s="9"/>
      <c r="N22" s="15"/>
      <c r="O22" s="15"/>
      <c r="P22" s="16"/>
    </row>
    <row r="23" spans="1:16" ht="51.75" customHeight="1" thickBot="1" x14ac:dyDescent="0.2">
      <c r="A23" s="90"/>
      <c r="B23" s="87"/>
      <c r="C23" s="88"/>
      <c r="D23" s="83" t="s">
        <v>59</v>
      </c>
      <c r="E23" s="84"/>
      <c r="F23" s="36">
        <v>16</v>
      </c>
      <c r="G23" s="35"/>
      <c r="H23" s="9"/>
      <c r="I23" s="9"/>
      <c r="J23" s="14"/>
      <c r="K23" s="9"/>
      <c r="L23" s="9"/>
      <c r="M23" s="9"/>
      <c r="N23" s="15"/>
      <c r="O23" s="15"/>
      <c r="P23" s="16"/>
    </row>
    <row r="24" spans="1:16" ht="74.25" customHeight="1" thickBot="1" x14ac:dyDescent="0.2">
      <c r="A24" s="90"/>
      <c r="B24" s="85" t="s">
        <v>31</v>
      </c>
      <c r="C24" s="86"/>
      <c r="D24" s="89" t="s">
        <v>89</v>
      </c>
      <c r="E24" s="63"/>
      <c r="F24" s="36">
        <v>3</v>
      </c>
      <c r="G24" s="35"/>
      <c r="H24" s="9"/>
      <c r="I24" s="9"/>
      <c r="J24" s="14"/>
      <c r="K24" s="9"/>
      <c r="L24" s="9"/>
      <c r="M24" s="9"/>
      <c r="N24" s="15"/>
      <c r="O24" s="15"/>
      <c r="P24" s="16"/>
    </row>
    <row r="25" spans="1:16" ht="72.75" customHeight="1" thickBot="1" x14ac:dyDescent="0.2">
      <c r="A25" s="90"/>
      <c r="B25" s="87"/>
      <c r="C25" s="88"/>
      <c r="D25" s="89" t="s">
        <v>33</v>
      </c>
      <c r="E25" s="63"/>
      <c r="F25" s="36">
        <v>3</v>
      </c>
      <c r="G25" s="35"/>
      <c r="H25" s="9"/>
      <c r="I25" s="9"/>
      <c r="J25" s="14"/>
      <c r="K25" s="9"/>
      <c r="L25" s="9"/>
      <c r="M25" s="9"/>
      <c r="N25" s="15"/>
      <c r="O25" s="15"/>
      <c r="P25" s="16"/>
    </row>
    <row r="26" spans="1:16" ht="73.5" customHeight="1" thickBot="1" x14ac:dyDescent="0.2">
      <c r="A26" s="90"/>
      <c r="B26" s="88" t="s">
        <v>32</v>
      </c>
      <c r="C26" s="88"/>
      <c r="D26" s="89" t="s">
        <v>35</v>
      </c>
      <c r="E26" s="63"/>
      <c r="F26" s="36">
        <v>3</v>
      </c>
      <c r="G26" s="35"/>
      <c r="H26" s="9"/>
      <c r="I26" s="9"/>
      <c r="J26" s="14"/>
      <c r="K26" s="9"/>
      <c r="L26" s="9"/>
      <c r="M26" s="9"/>
      <c r="N26" s="15"/>
      <c r="O26" s="15"/>
      <c r="P26" s="16"/>
    </row>
    <row r="27" spans="1:16" ht="27" customHeight="1" thickBot="1" x14ac:dyDescent="0.2">
      <c r="A27" s="74" t="s">
        <v>19</v>
      </c>
      <c r="B27" s="75"/>
      <c r="C27" s="76"/>
      <c r="D27" s="77">
        <f>F21+F23+F24+F25+F26</f>
        <v>49</v>
      </c>
      <c r="E27" s="78"/>
      <c r="F27" s="79"/>
      <c r="G27" s="35"/>
      <c r="H27" s="9"/>
      <c r="I27" s="9"/>
      <c r="J27" s="14"/>
      <c r="K27" s="9"/>
      <c r="L27" s="16"/>
      <c r="M27" s="16"/>
      <c r="N27" s="16"/>
      <c r="O27" s="16"/>
      <c r="P27" s="16"/>
    </row>
    <row r="28" spans="1:16" ht="42" customHeight="1" x14ac:dyDescent="0.15">
      <c r="A28" s="80" t="s">
        <v>36</v>
      </c>
      <c r="B28" s="80"/>
      <c r="C28" s="80"/>
      <c r="D28" s="80"/>
      <c r="E28" s="80"/>
      <c r="F28" s="80"/>
      <c r="G28" s="9"/>
      <c r="H28" s="9"/>
      <c r="I28" s="9"/>
      <c r="J28" s="14"/>
      <c r="K28" s="9"/>
      <c r="L28" s="17"/>
      <c r="M28" s="17"/>
      <c r="N28" s="17"/>
      <c r="O28" s="17"/>
      <c r="P28" s="17"/>
    </row>
  </sheetData>
  <mergeCells count="40">
    <mergeCell ref="A28:F28"/>
    <mergeCell ref="F21:F22"/>
    <mergeCell ref="D23:E23"/>
    <mergeCell ref="B24:C25"/>
    <mergeCell ref="D24:E24"/>
    <mergeCell ref="D25:E25"/>
    <mergeCell ref="B26:C26"/>
    <mergeCell ref="D26:E26"/>
    <mergeCell ref="A20:A26"/>
    <mergeCell ref="B20:C20"/>
    <mergeCell ref="D20:E20"/>
    <mergeCell ref="B21:C23"/>
    <mergeCell ref="D21:E22"/>
    <mergeCell ref="B15:E15"/>
    <mergeCell ref="F15:H15"/>
    <mergeCell ref="B16:I16"/>
    <mergeCell ref="A17:I17"/>
    <mergeCell ref="A27:C27"/>
    <mergeCell ref="D27:F27"/>
    <mergeCell ref="A12:A14"/>
    <mergeCell ref="B12:C12"/>
    <mergeCell ref="D12:E12"/>
    <mergeCell ref="B13:C13"/>
    <mergeCell ref="D13:E13"/>
    <mergeCell ref="B14:C14"/>
    <mergeCell ref="D14:E14"/>
    <mergeCell ref="F2:I2"/>
    <mergeCell ref="A3:A11"/>
    <mergeCell ref="B3:C3"/>
    <mergeCell ref="D3:E3"/>
    <mergeCell ref="B4:C7"/>
    <mergeCell ref="D4:E4"/>
    <mergeCell ref="D5:E5"/>
    <mergeCell ref="D6:E6"/>
    <mergeCell ref="D7:E7"/>
    <mergeCell ref="B8:C11"/>
    <mergeCell ref="D8:E8"/>
    <mergeCell ref="D9:E9"/>
    <mergeCell ref="D10:E10"/>
    <mergeCell ref="D11:E11"/>
  </mergeCells>
  <phoneticPr fontId="8" type="noConversion"/>
  <dataValidations count="1">
    <dataValidation type="list" allowBlank="1" showInputMessage="1" showErrorMessage="1" sqref="F4:H14">
      <formula1>"√"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常永林</vt:lpstr>
      <vt:lpstr>韩启文</vt:lpstr>
      <vt:lpstr>吴楠</vt:lpstr>
      <vt:lpstr>贾理</vt:lpstr>
      <vt:lpstr>赵程</vt:lpstr>
      <vt:lpstr>肖博</vt:lpstr>
      <vt:lpstr>肖倩</vt:lpstr>
      <vt:lpstr>张琦</vt:lpstr>
      <vt:lpstr>王洲强</vt:lpstr>
      <vt:lpstr>康信刚</vt:lpstr>
      <vt:lpstr>魏文强</vt:lpstr>
      <vt:lpstr>王小雨</vt:lpstr>
      <vt:lpstr>索荣荣</vt:lpstr>
      <vt:lpstr>陈重阳</vt:lpstr>
      <vt:lpstr>胡路政</vt:lpstr>
      <vt:lpstr>评价汇总</vt:lpstr>
      <vt:lpstr>九宫格模板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兰文华</dc:creator>
  <cp:lastModifiedBy>陈重阳</cp:lastModifiedBy>
  <dcterms:created xsi:type="dcterms:W3CDTF">2018-07-06T01:15:00Z</dcterms:created>
  <dcterms:modified xsi:type="dcterms:W3CDTF">2021-03-23T09:18:35Z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