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\Desktop\Josh\catapult NW\"/>
    </mc:Choice>
  </mc:AlternateContent>
  <xr:revisionPtr revIDLastSave="0" documentId="8_{324A933D-D251-4224-9C55-C79A8FC31894}" xr6:coauthVersionLast="47" xr6:coauthVersionMax="47" xr10:uidLastSave="{00000000-0000-0000-0000-000000000000}"/>
  <bookViews>
    <workbookView xWindow="1560" yWindow="1560" windowWidth="17280" windowHeight="9024" xr2:uid="{1D7C00B4-9C4D-4091-B599-EFB2953AA859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Sheet1!$A:$E,Sheet1!$1:$1</definedName>
    <definedName name="QB_COLUMN_1" localSheetId="0" hidden="1">Sheet1!$F$1</definedName>
    <definedName name="QB_COLUMN_140" localSheetId="0" hidden="1">Sheet1!$T$1</definedName>
    <definedName name="QB_COLUMN_26" localSheetId="0" hidden="1">Sheet1!$R$1</definedName>
    <definedName name="QB_COLUMN_27" localSheetId="0" hidden="1">Sheet1!$V$1</definedName>
    <definedName name="QB_COLUMN_3" localSheetId="0" hidden="1">Sheet1!$H$1</definedName>
    <definedName name="QB_COLUMN_30" localSheetId="0" hidden="1">Sheet1!$X$1</definedName>
    <definedName name="QB_COLUMN_31" localSheetId="0" hidden="1">Sheet1!$Z$1</definedName>
    <definedName name="QB_COLUMN_4" localSheetId="0" hidden="1">Sheet1!$J$1</definedName>
    <definedName name="QB_COLUMN_5" localSheetId="0" hidden="1">Sheet1!$L$1</definedName>
    <definedName name="QB_COLUMN_7" localSheetId="0" hidden="1">Sheet1!$P$1</definedName>
    <definedName name="QB_COLUMN_8" localSheetId="0" hidden="1">Sheet1!$N$1</definedName>
    <definedName name="QB_DATA_0" localSheetId="0" hidden="1">Sheet1!$6:$6,Sheet1!$7:$7,Sheet1!$8:$8,Sheet1!$9:$9,Sheet1!$10:$10,Sheet1!$11:$11,Sheet1!$12:$12,Sheet1!$13:$13,Sheet1!$14:$14,Sheet1!$15:$15,Sheet1!$16:$16,Sheet1!$17:$17,Sheet1!$18:$18,Sheet1!$19:$19,Sheet1!$22:$22,Sheet1!$23:$23</definedName>
    <definedName name="QB_DATA_1" localSheetId="0" hidden="1">Sheet1!$24:$24,Sheet1!$25:$25,Sheet1!$26:$26,Sheet1!$27:$27,Sheet1!$28:$28,Sheet1!$29:$29,Sheet1!$30:$30,Sheet1!$31:$31,Sheet1!$32:$32,Sheet1!$33:$33,Sheet1!$36:$36,Sheet1!$37:$37,Sheet1!$38:$38,Sheet1!$39:$39,Sheet1!$40:$40,Sheet1!$41:$41</definedName>
    <definedName name="QB_DATA_2" localSheetId="0" hidden="1">Sheet1!$42:$42,Sheet1!$43:$43,Sheet1!$46:$46,Sheet1!$47:$47,Sheet1!$48:$48,Sheet1!$49:$49,Sheet1!$50:$50,Sheet1!$51:$51,Sheet1!$54:$54,Sheet1!$55:$55,Sheet1!$56:$56,Sheet1!$57:$57,Sheet1!$58:$58,Sheet1!$59:$59,Sheet1!$60:$60,Sheet1!$61:$61</definedName>
    <definedName name="QB_DATA_3" localSheetId="0" hidden="1">Sheet1!$62:$62,Sheet1!$63:$63,Sheet1!$66:$66,Sheet1!$67:$67,Sheet1!$68:$68,Sheet1!$69:$69,Sheet1!$70:$70,Sheet1!$71:$71,Sheet1!$72:$72,Sheet1!$73:$73,Sheet1!$74:$74,Sheet1!$75:$75,Sheet1!$76:$76,Sheet1!$77:$77,Sheet1!$78:$78,Sheet1!$79:$79</definedName>
    <definedName name="QB_DATA_4" localSheetId="0" hidden="1">Sheet1!$80:$80,Sheet1!$83:$83,Sheet1!$84:$84</definedName>
    <definedName name="QB_FORMULA_0" localSheetId="0" hidden="1">Sheet1!$X$6,Sheet1!$Z$6,Sheet1!$X$7,Sheet1!$Z$7,Sheet1!$X$8,Sheet1!$Z$8,Sheet1!$X$9,Sheet1!$Z$9,Sheet1!$X$10,Sheet1!$Z$10,Sheet1!$X$11,Sheet1!$Z$11,Sheet1!$X$12,Sheet1!$Z$12,Sheet1!$X$13,Sheet1!$Z$13</definedName>
    <definedName name="QB_FORMULA_1" localSheetId="0" hidden="1">Sheet1!$X$14,Sheet1!$Z$14,Sheet1!$X$15,Sheet1!$Z$15,Sheet1!$X$16,Sheet1!$Z$16,Sheet1!$X$17,Sheet1!$Z$17,Sheet1!$X$18,Sheet1!$Z$18,Sheet1!$X$19,Sheet1!$Z$19,Sheet1!$R$20,Sheet1!$X$20,Sheet1!$Z$20,Sheet1!$X$22</definedName>
    <definedName name="QB_FORMULA_10" localSheetId="0" hidden="1">Sheet1!$Z$87,Sheet1!$R$88,Sheet1!$X$88,Sheet1!$Z$88,Sheet1!$R$89,Sheet1!$X$89,Sheet1!$Z$89</definedName>
    <definedName name="QB_FORMULA_2" localSheetId="0" hidden="1">Sheet1!$Z$22,Sheet1!$X$23,Sheet1!$Z$23,Sheet1!$X$24,Sheet1!$Z$24,Sheet1!$X$25,Sheet1!$Z$25,Sheet1!$X$26,Sheet1!$Z$26,Sheet1!$X$27,Sheet1!$Z$27,Sheet1!$X$28,Sheet1!$Z$28,Sheet1!$X$29,Sheet1!$Z$29,Sheet1!$X$30</definedName>
    <definedName name="QB_FORMULA_3" localSheetId="0" hidden="1">Sheet1!$Z$30,Sheet1!$X$31,Sheet1!$Z$31,Sheet1!$X$32,Sheet1!$Z$32,Sheet1!$X$33,Sheet1!$Z$33,Sheet1!$R$34,Sheet1!$X$34,Sheet1!$Z$34,Sheet1!$X$36,Sheet1!$Z$36,Sheet1!$X$37,Sheet1!$Z$37,Sheet1!$X$38,Sheet1!$Z$38</definedName>
    <definedName name="QB_FORMULA_4" localSheetId="0" hidden="1">Sheet1!$X$39,Sheet1!$Z$39,Sheet1!$X$40,Sheet1!$Z$40,Sheet1!$X$41,Sheet1!$Z$41,Sheet1!$X$42,Sheet1!$Z$42,Sheet1!$X$43,Sheet1!$Z$43,Sheet1!$R$44,Sheet1!$X$44,Sheet1!$Z$44,Sheet1!$X$46,Sheet1!$Z$46,Sheet1!$X$47</definedName>
    <definedName name="QB_FORMULA_5" localSheetId="0" hidden="1">Sheet1!$Z$47,Sheet1!$X$48,Sheet1!$Z$48,Sheet1!$X$49,Sheet1!$Z$49,Sheet1!$X$50,Sheet1!$Z$50,Sheet1!$X$51,Sheet1!$Z$51,Sheet1!$R$52,Sheet1!$X$52,Sheet1!$Z$52,Sheet1!$X$54,Sheet1!$Z$54,Sheet1!$X$55,Sheet1!$Z$55</definedName>
    <definedName name="QB_FORMULA_6" localSheetId="0" hidden="1">Sheet1!$X$56,Sheet1!$Z$56,Sheet1!$X$57,Sheet1!$Z$57,Sheet1!$X$58,Sheet1!$Z$58,Sheet1!$X$59,Sheet1!$Z$59,Sheet1!$X$60,Sheet1!$Z$60,Sheet1!$X$61,Sheet1!$Z$61,Sheet1!$X$62,Sheet1!$Z$62,Sheet1!$X$63,Sheet1!$Z$63</definedName>
    <definedName name="QB_FORMULA_7" localSheetId="0" hidden="1">Sheet1!$R$64,Sheet1!$X$64,Sheet1!$Z$64,Sheet1!$X$66,Sheet1!$Z$66,Sheet1!$X$67,Sheet1!$Z$67,Sheet1!$X$68,Sheet1!$Z$68,Sheet1!$X$69,Sheet1!$Z$69,Sheet1!$X$70,Sheet1!$Z$70,Sheet1!$X$71,Sheet1!$Z$71,Sheet1!$X$72</definedName>
    <definedName name="QB_FORMULA_8" localSheetId="0" hidden="1">Sheet1!$Z$72,Sheet1!$X$73,Sheet1!$Z$73,Sheet1!$X$74,Sheet1!$Z$74,Sheet1!$X$75,Sheet1!$Z$75,Sheet1!$X$76,Sheet1!$Z$76,Sheet1!$X$77,Sheet1!$Z$77,Sheet1!$X$78,Sheet1!$Z$78,Sheet1!$X$79,Sheet1!$Z$79,Sheet1!$X$80</definedName>
    <definedName name="QB_FORMULA_9" localSheetId="0" hidden="1">Sheet1!$Z$80,Sheet1!$R$81,Sheet1!$X$81,Sheet1!$Z$81,Sheet1!$X$83,Sheet1!$Z$83,Sheet1!$X$84,Sheet1!$Z$84,Sheet1!$R$85,Sheet1!$X$85,Sheet1!$Z$85,Sheet1!$R$86,Sheet1!$X$86,Sheet1!$Z$86,Sheet1!$R$87,Sheet1!$X$87</definedName>
    <definedName name="QB_ROW_2996020" localSheetId="0" hidden="1">Sheet1!$C$3</definedName>
    <definedName name="QB_ROW_2996320" localSheetId="0" hidden="1">Sheet1!$C$87</definedName>
    <definedName name="QB_ROW_3419030" localSheetId="0" hidden="1">Sheet1!$D$4</definedName>
    <definedName name="QB_ROW_3419330" localSheetId="0" hidden="1">Sheet1!$D$86</definedName>
    <definedName name="QB_ROW_3422040" localSheetId="0" hidden="1">Sheet1!$E$45</definedName>
    <definedName name="QB_ROW_3422340" localSheetId="0" hidden="1">Sheet1!$E$52</definedName>
    <definedName name="QB_ROW_3423040" localSheetId="0" hidden="1">Sheet1!$E$53</definedName>
    <definedName name="QB_ROW_3423340" localSheetId="0" hidden="1">Sheet1!$E$64</definedName>
    <definedName name="QB_ROW_3424040" localSheetId="0" hidden="1">Sheet1!$E$65</definedName>
    <definedName name="QB_ROW_3424340" localSheetId="0" hidden="1">Sheet1!$E$81</definedName>
    <definedName name="QB_ROW_4097040" localSheetId="0" hidden="1">Sheet1!$E$35</definedName>
    <definedName name="QB_ROW_4097340" localSheetId="0" hidden="1">Sheet1!$E$44</definedName>
    <definedName name="QB_ROW_4098040" localSheetId="0" hidden="1">Sheet1!$E$21</definedName>
    <definedName name="QB_ROW_4098340" localSheetId="0" hidden="1">Sheet1!$E$34</definedName>
    <definedName name="QB_ROW_4099040" localSheetId="0" hidden="1">Sheet1!$E$5</definedName>
    <definedName name="QB_ROW_4099340" localSheetId="0" hidden="1">Sheet1!$E$20</definedName>
    <definedName name="QB_ROW_46301" localSheetId="0" hidden="1">Sheet1!$A$89</definedName>
    <definedName name="QB_ROW_4695040" localSheetId="0" hidden="1">Sheet1!$E$82</definedName>
    <definedName name="QB_ROW_4695340" localSheetId="0" hidden="1">Sheet1!$E$85</definedName>
    <definedName name="QB_ROW_48011" localSheetId="0" hidden="1">Sheet1!$B$2</definedName>
    <definedName name="QB_ROW_48311" localSheetId="0" hidden="1">Sheet1!$B$88</definedName>
    <definedName name="QBCANSUPPORTUPDATE" localSheetId="0">TRUE</definedName>
    <definedName name="QBCOMPANYFILENAME" localSheetId="0">"Y:\pete's milk delivery llc USE THIS FILE.qbw"</definedName>
    <definedName name="QBENDDATE" localSheetId="0">20250630</definedName>
    <definedName name="QBHEADERSONSCREEN" localSheetId="0">FALSE</definedName>
    <definedName name="QBMETADATASIZE" localSheetId="0">7652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"5fb0914a93eb47ee81bcffd025ac7ad4"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21</definedName>
    <definedName name="QBREPORTSUBCOLAXIS" localSheetId="0">0</definedName>
    <definedName name="QBREPORTTYPE" localSheetId="0">11</definedName>
    <definedName name="QBROWHEADERS" localSheetId="0">5</definedName>
    <definedName name="QBSTARTDATE" localSheetId="0">20250601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1" l="1"/>
  <c r="X89" i="1"/>
  <c r="R89" i="1"/>
  <c r="Z88" i="1"/>
  <c r="X88" i="1"/>
  <c r="R88" i="1"/>
  <c r="Z87" i="1"/>
  <c r="X87" i="1"/>
  <c r="R87" i="1"/>
  <c r="Z86" i="1"/>
  <c r="X86" i="1"/>
  <c r="R86" i="1"/>
  <c r="Z85" i="1"/>
  <c r="X85" i="1"/>
  <c r="R85" i="1"/>
  <c r="Z84" i="1"/>
  <c r="X84" i="1"/>
  <c r="Z83" i="1"/>
  <c r="X83" i="1"/>
  <c r="Z81" i="1"/>
  <c r="X81" i="1"/>
  <c r="R81" i="1"/>
  <c r="Z80" i="1"/>
  <c r="X80" i="1"/>
  <c r="Z79" i="1"/>
  <c r="X79" i="1"/>
  <c r="Z78" i="1"/>
  <c r="X78" i="1"/>
  <c r="Z77" i="1"/>
  <c r="X77" i="1"/>
  <c r="Z76" i="1"/>
  <c r="X76" i="1"/>
  <c r="Z75" i="1"/>
  <c r="X75" i="1"/>
  <c r="Z74" i="1"/>
  <c r="X74" i="1"/>
  <c r="Z73" i="1"/>
  <c r="X73" i="1"/>
  <c r="Z72" i="1"/>
  <c r="X72" i="1"/>
  <c r="Z71" i="1"/>
  <c r="X71" i="1"/>
  <c r="Z70" i="1"/>
  <c r="X70" i="1"/>
  <c r="Z69" i="1"/>
  <c r="X69" i="1"/>
  <c r="Z68" i="1"/>
  <c r="X68" i="1"/>
  <c r="Z67" i="1"/>
  <c r="X67" i="1"/>
  <c r="Z66" i="1"/>
  <c r="X66" i="1"/>
  <c r="Z64" i="1"/>
  <c r="X64" i="1"/>
  <c r="R64" i="1"/>
  <c r="Z63" i="1"/>
  <c r="X63" i="1"/>
  <c r="Z62" i="1"/>
  <c r="X62" i="1"/>
  <c r="Z61" i="1"/>
  <c r="X61" i="1"/>
  <c r="Z60" i="1"/>
  <c r="X60" i="1"/>
  <c r="Z59" i="1"/>
  <c r="X59" i="1"/>
  <c r="Z58" i="1"/>
  <c r="X58" i="1"/>
  <c r="Z57" i="1"/>
  <c r="X57" i="1"/>
  <c r="Z56" i="1"/>
  <c r="X56" i="1"/>
  <c r="Z55" i="1"/>
  <c r="X55" i="1"/>
  <c r="Z54" i="1"/>
  <c r="X54" i="1"/>
  <c r="Z52" i="1"/>
  <c r="X52" i="1"/>
  <c r="R52" i="1"/>
  <c r="Z51" i="1"/>
  <c r="X51" i="1"/>
  <c r="Z50" i="1"/>
  <c r="X50" i="1"/>
  <c r="Z49" i="1"/>
  <c r="X49" i="1"/>
  <c r="Z48" i="1"/>
  <c r="X48" i="1"/>
  <c r="Z47" i="1"/>
  <c r="X47" i="1"/>
  <c r="Z46" i="1"/>
  <c r="X46" i="1"/>
  <c r="Z44" i="1"/>
  <c r="X44" i="1"/>
  <c r="R44" i="1"/>
  <c r="Z43" i="1"/>
  <c r="X43" i="1"/>
  <c r="Z42" i="1"/>
  <c r="X42" i="1"/>
  <c r="Z41" i="1"/>
  <c r="X41" i="1"/>
  <c r="Z40" i="1"/>
  <c r="X40" i="1"/>
  <c r="Z39" i="1"/>
  <c r="X39" i="1"/>
  <c r="Z38" i="1"/>
  <c r="X38" i="1"/>
  <c r="Z37" i="1"/>
  <c r="X37" i="1"/>
  <c r="Z36" i="1"/>
  <c r="X36" i="1"/>
  <c r="Z34" i="1"/>
  <c r="X34" i="1"/>
  <c r="R34" i="1"/>
  <c r="Z33" i="1"/>
  <c r="X33" i="1"/>
  <c r="Z32" i="1"/>
  <c r="X32" i="1"/>
  <c r="Z31" i="1"/>
  <c r="X31" i="1"/>
  <c r="Z30" i="1"/>
  <c r="X30" i="1"/>
  <c r="Z29" i="1"/>
  <c r="X29" i="1"/>
  <c r="Z28" i="1"/>
  <c r="X28" i="1"/>
  <c r="Z27" i="1"/>
  <c r="X27" i="1"/>
  <c r="Z26" i="1"/>
  <c r="X26" i="1"/>
  <c r="Z25" i="1"/>
  <c r="X25" i="1"/>
  <c r="Z24" i="1"/>
  <c r="X24" i="1"/>
  <c r="Z23" i="1"/>
  <c r="X23" i="1"/>
  <c r="Z22" i="1"/>
  <c r="X22" i="1"/>
  <c r="Z20" i="1"/>
  <c r="X20" i="1"/>
  <c r="R20" i="1"/>
  <c r="Z19" i="1"/>
  <c r="X19" i="1"/>
  <c r="Z18" i="1"/>
  <c r="X18" i="1"/>
  <c r="Z17" i="1"/>
  <c r="X17" i="1"/>
  <c r="Z16" i="1"/>
  <c r="X16" i="1"/>
  <c r="Z15" i="1"/>
  <c r="X15" i="1"/>
  <c r="Z14" i="1"/>
  <c r="X14" i="1"/>
  <c r="Z13" i="1"/>
  <c r="X13" i="1"/>
  <c r="Z12" i="1"/>
  <c r="X12" i="1"/>
  <c r="Z11" i="1"/>
  <c r="X11" i="1"/>
  <c r="Z10" i="1"/>
  <c r="X10" i="1"/>
  <c r="Z9" i="1"/>
  <c r="X9" i="1"/>
  <c r="Z8" i="1"/>
  <c r="X8" i="1"/>
  <c r="Z7" i="1"/>
  <c r="X7" i="1"/>
  <c r="Z6" i="1"/>
  <c r="X6" i="1"/>
</calcChain>
</file>

<file path=xl/sharedStrings.xml><?xml version="1.0" encoding="utf-8"?>
<sst xmlns="http://schemas.openxmlformats.org/spreadsheetml/2006/main" count="366" uniqueCount="69">
  <si>
    <t>Type</t>
  </si>
  <si>
    <t>Date</t>
  </si>
  <si>
    <t>Num</t>
  </si>
  <si>
    <t>Memo</t>
  </si>
  <si>
    <t>Name</t>
  </si>
  <si>
    <t>Qty</t>
  </si>
  <si>
    <t>U/M</t>
  </si>
  <si>
    <t>Sales Price</t>
  </si>
  <si>
    <t>Amount</t>
  </si>
  <si>
    <t>Balance</t>
  </si>
  <si>
    <t>Inventory</t>
  </si>
  <si>
    <t>FROZEN</t>
  </si>
  <si>
    <t>FOOD</t>
  </si>
  <si>
    <t>59975 (CLARA'S Uncured Bacon Breakfast Burrito 12/8oz)</t>
  </si>
  <si>
    <t>Total 59975 (CLARA'S Uncured Bacon Breakfast Burrito 12/8oz)</t>
  </si>
  <si>
    <t>59976 (CLARA'S Sausage Breakfast Burrito 12/8oz)</t>
  </si>
  <si>
    <t>Total 59976 (CLARA'S Sausage Breakfast Burrito 12/8oz)</t>
  </si>
  <si>
    <t>59977 (CLARA'S Chille Verde Breakfast Burrito 12/8oz)</t>
  </si>
  <si>
    <t>Total 59977 (CLARA'S Chille Verde Breakfast Burrito 12/8oz)</t>
  </si>
  <si>
    <t>59984 (CLARA'S Breakfast Sandwich-Chorizo 12/cs)</t>
  </si>
  <si>
    <t>Total 59984 (CLARA'S Breakfast Sandwich-Chorizo 12/cs)</t>
  </si>
  <si>
    <t>59985 (CLARA'S Breakfast Sandwich-Pesto 12/cs)</t>
  </si>
  <si>
    <t>Total 59985 (CLARA'S Breakfast Sandwich-Pesto 12/cs)</t>
  </si>
  <si>
    <t>59986 (CLARA'S Breakfast Sandwich-Turkey 12/cs)</t>
  </si>
  <si>
    <t>Total 59986 (CLARA'S Breakfast Sandwich-Turkey 12/cs)</t>
  </si>
  <si>
    <t>59987 (CLARA'S Breakfast Sandwich-Bacon 12/cs)</t>
  </si>
  <si>
    <t>Total 59987 (CLARA'S Breakfast Sandwich-Bacon 12/cs)</t>
  </si>
  <si>
    <t>Total FOOD</t>
  </si>
  <si>
    <t>Total FROZEN</t>
  </si>
  <si>
    <t>Total Inventory</t>
  </si>
  <si>
    <t>TOTAL</t>
  </si>
  <si>
    <t>Invoice</t>
  </si>
  <si>
    <t>Credit Memo</t>
  </si>
  <si>
    <t>293231</t>
  </si>
  <si>
    <t>LU320073</t>
  </si>
  <si>
    <t>LU320466</t>
  </si>
  <si>
    <t>LU322074</t>
  </si>
  <si>
    <t>293389</t>
  </si>
  <si>
    <t>LU321622</t>
  </si>
  <si>
    <t>LU323298</t>
  </si>
  <si>
    <t>LU323769</t>
  </si>
  <si>
    <t>LU323597</t>
  </si>
  <si>
    <t>LU324457</t>
  </si>
  <si>
    <t>LU323991</t>
  </si>
  <si>
    <t>LU324942</t>
  </si>
  <si>
    <t>LU325599</t>
  </si>
  <si>
    <t>293951</t>
  </si>
  <si>
    <t>LU320926</t>
  </si>
  <si>
    <t>LU322245</t>
  </si>
  <si>
    <t>LU323370</t>
  </si>
  <si>
    <t>LU324744</t>
  </si>
  <si>
    <t>LU325145</t>
  </si>
  <si>
    <t>LU322294</t>
  </si>
  <si>
    <t>LU324444</t>
  </si>
  <si>
    <t>LU321202</t>
  </si>
  <si>
    <t>LU322830</t>
  </si>
  <si>
    <t>293556</t>
  </si>
  <si>
    <t>LU323370CR</t>
  </si>
  <si>
    <t>CLARA'S Uncured Bacon Breakfast Burrito 12/8oz</t>
  </si>
  <si>
    <t>CLARA'S Sausage Breakfast Burrito 12/8oz</t>
  </si>
  <si>
    <t>CLARA'S Chille Verde Breakfast Burrito 12/8oz</t>
  </si>
  <si>
    <t>CLARA'S Breakfast Sandwich-Chorizo 12/cs</t>
  </si>
  <si>
    <t>CLARA'S Breakfast Sandwich-Pesto 12/cs</t>
  </si>
  <si>
    <t>CLARA'S Breakfast Sandwich-Turkey 12/cs</t>
  </si>
  <si>
    <t>CLARA'S Breakfast Sandwich-Bacon 12/cs</t>
  </si>
  <si>
    <t>Catapult NW</t>
  </si>
  <si>
    <t>Mabel</t>
  </si>
  <si>
    <t>Catapult PDX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</si>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</sst>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.00###;\-#,##0.00###"/>
    <numFmt numFmtId="166" formatCode="#,##0.00;\-#,##0.00"/>
  </numFmts>
  <fonts count="4" x14ac:knownFonts="1">
    <font>
      <sz val="11"/>
      <color theme="1"/>
      <name val="Aptos Narrow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2" xfId="0" applyNumberFormat="1" applyFont="1" applyBorder="1"/>
    <xf numFmtId="166" fontId="2" fillId="0" borderId="2" xfId="0" applyNumberFormat="1" applyFont="1" applyBorder="1"/>
    <xf numFmtId="165" fontId="2" fillId="0" borderId="0" xfId="0" applyNumberFormat="1" applyFont="1" applyBorder="1"/>
    <xf numFmtId="166" fontId="2" fillId="0" borderId="0" xfId="0" applyNumberFormat="1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165" fontId="1" fillId="0" borderId="4" xfId="0" applyNumberFormat="1" applyFont="1" applyBorder="1"/>
    <xf numFmtId="166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5B9DC23F-C5AB-4D6A-9107-76B3A2B7BC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ED67-B925-43F5-BE3F-3AAFE99FE116}">
  <dimension ref="A1:Z90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21" customWidth="1"/>
    <col min="5" max="5" width="46.7109375" style="21" customWidth="1"/>
    <col min="6" max="7" width="2.28515625" style="21" customWidth="1"/>
    <col min="8" max="8" width="9.42578125" style="21" bestFit="1" customWidth="1"/>
    <col min="9" max="9" width="2.28515625" style="21" customWidth="1"/>
    <col min="10" max="10" width="8.7109375" style="21" bestFit="1" customWidth="1"/>
    <col min="11" max="11" width="2.28515625" style="21" customWidth="1"/>
    <col min="12" max="12" width="10" style="21" bestFit="1" customWidth="1"/>
    <col min="13" max="13" width="2.28515625" style="21" customWidth="1"/>
    <col min="14" max="14" width="30.7109375" style="21" customWidth="1"/>
    <col min="15" max="15" width="2.28515625" style="21" customWidth="1"/>
    <col min="16" max="16" width="9.85546875" style="21" bestFit="1" customWidth="1"/>
    <col min="17" max="17" width="2.28515625" style="21" customWidth="1"/>
    <col min="18" max="18" width="4.85546875" style="21" bestFit="1" customWidth="1"/>
    <col min="19" max="19" width="2.28515625" style="21" customWidth="1"/>
    <col min="20" max="20" width="3.85546875" style="21" bestFit="1" customWidth="1"/>
    <col min="21" max="21" width="2.28515625" style="21" customWidth="1"/>
    <col min="22" max="22" width="9.7109375" style="21" bestFit="1" customWidth="1"/>
    <col min="23" max="23" width="2.28515625" style="21" customWidth="1"/>
    <col min="24" max="24" width="7.28515625" style="21" bestFit="1" customWidth="1"/>
    <col min="25" max="25" width="2.28515625" style="21" customWidth="1"/>
    <col min="26" max="26" width="7" style="21" bestFit="1" customWidth="1"/>
  </cols>
  <sheetData>
    <row r="1" spans="1:26" s="20" customFormat="1" ht="15.75" thickBot="1" x14ac:dyDescent="0.3">
      <c r="A1" s="18"/>
      <c r="B1" s="18"/>
      <c r="C1" s="18"/>
      <c r="D1" s="18"/>
      <c r="E1" s="18"/>
      <c r="F1" s="18"/>
      <c r="G1" s="18"/>
      <c r="H1" s="19" t="s">
        <v>0</v>
      </c>
      <c r="I1" s="18"/>
      <c r="J1" s="19" t="s">
        <v>1</v>
      </c>
      <c r="K1" s="18"/>
      <c r="L1" s="19" t="s">
        <v>2</v>
      </c>
      <c r="M1" s="18"/>
      <c r="N1" s="19" t="s">
        <v>3</v>
      </c>
      <c r="O1" s="18"/>
      <c r="P1" s="19" t="s">
        <v>4</v>
      </c>
      <c r="Q1" s="18"/>
      <c r="R1" s="19" t="s">
        <v>5</v>
      </c>
      <c r="S1" s="18"/>
      <c r="T1" s="19" t="s">
        <v>6</v>
      </c>
      <c r="U1" s="18"/>
      <c r="V1" s="19" t="s">
        <v>7</v>
      </c>
      <c r="W1" s="18"/>
      <c r="X1" s="19" t="s">
        <v>8</v>
      </c>
      <c r="Y1" s="18"/>
      <c r="Z1" s="19" t="s">
        <v>9</v>
      </c>
    </row>
    <row r="2" spans="1:26" ht="15.75" thickTop="1" x14ac:dyDescent="0.25">
      <c r="A2" s="1"/>
      <c r="B2" s="1" t="s">
        <v>10</v>
      </c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3"/>
      <c r="S2" s="1"/>
      <c r="T2" s="1"/>
      <c r="U2" s="1"/>
      <c r="V2" s="3"/>
      <c r="W2" s="1"/>
      <c r="X2" s="4"/>
      <c r="Y2" s="1"/>
      <c r="Z2" s="4"/>
    </row>
    <row r="3" spans="1:26" x14ac:dyDescent="0.25">
      <c r="A3" s="1"/>
      <c r="B3" s="1"/>
      <c r="C3" s="1" t="s">
        <v>11</v>
      </c>
      <c r="D3" s="1"/>
      <c r="E3" s="1"/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  <c r="R3" s="3"/>
      <c r="S3" s="1"/>
      <c r="T3" s="1"/>
      <c r="U3" s="1"/>
      <c r="V3" s="3"/>
      <c r="W3" s="1"/>
      <c r="X3" s="4"/>
      <c r="Y3" s="1"/>
      <c r="Z3" s="4"/>
    </row>
    <row r="4" spans="1:26" x14ac:dyDescent="0.25">
      <c r="A4" s="1"/>
      <c r="B4" s="1"/>
      <c r="C4" s="1"/>
      <c r="D4" s="1" t="s">
        <v>12</v>
      </c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3"/>
      <c r="S4" s="1"/>
      <c r="T4" s="1"/>
      <c r="U4" s="1"/>
      <c r="V4" s="3"/>
      <c r="W4" s="1"/>
      <c r="X4" s="4"/>
      <c r="Y4" s="1"/>
      <c r="Z4" s="4"/>
    </row>
    <row r="5" spans="1:26" x14ac:dyDescent="0.25">
      <c r="A5" s="1"/>
      <c r="B5" s="1"/>
      <c r="C5" s="1"/>
      <c r="D5" s="1"/>
      <c r="E5" s="1" t="s">
        <v>13</v>
      </c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3"/>
      <c r="S5" s="1"/>
      <c r="T5" s="1"/>
      <c r="U5" s="1"/>
      <c r="V5" s="3"/>
      <c r="W5" s="1"/>
      <c r="X5" s="4"/>
      <c r="Y5" s="1"/>
      <c r="Z5" s="4"/>
    </row>
    <row r="6" spans="1:26" x14ac:dyDescent="0.25">
      <c r="A6" s="5"/>
      <c r="B6" s="5"/>
      <c r="C6" s="5"/>
      <c r="D6" s="5"/>
      <c r="E6" s="5"/>
      <c r="F6" s="5"/>
      <c r="G6" s="5"/>
      <c r="H6" s="5" t="s">
        <v>31</v>
      </c>
      <c r="I6" s="5"/>
      <c r="J6" s="6">
        <v>45810</v>
      </c>
      <c r="K6" s="5"/>
      <c r="L6" s="5" t="s">
        <v>33</v>
      </c>
      <c r="M6" s="5"/>
      <c r="N6" s="5" t="s">
        <v>58</v>
      </c>
      <c r="O6" s="5"/>
      <c r="P6" s="5" t="s">
        <v>65</v>
      </c>
      <c r="Q6" s="5"/>
      <c r="R6" s="7">
        <v>1</v>
      </c>
      <c r="S6" s="5"/>
      <c r="T6" s="5" t="s">
        <v>68</v>
      </c>
      <c r="U6" s="5"/>
      <c r="V6" s="7">
        <v>30.6</v>
      </c>
      <c r="W6" s="5"/>
      <c r="X6" s="8">
        <f>ROUND(IF(ISNUMBER(V6), R6*V6, R6),5)</f>
        <v>30.6</v>
      </c>
      <c r="Y6" s="5"/>
      <c r="Z6" s="8">
        <f>ROUND(Z5+X6,5)</f>
        <v>30.6</v>
      </c>
    </row>
    <row r="7" spans="1:26" x14ac:dyDescent="0.25">
      <c r="A7" s="5"/>
      <c r="B7" s="5"/>
      <c r="C7" s="5"/>
      <c r="D7" s="5"/>
      <c r="E7" s="5"/>
      <c r="F7" s="5"/>
      <c r="G7" s="5"/>
      <c r="H7" s="5" t="s">
        <v>31</v>
      </c>
      <c r="I7" s="5"/>
      <c r="J7" s="6">
        <v>45810</v>
      </c>
      <c r="K7" s="5"/>
      <c r="L7" s="5" t="s">
        <v>34</v>
      </c>
      <c r="M7" s="5"/>
      <c r="N7" s="5" t="s">
        <v>58</v>
      </c>
      <c r="O7" s="5"/>
      <c r="P7" s="5" t="s">
        <v>65</v>
      </c>
      <c r="Q7" s="5"/>
      <c r="R7" s="7">
        <v>1</v>
      </c>
      <c r="S7" s="5"/>
      <c r="T7" s="5" t="s">
        <v>68</v>
      </c>
      <c r="U7" s="5"/>
      <c r="V7" s="7">
        <v>30.6</v>
      </c>
      <c r="W7" s="5"/>
      <c r="X7" s="8">
        <f>ROUND(IF(ISNUMBER(V7), R7*V7, R7),5)</f>
        <v>30.6</v>
      </c>
      <c r="Y7" s="5"/>
      <c r="Z7" s="8">
        <f>ROUND(Z6+X7,5)</f>
        <v>61.2</v>
      </c>
    </row>
    <row r="8" spans="1:26" x14ac:dyDescent="0.25">
      <c r="A8" s="5"/>
      <c r="B8" s="5"/>
      <c r="C8" s="5"/>
      <c r="D8" s="5"/>
      <c r="E8" s="5"/>
      <c r="F8" s="5"/>
      <c r="G8" s="5"/>
      <c r="H8" s="5" t="s">
        <v>31</v>
      </c>
      <c r="I8" s="5"/>
      <c r="J8" s="6">
        <v>45810</v>
      </c>
      <c r="K8" s="5"/>
      <c r="L8" s="5" t="s">
        <v>35</v>
      </c>
      <c r="M8" s="5"/>
      <c r="N8" s="5" t="s">
        <v>58</v>
      </c>
      <c r="O8" s="5"/>
      <c r="P8" s="5" t="s">
        <v>65</v>
      </c>
      <c r="Q8" s="5"/>
      <c r="R8" s="7">
        <v>1</v>
      </c>
      <c r="S8" s="5"/>
      <c r="T8" s="5" t="s">
        <v>68</v>
      </c>
      <c r="U8" s="5"/>
      <c r="V8" s="7">
        <v>30.6</v>
      </c>
      <c r="W8" s="5"/>
      <c r="X8" s="8">
        <f>ROUND(IF(ISNUMBER(V8), R8*V8, R8),5)</f>
        <v>30.6</v>
      </c>
      <c r="Y8" s="5"/>
      <c r="Z8" s="8">
        <f>ROUND(Z7+X8,5)</f>
        <v>91.8</v>
      </c>
    </row>
    <row r="9" spans="1:26" x14ac:dyDescent="0.25">
      <c r="A9" s="5"/>
      <c r="B9" s="5"/>
      <c r="C9" s="5"/>
      <c r="D9" s="5"/>
      <c r="E9" s="5"/>
      <c r="F9" s="5"/>
      <c r="G9" s="5"/>
      <c r="H9" s="5" t="s">
        <v>31</v>
      </c>
      <c r="I9" s="5"/>
      <c r="J9" s="6">
        <v>45815</v>
      </c>
      <c r="K9" s="5"/>
      <c r="L9" s="5" t="s">
        <v>36</v>
      </c>
      <c r="M9" s="5"/>
      <c r="N9" s="5" t="s">
        <v>58</v>
      </c>
      <c r="O9" s="5"/>
      <c r="P9" s="5" t="s">
        <v>65</v>
      </c>
      <c r="Q9" s="5"/>
      <c r="R9" s="7">
        <v>2</v>
      </c>
      <c r="S9" s="5"/>
      <c r="T9" s="5" t="s">
        <v>68</v>
      </c>
      <c r="U9" s="5"/>
      <c r="V9" s="7">
        <v>30.6</v>
      </c>
      <c r="W9" s="5"/>
      <c r="X9" s="8">
        <f>ROUND(IF(ISNUMBER(V9), R9*V9, R9),5)</f>
        <v>61.2</v>
      </c>
      <c r="Y9" s="5"/>
      <c r="Z9" s="8">
        <f>ROUND(Z8+X9,5)</f>
        <v>153</v>
      </c>
    </row>
    <row r="10" spans="1:26" x14ac:dyDescent="0.25">
      <c r="A10" s="5"/>
      <c r="B10" s="5"/>
      <c r="C10" s="5"/>
      <c r="D10" s="5"/>
      <c r="E10" s="5"/>
      <c r="F10" s="5"/>
      <c r="G10" s="5"/>
      <c r="H10" s="5" t="s">
        <v>31</v>
      </c>
      <c r="I10" s="5"/>
      <c r="J10" s="6">
        <v>45817</v>
      </c>
      <c r="K10" s="5"/>
      <c r="L10" s="5" t="s">
        <v>37</v>
      </c>
      <c r="M10" s="5"/>
      <c r="N10" s="5" t="s">
        <v>58</v>
      </c>
      <c r="O10" s="5"/>
      <c r="P10" s="5" t="s">
        <v>65</v>
      </c>
      <c r="Q10" s="5"/>
      <c r="R10" s="7">
        <v>1</v>
      </c>
      <c r="S10" s="5"/>
      <c r="T10" s="5" t="s">
        <v>68</v>
      </c>
      <c r="U10" s="5"/>
      <c r="V10" s="7">
        <v>30.6</v>
      </c>
      <c r="W10" s="5"/>
      <c r="X10" s="8">
        <f>ROUND(IF(ISNUMBER(V10), R10*V10, R10),5)</f>
        <v>30.6</v>
      </c>
      <c r="Y10" s="5"/>
      <c r="Z10" s="8">
        <f>ROUND(Z9+X10,5)</f>
        <v>183.6</v>
      </c>
    </row>
    <row r="11" spans="1:26" x14ac:dyDescent="0.25">
      <c r="A11" s="5"/>
      <c r="B11" s="5"/>
      <c r="C11" s="5"/>
      <c r="D11" s="5"/>
      <c r="E11" s="5"/>
      <c r="F11" s="5"/>
      <c r="G11" s="5"/>
      <c r="H11" s="5" t="s">
        <v>31</v>
      </c>
      <c r="I11" s="5"/>
      <c r="J11" s="6">
        <v>45818</v>
      </c>
      <c r="K11" s="5"/>
      <c r="L11" s="5" t="s">
        <v>38</v>
      </c>
      <c r="M11" s="5"/>
      <c r="N11" s="5" t="s">
        <v>58</v>
      </c>
      <c r="O11" s="5"/>
      <c r="P11" s="5" t="s">
        <v>65</v>
      </c>
      <c r="Q11" s="5"/>
      <c r="R11" s="7">
        <v>2</v>
      </c>
      <c r="S11" s="5"/>
      <c r="T11" s="5" t="s">
        <v>68</v>
      </c>
      <c r="U11" s="5"/>
      <c r="V11" s="7">
        <v>30.6</v>
      </c>
      <c r="W11" s="5"/>
      <c r="X11" s="8">
        <f>ROUND(IF(ISNUMBER(V11), R11*V11, R11),5)</f>
        <v>61.2</v>
      </c>
      <c r="Y11" s="5"/>
      <c r="Z11" s="8">
        <f>ROUND(Z10+X11,5)</f>
        <v>244.8</v>
      </c>
    </row>
    <row r="12" spans="1:26" x14ac:dyDescent="0.25">
      <c r="A12" s="5"/>
      <c r="B12" s="5"/>
      <c r="C12" s="5"/>
      <c r="D12" s="5"/>
      <c r="E12" s="5"/>
      <c r="F12" s="5"/>
      <c r="G12" s="5"/>
      <c r="H12" s="5" t="s">
        <v>31</v>
      </c>
      <c r="I12" s="5"/>
      <c r="J12" s="6">
        <v>45822</v>
      </c>
      <c r="K12" s="5"/>
      <c r="L12" s="5" t="s">
        <v>39</v>
      </c>
      <c r="M12" s="5"/>
      <c r="N12" s="5" t="s">
        <v>58</v>
      </c>
      <c r="O12" s="5"/>
      <c r="P12" s="5" t="s">
        <v>65</v>
      </c>
      <c r="Q12" s="5"/>
      <c r="R12" s="7">
        <v>2</v>
      </c>
      <c r="S12" s="5"/>
      <c r="T12" s="5" t="s">
        <v>68</v>
      </c>
      <c r="U12" s="5"/>
      <c r="V12" s="7">
        <v>30.6</v>
      </c>
      <c r="W12" s="5"/>
      <c r="X12" s="8">
        <f>ROUND(IF(ISNUMBER(V12), R12*V12, R12),5)</f>
        <v>61.2</v>
      </c>
      <c r="Y12" s="5"/>
      <c r="Z12" s="8">
        <f>ROUND(Z11+X12,5)</f>
        <v>306</v>
      </c>
    </row>
    <row r="13" spans="1:26" x14ac:dyDescent="0.25">
      <c r="A13" s="5"/>
      <c r="B13" s="5"/>
      <c r="C13" s="5"/>
      <c r="D13" s="5"/>
      <c r="E13" s="5"/>
      <c r="F13" s="5"/>
      <c r="G13" s="5"/>
      <c r="H13" s="5" t="s">
        <v>31</v>
      </c>
      <c r="I13" s="5"/>
      <c r="J13" s="6">
        <v>45826</v>
      </c>
      <c r="K13" s="5"/>
      <c r="L13" s="5" t="s">
        <v>40</v>
      </c>
      <c r="M13" s="5"/>
      <c r="N13" s="5" t="s">
        <v>58</v>
      </c>
      <c r="O13" s="5"/>
      <c r="P13" s="5" t="s">
        <v>65</v>
      </c>
      <c r="Q13" s="5"/>
      <c r="R13" s="7">
        <v>3</v>
      </c>
      <c r="S13" s="5"/>
      <c r="T13" s="5" t="s">
        <v>68</v>
      </c>
      <c r="U13" s="5"/>
      <c r="V13" s="7">
        <v>30.6</v>
      </c>
      <c r="W13" s="5"/>
      <c r="X13" s="8">
        <f>ROUND(IF(ISNUMBER(V13), R13*V13, R13),5)</f>
        <v>91.8</v>
      </c>
      <c r="Y13" s="5"/>
      <c r="Z13" s="8">
        <f>ROUND(Z12+X13,5)</f>
        <v>397.8</v>
      </c>
    </row>
    <row r="14" spans="1:26" x14ac:dyDescent="0.25">
      <c r="A14" s="5"/>
      <c r="B14" s="5"/>
      <c r="C14" s="5"/>
      <c r="D14" s="5"/>
      <c r="E14" s="5"/>
      <c r="F14" s="5"/>
      <c r="G14" s="5"/>
      <c r="H14" s="5" t="s">
        <v>31</v>
      </c>
      <c r="I14" s="5"/>
      <c r="J14" s="6">
        <v>45827</v>
      </c>
      <c r="K14" s="5"/>
      <c r="L14" s="5" t="s">
        <v>41</v>
      </c>
      <c r="M14" s="5"/>
      <c r="N14" s="5" t="s">
        <v>58</v>
      </c>
      <c r="O14" s="5"/>
      <c r="P14" s="5" t="s">
        <v>65</v>
      </c>
      <c r="Q14" s="5"/>
      <c r="R14" s="7">
        <v>3</v>
      </c>
      <c r="S14" s="5"/>
      <c r="T14" s="5" t="s">
        <v>68</v>
      </c>
      <c r="U14" s="5"/>
      <c r="V14" s="7">
        <v>30.6</v>
      </c>
      <c r="W14" s="5"/>
      <c r="X14" s="8">
        <f>ROUND(IF(ISNUMBER(V14), R14*V14, R14),5)</f>
        <v>91.8</v>
      </c>
      <c r="Y14" s="5"/>
      <c r="Z14" s="8">
        <f>ROUND(Z13+X14,5)</f>
        <v>489.6</v>
      </c>
    </row>
    <row r="15" spans="1:26" x14ac:dyDescent="0.25">
      <c r="A15" s="5"/>
      <c r="B15" s="5"/>
      <c r="C15" s="5"/>
      <c r="D15" s="5"/>
      <c r="E15" s="5"/>
      <c r="F15" s="5"/>
      <c r="G15" s="5"/>
      <c r="H15" s="5" t="s">
        <v>31</v>
      </c>
      <c r="I15" s="5"/>
      <c r="J15" s="6">
        <v>45829</v>
      </c>
      <c r="K15" s="5"/>
      <c r="L15" s="5" t="s">
        <v>42</v>
      </c>
      <c r="M15" s="5"/>
      <c r="N15" s="5" t="s">
        <v>58</v>
      </c>
      <c r="O15" s="5"/>
      <c r="P15" s="5" t="s">
        <v>65</v>
      </c>
      <c r="Q15" s="5"/>
      <c r="R15" s="7">
        <v>2</v>
      </c>
      <c r="S15" s="5"/>
      <c r="T15" s="5" t="s">
        <v>68</v>
      </c>
      <c r="U15" s="5"/>
      <c r="V15" s="7">
        <v>30.6</v>
      </c>
      <c r="W15" s="5"/>
      <c r="X15" s="8">
        <f>ROUND(IF(ISNUMBER(V15), R15*V15, R15),5)</f>
        <v>61.2</v>
      </c>
      <c r="Y15" s="5"/>
      <c r="Z15" s="8">
        <f>ROUND(Z14+X15,5)</f>
        <v>550.79999999999995</v>
      </c>
    </row>
    <row r="16" spans="1:26" x14ac:dyDescent="0.25">
      <c r="A16" s="5"/>
      <c r="B16" s="5"/>
      <c r="C16" s="5"/>
      <c r="D16" s="5"/>
      <c r="E16" s="5"/>
      <c r="F16" s="5"/>
      <c r="G16" s="5"/>
      <c r="H16" s="5" t="s">
        <v>31</v>
      </c>
      <c r="I16" s="5"/>
      <c r="J16" s="6">
        <v>45831</v>
      </c>
      <c r="K16" s="5"/>
      <c r="L16" s="5" t="s">
        <v>43</v>
      </c>
      <c r="M16" s="5"/>
      <c r="N16" s="5" t="s">
        <v>58</v>
      </c>
      <c r="O16" s="5"/>
      <c r="P16" s="5" t="s">
        <v>65</v>
      </c>
      <c r="Q16" s="5"/>
      <c r="R16" s="7">
        <v>1</v>
      </c>
      <c r="S16" s="5"/>
      <c r="T16" s="5" t="s">
        <v>68</v>
      </c>
      <c r="U16" s="5"/>
      <c r="V16" s="7">
        <v>30.6</v>
      </c>
      <c r="W16" s="5"/>
      <c r="X16" s="8">
        <f>ROUND(IF(ISNUMBER(V16), R16*V16, R16),5)</f>
        <v>30.6</v>
      </c>
      <c r="Y16" s="5"/>
      <c r="Z16" s="8">
        <f>ROUND(Z15+X16,5)</f>
        <v>581.4</v>
      </c>
    </row>
    <row r="17" spans="1:26" x14ac:dyDescent="0.25">
      <c r="A17" s="5"/>
      <c r="B17" s="5"/>
      <c r="C17" s="5"/>
      <c r="D17" s="5"/>
      <c r="E17" s="5"/>
      <c r="F17" s="5"/>
      <c r="G17" s="5"/>
      <c r="H17" s="5" t="s">
        <v>31</v>
      </c>
      <c r="I17" s="5"/>
      <c r="J17" s="6">
        <v>45833</v>
      </c>
      <c r="K17" s="5"/>
      <c r="L17" s="5" t="s">
        <v>44</v>
      </c>
      <c r="M17" s="5"/>
      <c r="N17" s="5" t="s">
        <v>58</v>
      </c>
      <c r="O17" s="5"/>
      <c r="P17" s="5" t="s">
        <v>65</v>
      </c>
      <c r="Q17" s="5"/>
      <c r="R17" s="7">
        <v>1</v>
      </c>
      <c r="S17" s="5"/>
      <c r="T17" s="5" t="s">
        <v>68</v>
      </c>
      <c r="U17" s="5"/>
      <c r="V17" s="7">
        <v>30.6</v>
      </c>
      <c r="W17" s="5"/>
      <c r="X17" s="8">
        <f>ROUND(IF(ISNUMBER(V17), R17*V17, R17),5)</f>
        <v>30.6</v>
      </c>
      <c r="Y17" s="5"/>
      <c r="Z17" s="8">
        <f>ROUND(Z16+X17,5)</f>
        <v>612</v>
      </c>
    </row>
    <row r="18" spans="1:26" x14ac:dyDescent="0.25">
      <c r="A18" s="5"/>
      <c r="B18" s="5"/>
      <c r="C18" s="5"/>
      <c r="D18" s="5"/>
      <c r="E18" s="5"/>
      <c r="F18" s="5"/>
      <c r="G18" s="5"/>
      <c r="H18" s="5" t="s">
        <v>31</v>
      </c>
      <c r="I18" s="5"/>
      <c r="J18" s="6">
        <v>45836</v>
      </c>
      <c r="K18" s="5"/>
      <c r="L18" s="5" t="s">
        <v>45</v>
      </c>
      <c r="M18" s="5"/>
      <c r="N18" s="5" t="s">
        <v>58</v>
      </c>
      <c r="O18" s="5"/>
      <c r="P18" s="5" t="s">
        <v>65</v>
      </c>
      <c r="Q18" s="5"/>
      <c r="R18" s="7">
        <v>1</v>
      </c>
      <c r="S18" s="5"/>
      <c r="T18" s="5" t="s">
        <v>68</v>
      </c>
      <c r="U18" s="5"/>
      <c r="V18" s="7">
        <v>30.6</v>
      </c>
      <c r="W18" s="5"/>
      <c r="X18" s="8">
        <f>ROUND(IF(ISNUMBER(V18), R18*V18, R18),5)</f>
        <v>30.6</v>
      </c>
      <c r="Y18" s="5"/>
      <c r="Z18" s="8">
        <f>ROUND(Z17+X18,5)</f>
        <v>642.6</v>
      </c>
    </row>
    <row r="19" spans="1:26" ht="15.75" thickBot="1" x14ac:dyDescent="0.3">
      <c r="A19" s="5"/>
      <c r="B19" s="5"/>
      <c r="C19" s="5"/>
      <c r="D19" s="5"/>
      <c r="E19" s="5"/>
      <c r="F19" s="5"/>
      <c r="G19" s="5"/>
      <c r="H19" s="5" t="s">
        <v>31</v>
      </c>
      <c r="I19" s="5"/>
      <c r="J19" s="6">
        <v>45838</v>
      </c>
      <c r="K19" s="5"/>
      <c r="L19" s="5" t="s">
        <v>46</v>
      </c>
      <c r="M19" s="5"/>
      <c r="N19" s="5" t="s">
        <v>58</v>
      </c>
      <c r="O19" s="5"/>
      <c r="P19" s="5" t="s">
        <v>65</v>
      </c>
      <c r="Q19" s="5"/>
      <c r="R19" s="9">
        <v>1</v>
      </c>
      <c r="S19" s="5"/>
      <c r="T19" s="5" t="s">
        <v>68</v>
      </c>
      <c r="U19" s="5"/>
      <c r="V19" s="7">
        <v>30.6</v>
      </c>
      <c r="W19" s="5"/>
      <c r="X19" s="10">
        <f>ROUND(IF(ISNUMBER(V19), R19*V19, R19),5)</f>
        <v>30.6</v>
      </c>
      <c r="Y19" s="5"/>
      <c r="Z19" s="10">
        <f>ROUND(Z18+X19,5)</f>
        <v>673.2</v>
      </c>
    </row>
    <row r="20" spans="1:26" x14ac:dyDescent="0.25">
      <c r="A20" s="5"/>
      <c r="B20" s="5"/>
      <c r="C20" s="5"/>
      <c r="D20" s="5"/>
      <c r="E20" s="5" t="s">
        <v>14</v>
      </c>
      <c r="F20" s="5"/>
      <c r="G20" s="5"/>
      <c r="H20" s="5"/>
      <c r="I20" s="5"/>
      <c r="J20" s="6"/>
      <c r="K20" s="5"/>
      <c r="L20" s="5"/>
      <c r="M20" s="5"/>
      <c r="N20" s="5"/>
      <c r="O20" s="5"/>
      <c r="P20" s="5"/>
      <c r="Q20" s="5"/>
      <c r="R20" s="7">
        <f>ROUND(SUM(R5:R19),5)</f>
        <v>22</v>
      </c>
      <c r="S20" s="5"/>
      <c r="T20" s="5"/>
      <c r="U20" s="5"/>
      <c r="V20" s="7"/>
      <c r="W20" s="5"/>
      <c r="X20" s="8">
        <f>ROUND(SUM(X5:X19),5)</f>
        <v>673.2</v>
      </c>
      <c r="Y20" s="5"/>
      <c r="Z20" s="8">
        <f>Z19</f>
        <v>673.2</v>
      </c>
    </row>
    <row r="21" spans="1:26" x14ac:dyDescent="0.25">
      <c r="A21" s="1"/>
      <c r="B21" s="1"/>
      <c r="C21" s="1"/>
      <c r="D21" s="1"/>
      <c r="E21" s="1" t="s">
        <v>15</v>
      </c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3"/>
      <c r="S21" s="1"/>
      <c r="T21" s="1"/>
      <c r="U21" s="1"/>
      <c r="V21" s="3"/>
      <c r="W21" s="1"/>
      <c r="X21" s="4"/>
      <c r="Y21" s="1"/>
      <c r="Z21" s="4"/>
    </row>
    <row r="22" spans="1:26" x14ac:dyDescent="0.25">
      <c r="A22" s="5"/>
      <c r="B22" s="5"/>
      <c r="C22" s="5"/>
      <c r="D22" s="5"/>
      <c r="E22" s="5"/>
      <c r="F22" s="5"/>
      <c r="G22" s="5"/>
      <c r="H22" s="5" t="s">
        <v>31</v>
      </c>
      <c r="I22" s="5"/>
      <c r="J22" s="6">
        <v>45811</v>
      </c>
      <c r="K22" s="5"/>
      <c r="L22" s="5" t="s">
        <v>47</v>
      </c>
      <c r="M22" s="5"/>
      <c r="N22" s="5" t="s">
        <v>59</v>
      </c>
      <c r="O22" s="5"/>
      <c r="P22" s="5" t="s">
        <v>66</v>
      </c>
      <c r="Q22" s="5"/>
      <c r="R22" s="7">
        <v>2</v>
      </c>
      <c r="S22" s="5"/>
      <c r="T22" s="5" t="s">
        <v>68</v>
      </c>
      <c r="U22" s="5"/>
      <c r="V22" s="7">
        <v>36.43</v>
      </c>
      <c r="W22" s="5"/>
      <c r="X22" s="8">
        <f>ROUND(IF(ISNUMBER(V22), R22*V22, R22),5)</f>
        <v>72.86</v>
      </c>
      <c r="Y22" s="5"/>
      <c r="Z22" s="8">
        <f>ROUND(Z21+X22,5)</f>
        <v>72.86</v>
      </c>
    </row>
    <row r="23" spans="1:26" x14ac:dyDescent="0.25">
      <c r="A23" s="5"/>
      <c r="B23" s="5"/>
      <c r="C23" s="5"/>
      <c r="D23" s="5"/>
      <c r="E23" s="5"/>
      <c r="F23" s="5"/>
      <c r="G23" s="5"/>
      <c r="H23" s="5" t="s">
        <v>31</v>
      </c>
      <c r="I23" s="5"/>
      <c r="J23" s="6">
        <v>45815</v>
      </c>
      <c r="K23" s="5"/>
      <c r="L23" s="5" t="s">
        <v>36</v>
      </c>
      <c r="M23" s="5"/>
      <c r="N23" s="5" t="s">
        <v>59</v>
      </c>
      <c r="O23" s="5"/>
      <c r="P23" s="5" t="s">
        <v>65</v>
      </c>
      <c r="Q23" s="5"/>
      <c r="R23" s="7">
        <v>2</v>
      </c>
      <c r="S23" s="5"/>
      <c r="T23" s="5" t="s">
        <v>68</v>
      </c>
      <c r="U23" s="5"/>
      <c r="V23" s="7">
        <v>30.6</v>
      </c>
      <c r="W23" s="5"/>
      <c r="X23" s="8">
        <f>ROUND(IF(ISNUMBER(V23), R23*V23, R23),5)</f>
        <v>61.2</v>
      </c>
      <c r="Y23" s="5"/>
      <c r="Z23" s="8">
        <f>ROUND(Z22+X23,5)</f>
        <v>134.06</v>
      </c>
    </row>
    <row r="24" spans="1:26" x14ac:dyDescent="0.25">
      <c r="A24" s="5"/>
      <c r="B24" s="5"/>
      <c r="C24" s="5"/>
      <c r="D24" s="5"/>
      <c r="E24" s="5"/>
      <c r="F24" s="5"/>
      <c r="G24" s="5"/>
      <c r="H24" s="5" t="s">
        <v>31</v>
      </c>
      <c r="I24" s="5"/>
      <c r="J24" s="6">
        <v>45818</v>
      </c>
      <c r="K24" s="5"/>
      <c r="L24" s="5" t="s">
        <v>38</v>
      </c>
      <c r="M24" s="5"/>
      <c r="N24" s="5" t="s">
        <v>59</v>
      </c>
      <c r="O24" s="5"/>
      <c r="P24" s="5" t="s">
        <v>65</v>
      </c>
      <c r="Q24" s="5"/>
      <c r="R24" s="7">
        <v>1</v>
      </c>
      <c r="S24" s="5"/>
      <c r="T24" s="5" t="s">
        <v>68</v>
      </c>
      <c r="U24" s="5"/>
      <c r="V24" s="7">
        <v>30.6</v>
      </c>
      <c r="W24" s="5"/>
      <c r="X24" s="8">
        <f>ROUND(IF(ISNUMBER(V24), R24*V24, R24),5)</f>
        <v>30.6</v>
      </c>
      <c r="Y24" s="5"/>
      <c r="Z24" s="8">
        <f>ROUND(Z23+X24,5)</f>
        <v>164.66</v>
      </c>
    </row>
    <row r="25" spans="1:26" x14ac:dyDescent="0.25">
      <c r="A25" s="5"/>
      <c r="B25" s="5"/>
      <c r="C25" s="5"/>
      <c r="D25" s="5"/>
      <c r="E25" s="5"/>
      <c r="F25" s="5"/>
      <c r="G25" s="5"/>
      <c r="H25" s="5" t="s">
        <v>31</v>
      </c>
      <c r="I25" s="5"/>
      <c r="J25" s="6">
        <v>45818</v>
      </c>
      <c r="K25" s="5"/>
      <c r="L25" s="5" t="s">
        <v>48</v>
      </c>
      <c r="M25" s="5"/>
      <c r="N25" s="5" t="s">
        <v>59</v>
      </c>
      <c r="O25" s="5"/>
      <c r="P25" s="5" t="s">
        <v>66</v>
      </c>
      <c r="Q25" s="5"/>
      <c r="R25" s="7">
        <v>2</v>
      </c>
      <c r="S25" s="5"/>
      <c r="T25" s="5" t="s">
        <v>68</v>
      </c>
      <c r="U25" s="5"/>
      <c r="V25" s="7">
        <v>36.43</v>
      </c>
      <c r="W25" s="5"/>
      <c r="X25" s="8">
        <f>ROUND(IF(ISNUMBER(V25), R25*V25, R25),5)</f>
        <v>72.86</v>
      </c>
      <c r="Y25" s="5"/>
      <c r="Z25" s="8">
        <f>ROUND(Z24+X25,5)</f>
        <v>237.52</v>
      </c>
    </row>
    <row r="26" spans="1:26" x14ac:dyDescent="0.25">
      <c r="A26" s="5"/>
      <c r="B26" s="5"/>
      <c r="C26" s="5"/>
      <c r="D26" s="5"/>
      <c r="E26" s="5"/>
      <c r="F26" s="5"/>
      <c r="G26" s="5"/>
      <c r="H26" s="5" t="s">
        <v>31</v>
      </c>
      <c r="I26" s="5"/>
      <c r="J26" s="6">
        <v>45822</v>
      </c>
      <c r="K26" s="5"/>
      <c r="L26" s="5" t="s">
        <v>39</v>
      </c>
      <c r="M26" s="5"/>
      <c r="N26" s="5" t="s">
        <v>59</v>
      </c>
      <c r="O26" s="5"/>
      <c r="P26" s="5" t="s">
        <v>65</v>
      </c>
      <c r="Q26" s="5"/>
      <c r="R26" s="7">
        <v>1</v>
      </c>
      <c r="S26" s="5"/>
      <c r="T26" s="5" t="s">
        <v>68</v>
      </c>
      <c r="U26" s="5"/>
      <c r="V26" s="7">
        <v>30.6</v>
      </c>
      <c r="W26" s="5"/>
      <c r="X26" s="8">
        <f>ROUND(IF(ISNUMBER(V26), R26*V26, R26),5)</f>
        <v>30.6</v>
      </c>
      <c r="Y26" s="5"/>
      <c r="Z26" s="8">
        <f>ROUND(Z25+X26,5)</f>
        <v>268.12</v>
      </c>
    </row>
    <row r="27" spans="1:26" x14ac:dyDescent="0.25">
      <c r="A27" s="5"/>
      <c r="B27" s="5"/>
      <c r="C27" s="5"/>
      <c r="D27" s="5"/>
      <c r="E27" s="5"/>
      <c r="F27" s="5"/>
      <c r="G27" s="5"/>
      <c r="H27" s="5" t="s">
        <v>31</v>
      </c>
      <c r="I27" s="5"/>
      <c r="J27" s="6">
        <v>45825</v>
      </c>
      <c r="K27" s="5"/>
      <c r="L27" s="5" t="s">
        <v>49</v>
      </c>
      <c r="M27" s="5"/>
      <c r="N27" s="5" t="s">
        <v>59</v>
      </c>
      <c r="O27" s="5"/>
      <c r="P27" s="5" t="s">
        <v>66</v>
      </c>
      <c r="Q27" s="5"/>
      <c r="R27" s="7">
        <v>1</v>
      </c>
      <c r="S27" s="5"/>
      <c r="T27" s="5" t="s">
        <v>68</v>
      </c>
      <c r="U27" s="5"/>
      <c r="V27" s="7">
        <v>36.43</v>
      </c>
      <c r="W27" s="5"/>
      <c r="X27" s="8">
        <f>ROUND(IF(ISNUMBER(V27), R27*V27, R27),5)</f>
        <v>36.43</v>
      </c>
      <c r="Y27" s="5"/>
      <c r="Z27" s="8">
        <f>ROUND(Z26+X27,5)</f>
        <v>304.55</v>
      </c>
    </row>
    <row r="28" spans="1:26" x14ac:dyDescent="0.25">
      <c r="A28" s="5"/>
      <c r="B28" s="5"/>
      <c r="C28" s="5"/>
      <c r="D28" s="5"/>
      <c r="E28" s="5"/>
      <c r="F28" s="5"/>
      <c r="G28" s="5"/>
      <c r="H28" s="5" t="s">
        <v>31</v>
      </c>
      <c r="I28" s="5"/>
      <c r="J28" s="6">
        <v>45826</v>
      </c>
      <c r="K28" s="5"/>
      <c r="L28" s="5" t="s">
        <v>40</v>
      </c>
      <c r="M28" s="5"/>
      <c r="N28" s="5" t="s">
        <v>59</v>
      </c>
      <c r="O28" s="5"/>
      <c r="P28" s="5" t="s">
        <v>65</v>
      </c>
      <c r="Q28" s="5"/>
      <c r="R28" s="7">
        <v>2</v>
      </c>
      <c r="S28" s="5"/>
      <c r="T28" s="5" t="s">
        <v>68</v>
      </c>
      <c r="U28" s="5"/>
      <c r="V28" s="7">
        <v>30.6</v>
      </c>
      <c r="W28" s="5"/>
      <c r="X28" s="8">
        <f>ROUND(IF(ISNUMBER(V28), R28*V28, R28),5)</f>
        <v>61.2</v>
      </c>
      <c r="Y28" s="5"/>
      <c r="Z28" s="8">
        <f>ROUND(Z27+X28,5)</f>
        <v>365.75</v>
      </c>
    </row>
    <row r="29" spans="1:26" x14ac:dyDescent="0.25">
      <c r="A29" s="5"/>
      <c r="B29" s="5"/>
      <c r="C29" s="5"/>
      <c r="D29" s="5"/>
      <c r="E29" s="5"/>
      <c r="F29" s="5"/>
      <c r="G29" s="5"/>
      <c r="H29" s="5" t="s">
        <v>31</v>
      </c>
      <c r="I29" s="5"/>
      <c r="J29" s="6">
        <v>45829</v>
      </c>
      <c r="K29" s="5"/>
      <c r="L29" s="5" t="s">
        <v>42</v>
      </c>
      <c r="M29" s="5"/>
      <c r="N29" s="5" t="s">
        <v>59</v>
      </c>
      <c r="O29" s="5"/>
      <c r="P29" s="5" t="s">
        <v>65</v>
      </c>
      <c r="Q29" s="5"/>
      <c r="R29" s="7">
        <v>1</v>
      </c>
      <c r="S29" s="5"/>
      <c r="T29" s="5" t="s">
        <v>68</v>
      </c>
      <c r="U29" s="5"/>
      <c r="V29" s="7">
        <v>30.6</v>
      </c>
      <c r="W29" s="5"/>
      <c r="X29" s="8">
        <f>ROUND(IF(ISNUMBER(V29), R29*V29, R29),5)</f>
        <v>30.6</v>
      </c>
      <c r="Y29" s="5"/>
      <c r="Z29" s="8">
        <f>ROUND(Z28+X29,5)</f>
        <v>396.35</v>
      </c>
    </row>
    <row r="30" spans="1:26" x14ac:dyDescent="0.25">
      <c r="A30" s="5"/>
      <c r="B30" s="5"/>
      <c r="C30" s="5"/>
      <c r="D30" s="5"/>
      <c r="E30" s="5"/>
      <c r="F30" s="5"/>
      <c r="G30" s="5"/>
      <c r="H30" s="5" t="s">
        <v>31</v>
      </c>
      <c r="I30" s="5"/>
      <c r="J30" s="6">
        <v>45831</v>
      </c>
      <c r="K30" s="5"/>
      <c r="L30" s="5" t="s">
        <v>43</v>
      </c>
      <c r="M30" s="5"/>
      <c r="N30" s="5" t="s">
        <v>59</v>
      </c>
      <c r="O30" s="5"/>
      <c r="P30" s="5" t="s">
        <v>65</v>
      </c>
      <c r="Q30" s="5"/>
      <c r="R30" s="7">
        <v>1</v>
      </c>
      <c r="S30" s="5"/>
      <c r="T30" s="5" t="s">
        <v>68</v>
      </c>
      <c r="U30" s="5"/>
      <c r="V30" s="7">
        <v>30.6</v>
      </c>
      <c r="W30" s="5"/>
      <c r="X30" s="8">
        <f>ROUND(IF(ISNUMBER(V30), R30*V30, R30),5)</f>
        <v>30.6</v>
      </c>
      <c r="Y30" s="5"/>
      <c r="Z30" s="8">
        <f>ROUND(Z29+X30,5)</f>
        <v>426.95</v>
      </c>
    </row>
    <row r="31" spans="1:26" x14ac:dyDescent="0.25">
      <c r="A31" s="5"/>
      <c r="B31" s="5"/>
      <c r="C31" s="5"/>
      <c r="D31" s="5"/>
      <c r="E31" s="5"/>
      <c r="F31" s="5"/>
      <c r="G31" s="5"/>
      <c r="H31" s="5" t="s">
        <v>31</v>
      </c>
      <c r="I31" s="5"/>
      <c r="J31" s="6">
        <v>45833</v>
      </c>
      <c r="K31" s="5"/>
      <c r="L31" s="5" t="s">
        <v>44</v>
      </c>
      <c r="M31" s="5"/>
      <c r="N31" s="5" t="s">
        <v>59</v>
      </c>
      <c r="O31" s="5"/>
      <c r="P31" s="5" t="s">
        <v>65</v>
      </c>
      <c r="Q31" s="5"/>
      <c r="R31" s="7">
        <v>2</v>
      </c>
      <c r="S31" s="5"/>
      <c r="T31" s="5" t="s">
        <v>68</v>
      </c>
      <c r="U31" s="5"/>
      <c r="V31" s="7">
        <v>30.6</v>
      </c>
      <c r="W31" s="5"/>
      <c r="X31" s="8">
        <f>ROUND(IF(ISNUMBER(V31), R31*V31, R31),5)</f>
        <v>61.2</v>
      </c>
      <c r="Y31" s="5"/>
      <c r="Z31" s="8">
        <f>ROUND(Z30+X31,5)</f>
        <v>488.15</v>
      </c>
    </row>
    <row r="32" spans="1:26" x14ac:dyDescent="0.25">
      <c r="A32" s="5"/>
      <c r="B32" s="5"/>
      <c r="C32" s="5"/>
      <c r="D32" s="5"/>
      <c r="E32" s="5"/>
      <c r="F32" s="5"/>
      <c r="G32" s="5"/>
      <c r="H32" s="5" t="s">
        <v>31</v>
      </c>
      <c r="I32" s="5"/>
      <c r="J32" s="6">
        <v>45834</v>
      </c>
      <c r="K32" s="5"/>
      <c r="L32" s="5" t="s">
        <v>50</v>
      </c>
      <c r="M32" s="5"/>
      <c r="N32" s="5" t="s">
        <v>59</v>
      </c>
      <c r="O32" s="5"/>
      <c r="P32" s="5" t="s">
        <v>65</v>
      </c>
      <c r="Q32" s="5"/>
      <c r="R32" s="7">
        <v>2</v>
      </c>
      <c r="S32" s="5"/>
      <c r="T32" s="5" t="s">
        <v>68</v>
      </c>
      <c r="U32" s="5"/>
      <c r="V32" s="7">
        <v>30.6</v>
      </c>
      <c r="W32" s="5"/>
      <c r="X32" s="8">
        <f>ROUND(IF(ISNUMBER(V32), R32*V32, R32),5)</f>
        <v>61.2</v>
      </c>
      <c r="Y32" s="5"/>
      <c r="Z32" s="8">
        <f>ROUND(Z31+X32,5)</f>
        <v>549.35</v>
      </c>
    </row>
    <row r="33" spans="1:26" ht="15.75" thickBot="1" x14ac:dyDescent="0.3">
      <c r="A33" s="5"/>
      <c r="B33" s="5"/>
      <c r="C33" s="5"/>
      <c r="D33" s="5"/>
      <c r="E33" s="5"/>
      <c r="F33" s="5"/>
      <c r="G33" s="5"/>
      <c r="H33" s="5" t="s">
        <v>31</v>
      </c>
      <c r="I33" s="5"/>
      <c r="J33" s="6">
        <v>45835</v>
      </c>
      <c r="K33" s="5"/>
      <c r="L33" s="5" t="s">
        <v>51</v>
      </c>
      <c r="M33" s="5"/>
      <c r="N33" s="5" t="s">
        <v>59</v>
      </c>
      <c r="O33" s="5"/>
      <c r="P33" s="5" t="s">
        <v>65</v>
      </c>
      <c r="Q33" s="5"/>
      <c r="R33" s="9">
        <v>1</v>
      </c>
      <c r="S33" s="5"/>
      <c r="T33" s="5" t="s">
        <v>68</v>
      </c>
      <c r="U33" s="5"/>
      <c r="V33" s="7">
        <v>30.6</v>
      </c>
      <c r="W33" s="5"/>
      <c r="X33" s="10">
        <f>ROUND(IF(ISNUMBER(V33), R33*V33, R33),5)</f>
        <v>30.6</v>
      </c>
      <c r="Y33" s="5"/>
      <c r="Z33" s="10">
        <f>ROUND(Z32+X33,5)</f>
        <v>579.95000000000005</v>
      </c>
    </row>
    <row r="34" spans="1:26" x14ac:dyDescent="0.25">
      <c r="A34" s="5"/>
      <c r="B34" s="5"/>
      <c r="C34" s="5"/>
      <c r="D34" s="5"/>
      <c r="E34" s="5" t="s">
        <v>16</v>
      </c>
      <c r="F34" s="5"/>
      <c r="G34" s="5"/>
      <c r="H34" s="5"/>
      <c r="I34" s="5"/>
      <c r="J34" s="6"/>
      <c r="K34" s="5"/>
      <c r="L34" s="5"/>
      <c r="M34" s="5"/>
      <c r="N34" s="5"/>
      <c r="O34" s="5"/>
      <c r="P34" s="5"/>
      <c r="Q34" s="5"/>
      <c r="R34" s="7">
        <f>ROUND(SUM(R21:R33),5)</f>
        <v>18</v>
      </c>
      <c r="S34" s="5"/>
      <c r="T34" s="5"/>
      <c r="U34" s="5"/>
      <c r="V34" s="7"/>
      <c r="W34" s="5"/>
      <c r="X34" s="8">
        <f>ROUND(SUM(X21:X33),5)</f>
        <v>579.95000000000005</v>
      </c>
      <c r="Y34" s="5"/>
      <c r="Z34" s="8">
        <f>Z33</f>
        <v>579.95000000000005</v>
      </c>
    </row>
    <row r="35" spans="1:26" x14ac:dyDescent="0.25">
      <c r="A35" s="1"/>
      <c r="B35" s="1"/>
      <c r="C35" s="1"/>
      <c r="D35" s="1"/>
      <c r="E35" s="1" t="s">
        <v>17</v>
      </c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3"/>
      <c r="S35" s="1"/>
      <c r="T35" s="1"/>
      <c r="U35" s="1"/>
      <c r="V35" s="3"/>
      <c r="W35" s="1"/>
      <c r="X35" s="4"/>
      <c r="Y35" s="1"/>
      <c r="Z35" s="4"/>
    </row>
    <row r="36" spans="1:26" x14ac:dyDescent="0.25">
      <c r="A36" s="5"/>
      <c r="B36" s="5"/>
      <c r="C36" s="5"/>
      <c r="D36" s="5"/>
      <c r="E36" s="5"/>
      <c r="F36" s="5"/>
      <c r="G36" s="5"/>
      <c r="H36" s="5" t="s">
        <v>31</v>
      </c>
      <c r="I36" s="5"/>
      <c r="J36" s="6">
        <v>45817</v>
      </c>
      <c r="K36" s="5"/>
      <c r="L36" s="5" t="s">
        <v>37</v>
      </c>
      <c r="M36" s="5"/>
      <c r="N36" s="5" t="s">
        <v>60</v>
      </c>
      <c r="O36" s="5"/>
      <c r="P36" s="5" t="s">
        <v>65</v>
      </c>
      <c r="Q36" s="5"/>
      <c r="R36" s="7">
        <v>1</v>
      </c>
      <c r="S36" s="5"/>
      <c r="T36" s="5" t="s">
        <v>68</v>
      </c>
      <c r="U36" s="5"/>
      <c r="V36" s="7">
        <v>30.6</v>
      </c>
      <c r="W36" s="5"/>
      <c r="X36" s="8">
        <f>ROUND(IF(ISNUMBER(V36), R36*V36, R36),5)</f>
        <v>30.6</v>
      </c>
      <c r="Y36" s="5"/>
      <c r="Z36" s="8">
        <f>ROUND(Z35+X36,5)</f>
        <v>30.6</v>
      </c>
    </row>
    <row r="37" spans="1:26" x14ac:dyDescent="0.25">
      <c r="A37" s="5"/>
      <c r="B37" s="5"/>
      <c r="C37" s="5"/>
      <c r="D37" s="5"/>
      <c r="E37" s="5"/>
      <c r="F37" s="5"/>
      <c r="G37" s="5"/>
      <c r="H37" s="5" t="s">
        <v>31</v>
      </c>
      <c r="I37" s="5"/>
      <c r="J37" s="6">
        <v>45820</v>
      </c>
      <c r="K37" s="5"/>
      <c r="L37" s="5" t="s">
        <v>52</v>
      </c>
      <c r="M37" s="5"/>
      <c r="N37" s="5" t="s">
        <v>60</v>
      </c>
      <c r="O37" s="5"/>
      <c r="P37" s="5" t="s">
        <v>65</v>
      </c>
      <c r="Q37" s="5"/>
      <c r="R37" s="7">
        <v>1</v>
      </c>
      <c r="S37" s="5"/>
      <c r="T37" s="5" t="s">
        <v>68</v>
      </c>
      <c r="U37" s="5"/>
      <c r="V37" s="7">
        <v>30.6</v>
      </c>
      <c r="W37" s="5"/>
      <c r="X37" s="8">
        <f>ROUND(IF(ISNUMBER(V37), R37*V37, R37),5)</f>
        <v>30.6</v>
      </c>
      <c r="Y37" s="5"/>
      <c r="Z37" s="8">
        <f>ROUND(Z36+X37,5)</f>
        <v>61.2</v>
      </c>
    </row>
    <row r="38" spans="1:26" x14ac:dyDescent="0.25">
      <c r="A38" s="5"/>
      <c r="B38" s="5"/>
      <c r="C38" s="5"/>
      <c r="D38" s="5"/>
      <c r="E38" s="5"/>
      <c r="F38" s="5"/>
      <c r="G38" s="5"/>
      <c r="H38" s="5" t="s">
        <v>31</v>
      </c>
      <c r="I38" s="5"/>
      <c r="J38" s="6">
        <v>45825</v>
      </c>
      <c r="K38" s="5"/>
      <c r="L38" s="5" t="s">
        <v>49</v>
      </c>
      <c r="M38" s="5"/>
      <c r="N38" s="5" t="s">
        <v>60</v>
      </c>
      <c r="O38" s="5"/>
      <c r="P38" s="5" t="s">
        <v>66</v>
      </c>
      <c r="Q38" s="5"/>
      <c r="R38" s="7">
        <v>1</v>
      </c>
      <c r="S38" s="5"/>
      <c r="T38" s="5" t="s">
        <v>68</v>
      </c>
      <c r="U38" s="5"/>
      <c r="V38" s="7">
        <v>36.43</v>
      </c>
      <c r="W38" s="5"/>
      <c r="X38" s="8">
        <f>ROUND(IF(ISNUMBER(V38), R38*V38, R38),5)</f>
        <v>36.43</v>
      </c>
      <c r="Y38" s="5"/>
      <c r="Z38" s="8">
        <f>ROUND(Z37+X38,5)</f>
        <v>97.63</v>
      </c>
    </row>
    <row r="39" spans="1:26" x14ac:dyDescent="0.25">
      <c r="A39" s="5"/>
      <c r="B39" s="5"/>
      <c r="C39" s="5"/>
      <c r="D39" s="5"/>
      <c r="E39" s="5"/>
      <c r="F39" s="5"/>
      <c r="G39" s="5"/>
      <c r="H39" s="5" t="s">
        <v>31</v>
      </c>
      <c r="I39" s="5"/>
      <c r="J39" s="6">
        <v>45826</v>
      </c>
      <c r="K39" s="5"/>
      <c r="L39" s="5" t="s">
        <v>40</v>
      </c>
      <c r="M39" s="5"/>
      <c r="N39" s="5" t="s">
        <v>60</v>
      </c>
      <c r="O39" s="5"/>
      <c r="P39" s="5" t="s">
        <v>65</v>
      </c>
      <c r="Q39" s="5"/>
      <c r="R39" s="7">
        <v>1</v>
      </c>
      <c r="S39" s="5"/>
      <c r="T39" s="5" t="s">
        <v>68</v>
      </c>
      <c r="U39" s="5"/>
      <c r="V39" s="7">
        <v>30.6</v>
      </c>
      <c r="W39" s="5"/>
      <c r="X39" s="8">
        <f>ROUND(IF(ISNUMBER(V39), R39*V39, R39),5)</f>
        <v>30.6</v>
      </c>
      <c r="Y39" s="5"/>
      <c r="Z39" s="8">
        <f>ROUND(Z38+X39,5)</f>
        <v>128.22999999999999</v>
      </c>
    </row>
    <row r="40" spans="1:26" x14ac:dyDescent="0.25">
      <c r="A40" s="5"/>
      <c r="B40" s="5"/>
      <c r="C40" s="5"/>
      <c r="D40" s="5"/>
      <c r="E40" s="5"/>
      <c r="F40" s="5"/>
      <c r="G40" s="5"/>
      <c r="H40" s="5" t="s">
        <v>31</v>
      </c>
      <c r="I40" s="5"/>
      <c r="J40" s="6">
        <v>45831</v>
      </c>
      <c r="K40" s="5"/>
      <c r="L40" s="5" t="s">
        <v>43</v>
      </c>
      <c r="M40" s="5"/>
      <c r="N40" s="5" t="s">
        <v>60</v>
      </c>
      <c r="O40" s="5"/>
      <c r="P40" s="5" t="s">
        <v>65</v>
      </c>
      <c r="Q40" s="5"/>
      <c r="R40" s="7">
        <v>1</v>
      </c>
      <c r="S40" s="5"/>
      <c r="T40" s="5" t="s">
        <v>68</v>
      </c>
      <c r="U40" s="5"/>
      <c r="V40" s="7">
        <v>30.6</v>
      </c>
      <c r="W40" s="5"/>
      <c r="X40" s="8">
        <f>ROUND(IF(ISNUMBER(V40), R40*V40, R40),5)</f>
        <v>30.6</v>
      </c>
      <c r="Y40" s="5"/>
      <c r="Z40" s="8">
        <f>ROUND(Z39+X40,5)</f>
        <v>158.83000000000001</v>
      </c>
    </row>
    <row r="41" spans="1:26" x14ac:dyDescent="0.25">
      <c r="A41" s="5"/>
      <c r="B41" s="5"/>
      <c r="C41" s="5"/>
      <c r="D41" s="5"/>
      <c r="E41" s="5"/>
      <c r="F41" s="5"/>
      <c r="G41" s="5"/>
      <c r="H41" s="5" t="s">
        <v>31</v>
      </c>
      <c r="I41" s="5"/>
      <c r="J41" s="6">
        <v>45832</v>
      </c>
      <c r="K41" s="5"/>
      <c r="L41" s="5" t="s">
        <v>53</v>
      </c>
      <c r="M41" s="5"/>
      <c r="N41" s="5" t="s">
        <v>60</v>
      </c>
      <c r="O41" s="5"/>
      <c r="P41" s="5" t="s">
        <v>66</v>
      </c>
      <c r="Q41" s="5"/>
      <c r="R41" s="7">
        <v>1</v>
      </c>
      <c r="S41" s="5"/>
      <c r="T41" s="5" t="s">
        <v>68</v>
      </c>
      <c r="U41" s="5"/>
      <c r="V41" s="7">
        <v>36.43</v>
      </c>
      <c r="W41" s="5"/>
      <c r="X41" s="8">
        <f>ROUND(IF(ISNUMBER(V41), R41*V41, R41),5)</f>
        <v>36.43</v>
      </c>
      <c r="Y41" s="5"/>
      <c r="Z41" s="8">
        <f>ROUND(Z40+X41,5)</f>
        <v>195.26</v>
      </c>
    </row>
    <row r="42" spans="1:26" x14ac:dyDescent="0.25">
      <c r="A42" s="5"/>
      <c r="B42" s="5"/>
      <c r="C42" s="5"/>
      <c r="D42" s="5"/>
      <c r="E42" s="5"/>
      <c r="F42" s="5"/>
      <c r="G42" s="5"/>
      <c r="H42" s="5" t="s">
        <v>31</v>
      </c>
      <c r="I42" s="5"/>
      <c r="J42" s="6">
        <v>45833</v>
      </c>
      <c r="K42" s="5"/>
      <c r="L42" s="5" t="s">
        <v>44</v>
      </c>
      <c r="M42" s="5"/>
      <c r="N42" s="5" t="s">
        <v>60</v>
      </c>
      <c r="O42" s="5"/>
      <c r="P42" s="5" t="s">
        <v>65</v>
      </c>
      <c r="Q42" s="5"/>
      <c r="R42" s="7">
        <v>1</v>
      </c>
      <c r="S42" s="5"/>
      <c r="T42" s="5" t="s">
        <v>68</v>
      </c>
      <c r="U42" s="5"/>
      <c r="V42" s="7">
        <v>30.6</v>
      </c>
      <c r="W42" s="5"/>
      <c r="X42" s="8">
        <f>ROUND(IF(ISNUMBER(V42), R42*V42, R42),5)</f>
        <v>30.6</v>
      </c>
      <c r="Y42" s="5"/>
      <c r="Z42" s="8">
        <f>ROUND(Z41+X42,5)</f>
        <v>225.86</v>
      </c>
    </row>
    <row r="43" spans="1:26" ht="15.75" thickBot="1" x14ac:dyDescent="0.3">
      <c r="A43" s="5"/>
      <c r="B43" s="5"/>
      <c r="C43" s="5"/>
      <c r="D43" s="5"/>
      <c r="E43" s="5"/>
      <c r="F43" s="5"/>
      <c r="G43" s="5"/>
      <c r="H43" s="5" t="s">
        <v>31</v>
      </c>
      <c r="I43" s="5"/>
      <c r="J43" s="6">
        <v>45835</v>
      </c>
      <c r="K43" s="5"/>
      <c r="L43" s="5" t="s">
        <v>51</v>
      </c>
      <c r="M43" s="5"/>
      <c r="N43" s="5" t="s">
        <v>60</v>
      </c>
      <c r="O43" s="5"/>
      <c r="P43" s="5" t="s">
        <v>65</v>
      </c>
      <c r="Q43" s="5"/>
      <c r="R43" s="9">
        <v>1</v>
      </c>
      <c r="S43" s="5"/>
      <c r="T43" s="5" t="s">
        <v>68</v>
      </c>
      <c r="U43" s="5"/>
      <c r="V43" s="7">
        <v>30.6</v>
      </c>
      <c r="W43" s="5"/>
      <c r="X43" s="10">
        <f>ROUND(IF(ISNUMBER(V43), R43*V43, R43),5)</f>
        <v>30.6</v>
      </c>
      <c r="Y43" s="5"/>
      <c r="Z43" s="10">
        <f>ROUND(Z42+X43,5)</f>
        <v>256.45999999999998</v>
      </c>
    </row>
    <row r="44" spans="1:26" x14ac:dyDescent="0.25">
      <c r="A44" s="5"/>
      <c r="B44" s="5"/>
      <c r="C44" s="5"/>
      <c r="D44" s="5"/>
      <c r="E44" s="5" t="s">
        <v>18</v>
      </c>
      <c r="F44" s="5"/>
      <c r="G44" s="5"/>
      <c r="H44" s="5"/>
      <c r="I44" s="5"/>
      <c r="J44" s="6"/>
      <c r="K44" s="5"/>
      <c r="L44" s="5"/>
      <c r="M44" s="5"/>
      <c r="N44" s="5"/>
      <c r="O44" s="5"/>
      <c r="P44" s="5"/>
      <c r="Q44" s="5"/>
      <c r="R44" s="7">
        <f>ROUND(SUM(R35:R43),5)</f>
        <v>8</v>
      </c>
      <c r="S44" s="5"/>
      <c r="T44" s="5"/>
      <c r="U44" s="5"/>
      <c r="V44" s="7"/>
      <c r="W44" s="5"/>
      <c r="X44" s="8">
        <f>ROUND(SUM(X35:X43),5)</f>
        <v>256.45999999999998</v>
      </c>
      <c r="Y44" s="5"/>
      <c r="Z44" s="8">
        <f>Z43</f>
        <v>256.45999999999998</v>
      </c>
    </row>
    <row r="45" spans="1:26" x14ac:dyDescent="0.25">
      <c r="A45" s="1"/>
      <c r="B45" s="1"/>
      <c r="C45" s="1"/>
      <c r="D45" s="1"/>
      <c r="E45" s="1" t="s">
        <v>19</v>
      </c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3"/>
      <c r="S45" s="1"/>
      <c r="T45" s="1"/>
      <c r="U45" s="1"/>
      <c r="V45" s="3"/>
      <c r="W45" s="1"/>
      <c r="X45" s="4"/>
      <c r="Y45" s="1"/>
      <c r="Z45" s="4"/>
    </row>
    <row r="46" spans="1:26" x14ac:dyDescent="0.25">
      <c r="A46" s="5"/>
      <c r="B46" s="5"/>
      <c r="C46" s="5"/>
      <c r="D46" s="5"/>
      <c r="E46" s="5"/>
      <c r="F46" s="5"/>
      <c r="G46" s="5"/>
      <c r="H46" s="5" t="s">
        <v>31</v>
      </c>
      <c r="I46" s="5"/>
      <c r="J46" s="6">
        <v>45810</v>
      </c>
      <c r="K46" s="5"/>
      <c r="L46" s="5" t="s">
        <v>34</v>
      </c>
      <c r="M46" s="5"/>
      <c r="N46" s="5" t="s">
        <v>61</v>
      </c>
      <c r="O46" s="5"/>
      <c r="P46" s="5" t="s">
        <v>65</v>
      </c>
      <c r="Q46" s="5"/>
      <c r="R46" s="7">
        <v>2</v>
      </c>
      <c r="S46" s="5"/>
      <c r="T46" s="5" t="s">
        <v>68</v>
      </c>
      <c r="U46" s="5"/>
      <c r="V46" s="7">
        <v>27.3</v>
      </c>
      <c r="W46" s="5"/>
      <c r="X46" s="8">
        <f>ROUND(IF(ISNUMBER(V46), R46*V46, R46),5)</f>
        <v>54.6</v>
      </c>
      <c r="Y46" s="5"/>
      <c r="Z46" s="8">
        <f>ROUND(Z45+X46,5)</f>
        <v>54.6</v>
      </c>
    </row>
    <row r="47" spans="1:26" x14ac:dyDescent="0.25">
      <c r="A47" s="5"/>
      <c r="B47" s="5"/>
      <c r="C47" s="5"/>
      <c r="D47" s="5"/>
      <c r="E47" s="5"/>
      <c r="F47" s="5"/>
      <c r="G47" s="5"/>
      <c r="H47" s="5" t="s">
        <v>31</v>
      </c>
      <c r="I47" s="5"/>
      <c r="J47" s="6">
        <v>45818</v>
      </c>
      <c r="K47" s="5"/>
      <c r="L47" s="5" t="s">
        <v>54</v>
      </c>
      <c r="M47" s="5"/>
      <c r="N47" s="5" t="s">
        <v>61</v>
      </c>
      <c r="O47" s="5"/>
      <c r="P47" s="5" t="s">
        <v>65</v>
      </c>
      <c r="Q47" s="5"/>
      <c r="R47" s="7">
        <v>1</v>
      </c>
      <c r="S47" s="5"/>
      <c r="T47" s="5" t="s">
        <v>68</v>
      </c>
      <c r="U47" s="5"/>
      <c r="V47" s="7">
        <v>27.3</v>
      </c>
      <c r="W47" s="5"/>
      <c r="X47" s="8">
        <f>ROUND(IF(ISNUMBER(V47), R47*V47, R47),5)</f>
        <v>27.3</v>
      </c>
      <c r="Y47" s="5"/>
      <c r="Z47" s="8">
        <f>ROUND(Z46+X47,5)</f>
        <v>81.900000000000006</v>
      </c>
    </row>
    <row r="48" spans="1:26" x14ac:dyDescent="0.25">
      <c r="A48" s="5"/>
      <c r="B48" s="5"/>
      <c r="C48" s="5"/>
      <c r="D48" s="5"/>
      <c r="E48" s="5"/>
      <c r="F48" s="5"/>
      <c r="G48" s="5"/>
      <c r="H48" s="5" t="s">
        <v>31</v>
      </c>
      <c r="I48" s="5"/>
      <c r="J48" s="6">
        <v>45818</v>
      </c>
      <c r="K48" s="5"/>
      <c r="L48" s="5" t="s">
        <v>38</v>
      </c>
      <c r="M48" s="5"/>
      <c r="N48" s="5" t="s">
        <v>61</v>
      </c>
      <c r="O48" s="5"/>
      <c r="P48" s="5" t="s">
        <v>65</v>
      </c>
      <c r="Q48" s="5"/>
      <c r="R48" s="7">
        <v>1</v>
      </c>
      <c r="S48" s="5"/>
      <c r="T48" s="5" t="s">
        <v>68</v>
      </c>
      <c r="U48" s="5"/>
      <c r="V48" s="7">
        <v>27.3</v>
      </c>
      <c r="W48" s="5"/>
      <c r="X48" s="8">
        <f>ROUND(IF(ISNUMBER(V48), R48*V48, R48),5)</f>
        <v>27.3</v>
      </c>
      <c r="Y48" s="5"/>
      <c r="Z48" s="8">
        <f>ROUND(Z47+X48,5)</f>
        <v>109.2</v>
      </c>
    </row>
    <row r="49" spans="1:26" x14ac:dyDescent="0.25">
      <c r="A49" s="5"/>
      <c r="B49" s="5"/>
      <c r="C49" s="5"/>
      <c r="D49" s="5"/>
      <c r="E49" s="5"/>
      <c r="F49" s="5"/>
      <c r="G49" s="5"/>
      <c r="H49" s="5" t="s">
        <v>31</v>
      </c>
      <c r="I49" s="5"/>
      <c r="J49" s="6">
        <v>45820</v>
      </c>
      <c r="K49" s="5"/>
      <c r="L49" s="5" t="s">
        <v>52</v>
      </c>
      <c r="M49" s="5"/>
      <c r="N49" s="5" t="s">
        <v>61</v>
      </c>
      <c r="O49" s="5"/>
      <c r="P49" s="5" t="s">
        <v>65</v>
      </c>
      <c r="Q49" s="5"/>
      <c r="R49" s="7">
        <v>2</v>
      </c>
      <c r="S49" s="5"/>
      <c r="T49" s="5" t="s">
        <v>68</v>
      </c>
      <c r="U49" s="5"/>
      <c r="V49" s="7">
        <v>27.3</v>
      </c>
      <c r="W49" s="5"/>
      <c r="X49" s="8">
        <f>ROUND(IF(ISNUMBER(V49), R49*V49, R49),5)</f>
        <v>54.6</v>
      </c>
      <c r="Y49" s="5"/>
      <c r="Z49" s="8">
        <f>ROUND(Z48+X49,5)</f>
        <v>163.80000000000001</v>
      </c>
    </row>
    <row r="50" spans="1:26" x14ac:dyDescent="0.25">
      <c r="A50" s="5"/>
      <c r="B50" s="5"/>
      <c r="C50" s="5"/>
      <c r="D50" s="5"/>
      <c r="E50" s="5"/>
      <c r="F50" s="5"/>
      <c r="G50" s="5"/>
      <c r="H50" s="5" t="s">
        <v>31</v>
      </c>
      <c r="I50" s="5"/>
      <c r="J50" s="6">
        <v>45821</v>
      </c>
      <c r="K50" s="5"/>
      <c r="L50" s="5" t="s">
        <v>55</v>
      </c>
      <c r="M50" s="5"/>
      <c r="N50" s="5" t="s">
        <v>61</v>
      </c>
      <c r="O50" s="5"/>
      <c r="P50" s="5" t="s">
        <v>65</v>
      </c>
      <c r="Q50" s="5"/>
      <c r="R50" s="7">
        <v>1</v>
      </c>
      <c r="S50" s="5"/>
      <c r="T50" s="5" t="s">
        <v>68</v>
      </c>
      <c r="U50" s="5"/>
      <c r="V50" s="7">
        <v>27.3</v>
      </c>
      <c r="W50" s="5"/>
      <c r="X50" s="8">
        <f>ROUND(IF(ISNUMBER(V50), R50*V50, R50),5)</f>
        <v>27.3</v>
      </c>
      <c r="Y50" s="5"/>
      <c r="Z50" s="8">
        <f>ROUND(Z49+X50,5)</f>
        <v>191.1</v>
      </c>
    </row>
    <row r="51" spans="1:26" ht="15.75" thickBot="1" x14ac:dyDescent="0.3">
      <c r="A51" s="5"/>
      <c r="B51" s="5"/>
      <c r="C51" s="5"/>
      <c r="D51" s="5"/>
      <c r="E51" s="5"/>
      <c r="F51" s="5"/>
      <c r="G51" s="5"/>
      <c r="H51" s="5" t="s">
        <v>31</v>
      </c>
      <c r="I51" s="5"/>
      <c r="J51" s="6">
        <v>45834</v>
      </c>
      <c r="K51" s="5"/>
      <c r="L51" s="5" t="s">
        <v>50</v>
      </c>
      <c r="M51" s="5"/>
      <c r="N51" s="5" t="s">
        <v>61</v>
      </c>
      <c r="O51" s="5"/>
      <c r="P51" s="5" t="s">
        <v>65</v>
      </c>
      <c r="Q51" s="5"/>
      <c r="R51" s="9">
        <v>1</v>
      </c>
      <c r="S51" s="5"/>
      <c r="T51" s="5" t="s">
        <v>68</v>
      </c>
      <c r="U51" s="5"/>
      <c r="V51" s="7">
        <v>27.3</v>
      </c>
      <c r="W51" s="5"/>
      <c r="X51" s="10">
        <f>ROUND(IF(ISNUMBER(V51), R51*V51, R51),5)</f>
        <v>27.3</v>
      </c>
      <c r="Y51" s="5"/>
      <c r="Z51" s="10">
        <f>ROUND(Z50+X51,5)</f>
        <v>218.4</v>
      </c>
    </row>
    <row r="52" spans="1:26" x14ac:dyDescent="0.25">
      <c r="A52" s="5"/>
      <c r="B52" s="5"/>
      <c r="C52" s="5"/>
      <c r="D52" s="5"/>
      <c r="E52" s="5" t="s">
        <v>20</v>
      </c>
      <c r="F52" s="5"/>
      <c r="G52" s="5"/>
      <c r="H52" s="5"/>
      <c r="I52" s="5"/>
      <c r="J52" s="6"/>
      <c r="K52" s="5"/>
      <c r="L52" s="5"/>
      <c r="M52" s="5"/>
      <c r="N52" s="5"/>
      <c r="O52" s="5"/>
      <c r="P52" s="5"/>
      <c r="Q52" s="5"/>
      <c r="R52" s="7">
        <f>ROUND(SUM(R45:R51),5)</f>
        <v>8</v>
      </c>
      <c r="S52" s="5"/>
      <c r="T52" s="5"/>
      <c r="U52" s="5"/>
      <c r="V52" s="7"/>
      <c r="W52" s="5"/>
      <c r="X52" s="8">
        <f>ROUND(SUM(X45:X51),5)</f>
        <v>218.4</v>
      </c>
      <c r="Y52" s="5"/>
      <c r="Z52" s="8">
        <f>Z51</f>
        <v>218.4</v>
      </c>
    </row>
    <row r="53" spans="1:26" x14ac:dyDescent="0.25">
      <c r="A53" s="1"/>
      <c r="B53" s="1"/>
      <c r="C53" s="1"/>
      <c r="D53" s="1"/>
      <c r="E53" s="1" t="s">
        <v>21</v>
      </c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3"/>
      <c r="S53" s="1"/>
      <c r="T53" s="1"/>
      <c r="U53" s="1"/>
      <c r="V53" s="3"/>
      <c r="W53" s="1"/>
      <c r="X53" s="4"/>
      <c r="Y53" s="1"/>
      <c r="Z53" s="4"/>
    </row>
    <row r="54" spans="1:26" x14ac:dyDescent="0.25">
      <c r="A54" s="5"/>
      <c r="B54" s="5"/>
      <c r="C54" s="5"/>
      <c r="D54" s="5"/>
      <c r="E54" s="5"/>
      <c r="F54" s="5"/>
      <c r="G54" s="5"/>
      <c r="H54" s="5" t="s">
        <v>31</v>
      </c>
      <c r="I54" s="5"/>
      <c r="J54" s="6">
        <v>45810</v>
      </c>
      <c r="K54" s="5"/>
      <c r="L54" s="5" t="s">
        <v>34</v>
      </c>
      <c r="M54" s="5"/>
      <c r="N54" s="5" t="s">
        <v>62</v>
      </c>
      <c r="O54" s="5"/>
      <c r="P54" s="5" t="s">
        <v>65</v>
      </c>
      <c r="Q54" s="5"/>
      <c r="R54" s="7">
        <v>1</v>
      </c>
      <c r="S54" s="5"/>
      <c r="T54" s="5" t="s">
        <v>68</v>
      </c>
      <c r="U54" s="5"/>
      <c r="V54" s="7">
        <v>27</v>
      </c>
      <c r="W54" s="5"/>
      <c r="X54" s="8">
        <f>ROUND(IF(ISNUMBER(V54), R54*V54, R54),5)</f>
        <v>27</v>
      </c>
      <c r="Y54" s="5"/>
      <c r="Z54" s="8">
        <f>ROUND(Z53+X54,5)</f>
        <v>27</v>
      </c>
    </row>
    <row r="55" spans="1:26" x14ac:dyDescent="0.25">
      <c r="A55" s="5"/>
      <c r="B55" s="5"/>
      <c r="C55" s="5"/>
      <c r="D55" s="5"/>
      <c r="E55" s="5"/>
      <c r="F55" s="5"/>
      <c r="G55" s="5"/>
      <c r="H55" s="5" t="s">
        <v>31</v>
      </c>
      <c r="I55" s="5"/>
      <c r="J55" s="6">
        <v>45810</v>
      </c>
      <c r="K55" s="5"/>
      <c r="L55" s="5" t="s">
        <v>35</v>
      </c>
      <c r="M55" s="5"/>
      <c r="N55" s="5" t="s">
        <v>62</v>
      </c>
      <c r="O55" s="5"/>
      <c r="P55" s="5" t="s">
        <v>65</v>
      </c>
      <c r="Q55" s="5"/>
      <c r="R55" s="7">
        <v>2</v>
      </c>
      <c r="S55" s="5"/>
      <c r="T55" s="5" t="s">
        <v>68</v>
      </c>
      <c r="U55" s="5"/>
      <c r="V55" s="7">
        <v>27</v>
      </c>
      <c r="W55" s="5"/>
      <c r="X55" s="8">
        <f>ROUND(IF(ISNUMBER(V55), R55*V55, R55),5)</f>
        <v>54</v>
      </c>
      <c r="Y55" s="5"/>
      <c r="Z55" s="8">
        <f>ROUND(Z54+X55,5)</f>
        <v>81</v>
      </c>
    </row>
    <row r="56" spans="1:26" x14ac:dyDescent="0.25">
      <c r="A56" s="5"/>
      <c r="B56" s="5"/>
      <c r="C56" s="5"/>
      <c r="D56" s="5"/>
      <c r="E56" s="5"/>
      <c r="F56" s="5"/>
      <c r="G56" s="5"/>
      <c r="H56" s="5" t="s">
        <v>31</v>
      </c>
      <c r="I56" s="5"/>
      <c r="J56" s="6">
        <v>45818</v>
      </c>
      <c r="K56" s="5"/>
      <c r="L56" s="5" t="s">
        <v>54</v>
      </c>
      <c r="M56" s="5"/>
      <c r="N56" s="5" t="s">
        <v>62</v>
      </c>
      <c r="O56" s="5"/>
      <c r="P56" s="5" t="s">
        <v>65</v>
      </c>
      <c r="Q56" s="5"/>
      <c r="R56" s="7">
        <v>1</v>
      </c>
      <c r="S56" s="5"/>
      <c r="T56" s="5" t="s">
        <v>68</v>
      </c>
      <c r="U56" s="5"/>
      <c r="V56" s="7">
        <v>27</v>
      </c>
      <c r="W56" s="5"/>
      <c r="X56" s="8">
        <f>ROUND(IF(ISNUMBER(V56), R56*V56, R56),5)</f>
        <v>27</v>
      </c>
      <c r="Y56" s="5"/>
      <c r="Z56" s="8">
        <f>ROUND(Z55+X56,5)</f>
        <v>108</v>
      </c>
    </row>
    <row r="57" spans="1:26" x14ac:dyDescent="0.25">
      <c r="A57" s="5"/>
      <c r="B57" s="5"/>
      <c r="C57" s="5"/>
      <c r="D57" s="5"/>
      <c r="E57" s="5"/>
      <c r="F57" s="5"/>
      <c r="G57" s="5"/>
      <c r="H57" s="5" t="s">
        <v>31</v>
      </c>
      <c r="I57" s="5"/>
      <c r="J57" s="6">
        <v>45820</v>
      </c>
      <c r="K57" s="5"/>
      <c r="L57" s="5" t="s">
        <v>52</v>
      </c>
      <c r="M57" s="5"/>
      <c r="N57" s="5" t="s">
        <v>62</v>
      </c>
      <c r="O57" s="5"/>
      <c r="P57" s="5" t="s">
        <v>65</v>
      </c>
      <c r="Q57" s="5"/>
      <c r="R57" s="7">
        <v>1</v>
      </c>
      <c r="S57" s="5"/>
      <c r="T57" s="5" t="s">
        <v>68</v>
      </c>
      <c r="U57" s="5"/>
      <c r="V57" s="7">
        <v>27</v>
      </c>
      <c r="W57" s="5"/>
      <c r="X57" s="8">
        <f>ROUND(IF(ISNUMBER(V57), R57*V57, R57),5)</f>
        <v>27</v>
      </c>
      <c r="Y57" s="5"/>
      <c r="Z57" s="8">
        <f>ROUND(Z56+X57,5)</f>
        <v>135</v>
      </c>
    </row>
    <row r="58" spans="1:26" x14ac:dyDescent="0.25">
      <c r="A58" s="5"/>
      <c r="B58" s="5"/>
      <c r="C58" s="5"/>
      <c r="D58" s="5"/>
      <c r="E58" s="5"/>
      <c r="F58" s="5"/>
      <c r="G58" s="5"/>
      <c r="H58" s="5" t="s">
        <v>31</v>
      </c>
      <c r="I58" s="5"/>
      <c r="J58" s="6">
        <v>45821</v>
      </c>
      <c r="K58" s="5"/>
      <c r="L58" s="5" t="s">
        <v>55</v>
      </c>
      <c r="M58" s="5"/>
      <c r="N58" s="5" t="s">
        <v>62</v>
      </c>
      <c r="O58" s="5"/>
      <c r="P58" s="5" t="s">
        <v>65</v>
      </c>
      <c r="Q58" s="5"/>
      <c r="R58" s="7">
        <v>1</v>
      </c>
      <c r="S58" s="5"/>
      <c r="T58" s="5" t="s">
        <v>68</v>
      </c>
      <c r="U58" s="5"/>
      <c r="V58" s="7">
        <v>27</v>
      </c>
      <c r="W58" s="5"/>
      <c r="X58" s="8">
        <f>ROUND(IF(ISNUMBER(V58), R58*V58, R58),5)</f>
        <v>27</v>
      </c>
      <c r="Y58" s="5"/>
      <c r="Z58" s="8">
        <f>ROUND(Z57+X58,5)</f>
        <v>162</v>
      </c>
    </row>
    <row r="59" spans="1:26" x14ac:dyDescent="0.25">
      <c r="A59" s="5"/>
      <c r="B59" s="5"/>
      <c r="C59" s="5"/>
      <c r="D59" s="5"/>
      <c r="E59" s="5"/>
      <c r="F59" s="5"/>
      <c r="G59" s="5"/>
      <c r="H59" s="5" t="s">
        <v>31</v>
      </c>
      <c r="I59" s="5"/>
      <c r="J59" s="6">
        <v>45825</v>
      </c>
      <c r="K59" s="5"/>
      <c r="L59" s="5" t="s">
        <v>56</v>
      </c>
      <c r="M59" s="5"/>
      <c r="N59" s="5" t="s">
        <v>62</v>
      </c>
      <c r="O59" s="5"/>
      <c r="P59" s="5" t="s">
        <v>67</v>
      </c>
      <c r="Q59" s="5"/>
      <c r="R59" s="7">
        <v>1</v>
      </c>
      <c r="S59" s="5"/>
      <c r="T59" s="5" t="s">
        <v>68</v>
      </c>
      <c r="U59" s="5"/>
      <c r="V59" s="7">
        <v>34.799999999999997</v>
      </c>
      <c r="W59" s="5"/>
      <c r="X59" s="8">
        <f>ROUND(IF(ISNUMBER(V59), R59*V59, R59),5)</f>
        <v>34.799999999999997</v>
      </c>
      <c r="Y59" s="5"/>
      <c r="Z59" s="8">
        <f>ROUND(Z58+X59,5)</f>
        <v>196.8</v>
      </c>
    </row>
    <row r="60" spans="1:26" x14ac:dyDescent="0.25">
      <c r="A60" s="5"/>
      <c r="B60" s="5"/>
      <c r="C60" s="5"/>
      <c r="D60" s="5"/>
      <c r="E60" s="5"/>
      <c r="F60" s="5"/>
      <c r="G60" s="5"/>
      <c r="H60" s="5" t="s">
        <v>31</v>
      </c>
      <c r="I60" s="5"/>
      <c r="J60" s="6">
        <v>45825</v>
      </c>
      <c r="K60" s="5"/>
      <c r="L60" s="5" t="s">
        <v>49</v>
      </c>
      <c r="M60" s="5"/>
      <c r="N60" s="5" t="s">
        <v>62</v>
      </c>
      <c r="O60" s="5"/>
      <c r="P60" s="5" t="s">
        <v>66</v>
      </c>
      <c r="Q60" s="5"/>
      <c r="R60" s="7">
        <v>1</v>
      </c>
      <c r="S60" s="5"/>
      <c r="T60" s="5" t="s">
        <v>68</v>
      </c>
      <c r="U60" s="5"/>
      <c r="V60" s="7">
        <v>34.799999999999997</v>
      </c>
      <c r="W60" s="5"/>
      <c r="X60" s="8">
        <f>ROUND(IF(ISNUMBER(V60), R60*V60, R60),5)</f>
        <v>34.799999999999997</v>
      </c>
      <c r="Y60" s="5"/>
      <c r="Z60" s="8">
        <f>ROUND(Z59+X60,5)</f>
        <v>231.6</v>
      </c>
    </row>
    <row r="61" spans="1:26" x14ac:dyDescent="0.25">
      <c r="A61" s="5"/>
      <c r="B61" s="5"/>
      <c r="C61" s="5"/>
      <c r="D61" s="5"/>
      <c r="E61" s="5"/>
      <c r="F61" s="5"/>
      <c r="G61" s="5"/>
      <c r="H61" s="5" t="s">
        <v>31</v>
      </c>
      <c r="I61" s="5"/>
      <c r="J61" s="6">
        <v>45827</v>
      </c>
      <c r="K61" s="5"/>
      <c r="L61" s="5" t="s">
        <v>41</v>
      </c>
      <c r="M61" s="5"/>
      <c r="N61" s="5" t="s">
        <v>62</v>
      </c>
      <c r="O61" s="5"/>
      <c r="P61" s="5" t="s">
        <v>65</v>
      </c>
      <c r="Q61" s="5"/>
      <c r="R61" s="7">
        <v>1</v>
      </c>
      <c r="S61" s="5"/>
      <c r="T61" s="5" t="s">
        <v>68</v>
      </c>
      <c r="U61" s="5"/>
      <c r="V61" s="7">
        <v>27</v>
      </c>
      <c r="W61" s="5"/>
      <c r="X61" s="8">
        <f>ROUND(IF(ISNUMBER(V61), R61*V61, R61),5)</f>
        <v>27</v>
      </c>
      <c r="Y61" s="5"/>
      <c r="Z61" s="8">
        <f>ROUND(Z60+X61,5)</f>
        <v>258.60000000000002</v>
      </c>
    </row>
    <row r="62" spans="1:26" x14ac:dyDescent="0.25">
      <c r="A62" s="5"/>
      <c r="B62" s="5"/>
      <c r="C62" s="5"/>
      <c r="D62" s="5"/>
      <c r="E62" s="5"/>
      <c r="F62" s="5"/>
      <c r="G62" s="5"/>
      <c r="H62" s="5" t="s">
        <v>31</v>
      </c>
      <c r="I62" s="5"/>
      <c r="J62" s="6">
        <v>45835</v>
      </c>
      <c r="K62" s="5"/>
      <c r="L62" s="5" t="s">
        <v>51</v>
      </c>
      <c r="M62" s="5"/>
      <c r="N62" s="5" t="s">
        <v>62</v>
      </c>
      <c r="O62" s="5"/>
      <c r="P62" s="5" t="s">
        <v>65</v>
      </c>
      <c r="Q62" s="5"/>
      <c r="R62" s="7">
        <v>1</v>
      </c>
      <c r="S62" s="5"/>
      <c r="T62" s="5" t="s">
        <v>68</v>
      </c>
      <c r="U62" s="5"/>
      <c r="V62" s="7">
        <v>27</v>
      </c>
      <c r="W62" s="5"/>
      <c r="X62" s="8">
        <f>ROUND(IF(ISNUMBER(V62), R62*V62, R62),5)</f>
        <v>27</v>
      </c>
      <c r="Y62" s="5"/>
      <c r="Z62" s="8">
        <f>ROUND(Z61+X62,5)</f>
        <v>285.60000000000002</v>
      </c>
    </row>
    <row r="63" spans="1:26" ht="15.75" thickBot="1" x14ac:dyDescent="0.3">
      <c r="A63" s="5"/>
      <c r="B63" s="5"/>
      <c r="C63" s="5"/>
      <c r="D63" s="5"/>
      <c r="E63" s="5"/>
      <c r="F63" s="5"/>
      <c r="G63" s="5"/>
      <c r="H63" s="5" t="s">
        <v>31</v>
      </c>
      <c r="I63" s="5"/>
      <c r="J63" s="6">
        <v>45836</v>
      </c>
      <c r="K63" s="5"/>
      <c r="L63" s="5" t="s">
        <v>45</v>
      </c>
      <c r="M63" s="5"/>
      <c r="N63" s="5" t="s">
        <v>62</v>
      </c>
      <c r="O63" s="5"/>
      <c r="P63" s="5" t="s">
        <v>65</v>
      </c>
      <c r="Q63" s="5"/>
      <c r="R63" s="9">
        <v>1</v>
      </c>
      <c r="S63" s="5"/>
      <c r="T63" s="5" t="s">
        <v>68</v>
      </c>
      <c r="U63" s="5"/>
      <c r="V63" s="7">
        <v>27</v>
      </c>
      <c r="W63" s="5"/>
      <c r="X63" s="10">
        <f>ROUND(IF(ISNUMBER(V63), R63*V63, R63),5)</f>
        <v>27</v>
      </c>
      <c r="Y63" s="5"/>
      <c r="Z63" s="10">
        <f>ROUND(Z62+X63,5)</f>
        <v>312.60000000000002</v>
      </c>
    </row>
    <row r="64" spans="1:26" x14ac:dyDescent="0.25">
      <c r="A64" s="5"/>
      <c r="B64" s="5"/>
      <c r="C64" s="5"/>
      <c r="D64" s="5"/>
      <c r="E64" s="5" t="s">
        <v>22</v>
      </c>
      <c r="F64" s="5"/>
      <c r="G64" s="5"/>
      <c r="H64" s="5"/>
      <c r="I64" s="5"/>
      <c r="J64" s="6"/>
      <c r="K64" s="5"/>
      <c r="L64" s="5"/>
      <c r="M64" s="5"/>
      <c r="N64" s="5"/>
      <c r="O64" s="5"/>
      <c r="P64" s="5"/>
      <c r="Q64" s="5"/>
      <c r="R64" s="7">
        <f>ROUND(SUM(R53:R63),5)</f>
        <v>11</v>
      </c>
      <c r="S64" s="5"/>
      <c r="T64" s="5"/>
      <c r="U64" s="5"/>
      <c r="V64" s="7"/>
      <c r="W64" s="5"/>
      <c r="X64" s="8">
        <f>ROUND(SUM(X53:X63),5)</f>
        <v>312.60000000000002</v>
      </c>
      <c r="Y64" s="5"/>
      <c r="Z64" s="8">
        <f>Z63</f>
        <v>312.60000000000002</v>
      </c>
    </row>
    <row r="65" spans="1:26" x14ac:dyDescent="0.25">
      <c r="A65" s="1"/>
      <c r="B65" s="1"/>
      <c r="C65" s="1"/>
      <c r="D65" s="1"/>
      <c r="E65" s="1" t="s">
        <v>23</v>
      </c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3"/>
      <c r="S65" s="1"/>
      <c r="T65" s="1"/>
      <c r="U65" s="1"/>
      <c r="V65" s="3"/>
      <c r="W65" s="1"/>
      <c r="X65" s="4"/>
      <c r="Y65" s="1"/>
      <c r="Z65" s="4"/>
    </row>
    <row r="66" spans="1:26" x14ac:dyDescent="0.25">
      <c r="A66" s="5"/>
      <c r="B66" s="5"/>
      <c r="C66" s="5"/>
      <c r="D66" s="5"/>
      <c r="E66" s="5"/>
      <c r="F66" s="5"/>
      <c r="G66" s="5"/>
      <c r="H66" s="5" t="s">
        <v>31</v>
      </c>
      <c r="I66" s="5"/>
      <c r="J66" s="6">
        <v>45810</v>
      </c>
      <c r="K66" s="5"/>
      <c r="L66" s="5" t="s">
        <v>35</v>
      </c>
      <c r="M66" s="5"/>
      <c r="N66" s="5" t="s">
        <v>63</v>
      </c>
      <c r="O66" s="5"/>
      <c r="P66" s="5" t="s">
        <v>65</v>
      </c>
      <c r="Q66" s="5"/>
      <c r="R66" s="7">
        <v>3</v>
      </c>
      <c r="S66" s="5"/>
      <c r="T66" s="5" t="s">
        <v>68</v>
      </c>
      <c r="U66" s="5"/>
      <c r="V66" s="7">
        <v>27.3</v>
      </c>
      <c r="W66" s="5"/>
      <c r="X66" s="8">
        <f>ROUND(IF(ISNUMBER(V66), R66*V66, R66),5)</f>
        <v>81.900000000000006</v>
      </c>
      <c r="Y66" s="5"/>
      <c r="Z66" s="8">
        <f>ROUND(Z65+X66,5)</f>
        <v>81.900000000000006</v>
      </c>
    </row>
    <row r="67" spans="1:26" x14ac:dyDescent="0.25">
      <c r="A67" s="5"/>
      <c r="B67" s="5"/>
      <c r="C67" s="5"/>
      <c r="D67" s="5"/>
      <c r="E67" s="5"/>
      <c r="F67" s="5"/>
      <c r="G67" s="5"/>
      <c r="H67" s="5" t="s">
        <v>31</v>
      </c>
      <c r="I67" s="5"/>
      <c r="J67" s="6">
        <v>45811</v>
      </c>
      <c r="K67" s="5"/>
      <c r="L67" s="5" t="s">
        <v>47</v>
      </c>
      <c r="M67" s="5"/>
      <c r="N67" s="5" t="s">
        <v>63</v>
      </c>
      <c r="O67" s="5"/>
      <c r="P67" s="5" t="s">
        <v>66</v>
      </c>
      <c r="Q67" s="5"/>
      <c r="R67" s="7">
        <v>1</v>
      </c>
      <c r="S67" s="5"/>
      <c r="T67" s="5" t="s">
        <v>68</v>
      </c>
      <c r="U67" s="5"/>
      <c r="V67" s="7">
        <v>34.799999999999997</v>
      </c>
      <c r="W67" s="5"/>
      <c r="X67" s="8">
        <f>ROUND(IF(ISNUMBER(V67), R67*V67, R67),5)</f>
        <v>34.799999999999997</v>
      </c>
      <c r="Y67" s="5"/>
      <c r="Z67" s="8">
        <f>ROUND(Z66+X67,5)</f>
        <v>116.7</v>
      </c>
    </row>
    <row r="68" spans="1:26" x14ac:dyDescent="0.25">
      <c r="A68" s="5"/>
      <c r="B68" s="5"/>
      <c r="C68" s="5"/>
      <c r="D68" s="5"/>
      <c r="E68" s="5"/>
      <c r="F68" s="5"/>
      <c r="G68" s="5"/>
      <c r="H68" s="5" t="s">
        <v>31</v>
      </c>
      <c r="I68" s="5"/>
      <c r="J68" s="6">
        <v>45818</v>
      </c>
      <c r="K68" s="5"/>
      <c r="L68" s="5" t="s">
        <v>54</v>
      </c>
      <c r="M68" s="5"/>
      <c r="N68" s="5" t="s">
        <v>63</v>
      </c>
      <c r="O68" s="5"/>
      <c r="P68" s="5" t="s">
        <v>65</v>
      </c>
      <c r="Q68" s="5"/>
      <c r="R68" s="7">
        <v>1</v>
      </c>
      <c r="S68" s="5"/>
      <c r="T68" s="5" t="s">
        <v>68</v>
      </c>
      <c r="U68" s="5"/>
      <c r="V68" s="7">
        <v>27.3</v>
      </c>
      <c r="W68" s="5"/>
      <c r="X68" s="8">
        <f>ROUND(IF(ISNUMBER(V68), R68*V68, R68),5)</f>
        <v>27.3</v>
      </c>
      <c r="Y68" s="5"/>
      <c r="Z68" s="8">
        <f>ROUND(Z67+X68,5)</f>
        <v>144</v>
      </c>
    </row>
    <row r="69" spans="1:26" x14ac:dyDescent="0.25">
      <c r="A69" s="5"/>
      <c r="B69" s="5"/>
      <c r="C69" s="5"/>
      <c r="D69" s="5"/>
      <c r="E69" s="5"/>
      <c r="F69" s="5"/>
      <c r="G69" s="5"/>
      <c r="H69" s="5" t="s">
        <v>31</v>
      </c>
      <c r="I69" s="5"/>
      <c r="J69" s="6">
        <v>45818</v>
      </c>
      <c r="K69" s="5"/>
      <c r="L69" s="5" t="s">
        <v>38</v>
      </c>
      <c r="M69" s="5"/>
      <c r="N69" s="5" t="s">
        <v>63</v>
      </c>
      <c r="O69" s="5"/>
      <c r="P69" s="5" t="s">
        <v>65</v>
      </c>
      <c r="Q69" s="5"/>
      <c r="R69" s="7">
        <v>1</v>
      </c>
      <c r="S69" s="5"/>
      <c r="T69" s="5" t="s">
        <v>68</v>
      </c>
      <c r="U69" s="5"/>
      <c r="V69" s="7">
        <v>27.3</v>
      </c>
      <c r="W69" s="5"/>
      <c r="X69" s="8">
        <f>ROUND(IF(ISNUMBER(V69), R69*V69, R69),5)</f>
        <v>27.3</v>
      </c>
      <c r="Y69" s="5"/>
      <c r="Z69" s="8">
        <f>ROUND(Z68+X69,5)</f>
        <v>171.3</v>
      </c>
    </row>
    <row r="70" spans="1:26" x14ac:dyDescent="0.25">
      <c r="A70" s="5"/>
      <c r="B70" s="5"/>
      <c r="C70" s="5"/>
      <c r="D70" s="5"/>
      <c r="E70" s="5"/>
      <c r="F70" s="5"/>
      <c r="G70" s="5"/>
      <c r="H70" s="5" t="s">
        <v>31</v>
      </c>
      <c r="I70" s="5"/>
      <c r="J70" s="6">
        <v>45818</v>
      </c>
      <c r="K70" s="5"/>
      <c r="L70" s="5" t="s">
        <v>48</v>
      </c>
      <c r="M70" s="5"/>
      <c r="N70" s="5" t="s">
        <v>63</v>
      </c>
      <c r="O70" s="5"/>
      <c r="P70" s="5" t="s">
        <v>66</v>
      </c>
      <c r="Q70" s="5"/>
      <c r="R70" s="7">
        <v>1</v>
      </c>
      <c r="S70" s="5"/>
      <c r="T70" s="5" t="s">
        <v>68</v>
      </c>
      <c r="U70" s="5"/>
      <c r="V70" s="7">
        <v>34.799999999999997</v>
      </c>
      <c r="W70" s="5"/>
      <c r="X70" s="8">
        <f>ROUND(IF(ISNUMBER(V70), R70*V70, R70),5)</f>
        <v>34.799999999999997</v>
      </c>
      <c r="Y70" s="5"/>
      <c r="Z70" s="8">
        <f>ROUND(Z69+X70,5)</f>
        <v>206.1</v>
      </c>
    </row>
    <row r="71" spans="1:26" x14ac:dyDescent="0.25">
      <c r="A71" s="5"/>
      <c r="B71" s="5"/>
      <c r="C71" s="5"/>
      <c r="D71" s="5"/>
      <c r="E71" s="5"/>
      <c r="F71" s="5"/>
      <c r="G71" s="5"/>
      <c r="H71" s="5" t="s">
        <v>31</v>
      </c>
      <c r="I71" s="5"/>
      <c r="J71" s="6">
        <v>45820</v>
      </c>
      <c r="K71" s="5"/>
      <c r="L71" s="5" t="s">
        <v>52</v>
      </c>
      <c r="M71" s="5"/>
      <c r="N71" s="5" t="s">
        <v>63</v>
      </c>
      <c r="O71" s="5"/>
      <c r="P71" s="5" t="s">
        <v>65</v>
      </c>
      <c r="Q71" s="5"/>
      <c r="R71" s="7">
        <v>2</v>
      </c>
      <c r="S71" s="5"/>
      <c r="T71" s="5" t="s">
        <v>68</v>
      </c>
      <c r="U71" s="5"/>
      <c r="V71" s="7">
        <v>27.3</v>
      </c>
      <c r="W71" s="5"/>
      <c r="X71" s="8">
        <f>ROUND(IF(ISNUMBER(V71), R71*V71, R71),5)</f>
        <v>54.6</v>
      </c>
      <c r="Y71" s="5"/>
      <c r="Z71" s="8">
        <f>ROUND(Z70+X71,5)</f>
        <v>260.7</v>
      </c>
    </row>
    <row r="72" spans="1:26" x14ac:dyDescent="0.25">
      <c r="A72" s="5"/>
      <c r="B72" s="5"/>
      <c r="C72" s="5"/>
      <c r="D72" s="5"/>
      <c r="E72" s="5"/>
      <c r="F72" s="5"/>
      <c r="G72" s="5"/>
      <c r="H72" s="5" t="s">
        <v>31</v>
      </c>
      <c r="I72" s="5"/>
      <c r="J72" s="6">
        <v>45821</v>
      </c>
      <c r="K72" s="5"/>
      <c r="L72" s="5" t="s">
        <v>55</v>
      </c>
      <c r="M72" s="5"/>
      <c r="N72" s="5" t="s">
        <v>63</v>
      </c>
      <c r="O72" s="5"/>
      <c r="P72" s="5" t="s">
        <v>65</v>
      </c>
      <c r="Q72" s="5"/>
      <c r="R72" s="7">
        <v>1</v>
      </c>
      <c r="S72" s="5"/>
      <c r="T72" s="5" t="s">
        <v>68</v>
      </c>
      <c r="U72" s="5"/>
      <c r="V72" s="7">
        <v>27.3</v>
      </c>
      <c r="W72" s="5"/>
      <c r="X72" s="8">
        <f>ROUND(IF(ISNUMBER(V72), R72*V72, R72),5)</f>
        <v>27.3</v>
      </c>
      <c r="Y72" s="5"/>
      <c r="Z72" s="8">
        <f>ROUND(Z71+X72,5)</f>
        <v>288</v>
      </c>
    </row>
    <row r="73" spans="1:26" x14ac:dyDescent="0.25">
      <c r="A73" s="5"/>
      <c r="B73" s="5"/>
      <c r="C73" s="5"/>
      <c r="D73" s="5"/>
      <c r="E73" s="5"/>
      <c r="F73" s="5"/>
      <c r="G73" s="5"/>
      <c r="H73" s="5" t="s">
        <v>31</v>
      </c>
      <c r="I73" s="5"/>
      <c r="J73" s="6">
        <v>45825</v>
      </c>
      <c r="K73" s="5"/>
      <c r="L73" s="5" t="s">
        <v>56</v>
      </c>
      <c r="M73" s="5"/>
      <c r="N73" s="5" t="s">
        <v>63</v>
      </c>
      <c r="O73" s="5"/>
      <c r="P73" s="5" t="s">
        <v>67</v>
      </c>
      <c r="Q73" s="5"/>
      <c r="R73" s="7">
        <v>1</v>
      </c>
      <c r="S73" s="5"/>
      <c r="T73" s="5" t="s">
        <v>68</v>
      </c>
      <c r="U73" s="5"/>
      <c r="V73" s="7">
        <v>34.799999999999997</v>
      </c>
      <c r="W73" s="5"/>
      <c r="X73" s="8">
        <f>ROUND(IF(ISNUMBER(V73), R73*V73, R73),5)</f>
        <v>34.799999999999997</v>
      </c>
      <c r="Y73" s="5"/>
      <c r="Z73" s="8">
        <f>ROUND(Z72+X73,5)</f>
        <v>322.8</v>
      </c>
    </row>
    <row r="74" spans="1:26" x14ac:dyDescent="0.25">
      <c r="A74" s="5"/>
      <c r="B74" s="5"/>
      <c r="C74" s="5"/>
      <c r="D74" s="5"/>
      <c r="E74" s="5"/>
      <c r="F74" s="5"/>
      <c r="G74" s="5"/>
      <c r="H74" s="5" t="s">
        <v>31</v>
      </c>
      <c r="I74" s="5"/>
      <c r="J74" s="6">
        <v>45825</v>
      </c>
      <c r="K74" s="5"/>
      <c r="L74" s="5" t="s">
        <v>49</v>
      </c>
      <c r="M74" s="5"/>
      <c r="N74" s="5" t="s">
        <v>63</v>
      </c>
      <c r="O74" s="5"/>
      <c r="P74" s="5" t="s">
        <v>66</v>
      </c>
      <c r="Q74" s="5"/>
      <c r="R74" s="7">
        <v>1</v>
      </c>
      <c r="S74" s="5"/>
      <c r="T74" s="5" t="s">
        <v>68</v>
      </c>
      <c r="U74" s="5"/>
      <c r="V74" s="7">
        <v>34.799999999999997</v>
      </c>
      <c r="W74" s="5"/>
      <c r="X74" s="8">
        <f>ROUND(IF(ISNUMBER(V74), R74*V74, R74),5)</f>
        <v>34.799999999999997</v>
      </c>
      <c r="Y74" s="5"/>
      <c r="Z74" s="8">
        <f>ROUND(Z73+X74,5)</f>
        <v>357.6</v>
      </c>
    </row>
    <row r="75" spans="1:26" x14ac:dyDescent="0.25">
      <c r="A75" s="5"/>
      <c r="B75" s="5"/>
      <c r="C75" s="5"/>
      <c r="D75" s="5"/>
      <c r="E75" s="5"/>
      <c r="F75" s="5"/>
      <c r="G75" s="5"/>
      <c r="H75" s="5" t="s">
        <v>31</v>
      </c>
      <c r="I75" s="5"/>
      <c r="J75" s="6">
        <v>45827</v>
      </c>
      <c r="K75" s="5"/>
      <c r="L75" s="5" t="s">
        <v>41</v>
      </c>
      <c r="M75" s="5"/>
      <c r="N75" s="5" t="s">
        <v>63</v>
      </c>
      <c r="O75" s="5"/>
      <c r="P75" s="5" t="s">
        <v>65</v>
      </c>
      <c r="Q75" s="5"/>
      <c r="R75" s="7">
        <v>2</v>
      </c>
      <c r="S75" s="5"/>
      <c r="T75" s="5" t="s">
        <v>68</v>
      </c>
      <c r="U75" s="5"/>
      <c r="V75" s="7">
        <v>27.3</v>
      </c>
      <c r="W75" s="5"/>
      <c r="X75" s="8">
        <f>ROUND(IF(ISNUMBER(V75), R75*V75, R75),5)</f>
        <v>54.6</v>
      </c>
      <c r="Y75" s="5"/>
      <c r="Z75" s="8">
        <f>ROUND(Z74+X75,5)</f>
        <v>412.2</v>
      </c>
    </row>
    <row r="76" spans="1:26" x14ac:dyDescent="0.25">
      <c r="A76" s="5"/>
      <c r="B76" s="5"/>
      <c r="C76" s="5"/>
      <c r="D76" s="5"/>
      <c r="E76" s="5"/>
      <c r="F76" s="5"/>
      <c r="G76" s="5"/>
      <c r="H76" s="5" t="s">
        <v>31</v>
      </c>
      <c r="I76" s="5"/>
      <c r="J76" s="6">
        <v>45829</v>
      </c>
      <c r="K76" s="5"/>
      <c r="L76" s="5" t="s">
        <v>42</v>
      </c>
      <c r="M76" s="5"/>
      <c r="N76" s="5" t="s">
        <v>63</v>
      </c>
      <c r="O76" s="5"/>
      <c r="P76" s="5" t="s">
        <v>65</v>
      </c>
      <c r="Q76" s="5"/>
      <c r="R76" s="7">
        <v>1</v>
      </c>
      <c r="S76" s="5"/>
      <c r="T76" s="5" t="s">
        <v>68</v>
      </c>
      <c r="U76" s="5"/>
      <c r="V76" s="7">
        <v>27.3</v>
      </c>
      <c r="W76" s="5"/>
      <c r="X76" s="8">
        <f>ROUND(IF(ISNUMBER(V76), R76*V76, R76),5)</f>
        <v>27.3</v>
      </c>
      <c r="Y76" s="5"/>
      <c r="Z76" s="8">
        <f>ROUND(Z75+X76,5)</f>
        <v>439.5</v>
      </c>
    </row>
    <row r="77" spans="1:26" x14ac:dyDescent="0.25">
      <c r="A77" s="5"/>
      <c r="B77" s="5"/>
      <c r="C77" s="5"/>
      <c r="D77" s="5"/>
      <c r="E77" s="5"/>
      <c r="F77" s="5"/>
      <c r="G77" s="5"/>
      <c r="H77" s="5" t="s">
        <v>31</v>
      </c>
      <c r="I77" s="5"/>
      <c r="J77" s="6">
        <v>45831</v>
      </c>
      <c r="K77" s="5"/>
      <c r="L77" s="5" t="s">
        <v>43</v>
      </c>
      <c r="M77" s="5"/>
      <c r="N77" s="5" t="s">
        <v>63</v>
      </c>
      <c r="O77" s="5"/>
      <c r="P77" s="5" t="s">
        <v>65</v>
      </c>
      <c r="Q77" s="5"/>
      <c r="R77" s="7">
        <v>1</v>
      </c>
      <c r="S77" s="5"/>
      <c r="T77" s="5" t="s">
        <v>68</v>
      </c>
      <c r="U77" s="5"/>
      <c r="V77" s="7">
        <v>27.3</v>
      </c>
      <c r="W77" s="5"/>
      <c r="X77" s="8">
        <f>ROUND(IF(ISNUMBER(V77), R77*V77, R77),5)</f>
        <v>27.3</v>
      </c>
      <c r="Y77" s="5"/>
      <c r="Z77" s="8">
        <f>ROUND(Z76+X77,5)</f>
        <v>466.8</v>
      </c>
    </row>
    <row r="78" spans="1:26" x14ac:dyDescent="0.25">
      <c r="A78" s="5"/>
      <c r="B78" s="5"/>
      <c r="C78" s="5"/>
      <c r="D78" s="5"/>
      <c r="E78" s="5"/>
      <c r="F78" s="5"/>
      <c r="G78" s="5"/>
      <c r="H78" s="5" t="s">
        <v>31</v>
      </c>
      <c r="I78" s="5"/>
      <c r="J78" s="6">
        <v>45835</v>
      </c>
      <c r="K78" s="5"/>
      <c r="L78" s="5" t="s">
        <v>51</v>
      </c>
      <c r="M78" s="5"/>
      <c r="N78" s="5" t="s">
        <v>63</v>
      </c>
      <c r="O78" s="5"/>
      <c r="P78" s="5" t="s">
        <v>65</v>
      </c>
      <c r="Q78" s="5"/>
      <c r="R78" s="7">
        <v>3</v>
      </c>
      <c r="S78" s="5"/>
      <c r="T78" s="5" t="s">
        <v>68</v>
      </c>
      <c r="U78" s="5"/>
      <c r="V78" s="7">
        <v>27.3</v>
      </c>
      <c r="W78" s="5"/>
      <c r="X78" s="8">
        <f>ROUND(IF(ISNUMBER(V78), R78*V78, R78),5)</f>
        <v>81.900000000000006</v>
      </c>
      <c r="Y78" s="5"/>
      <c r="Z78" s="8">
        <f>ROUND(Z77+X78,5)</f>
        <v>548.70000000000005</v>
      </c>
    </row>
    <row r="79" spans="1:26" x14ac:dyDescent="0.25">
      <c r="A79" s="5"/>
      <c r="B79" s="5"/>
      <c r="C79" s="5"/>
      <c r="D79" s="5"/>
      <c r="E79" s="5"/>
      <c r="F79" s="5"/>
      <c r="G79" s="5"/>
      <c r="H79" s="5" t="s">
        <v>31</v>
      </c>
      <c r="I79" s="5"/>
      <c r="J79" s="6">
        <v>45836</v>
      </c>
      <c r="K79" s="5"/>
      <c r="L79" s="5" t="s">
        <v>45</v>
      </c>
      <c r="M79" s="5"/>
      <c r="N79" s="5" t="s">
        <v>63</v>
      </c>
      <c r="O79" s="5"/>
      <c r="P79" s="5" t="s">
        <v>65</v>
      </c>
      <c r="Q79" s="5"/>
      <c r="R79" s="7">
        <v>1</v>
      </c>
      <c r="S79" s="5"/>
      <c r="T79" s="5" t="s">
        <v>68</v>
      </c>
      <c r="U79" s="5"/>
      <c r="V79" s="7">
        <v>27.3</v>
      </c>
      <c r="W79" s="5"/>
      <c r="X79" s="8">
        <f>ROUND(IF(ISNUMBER(V79), R79*V79, R79),5)</f>
        <v>27.3</v>
      </c>
      <c r="Y79" s="5"/>
      <c r="Z79" s="8">
        <f>ROUND(Z78+X79,5)</f>
        <v>576</v>
      </c>
    </row>
    <row r="80" spans="1:26" ht="15.75" thickBot="1" x14ac:dyDescent="0.3">
      <c r="A80" s="5"/>
      <c r="B80" s="5"/>
      <c r="C80" s="5"/>
      <c r="D80" s="5"/>
      <c r="E80" s="5"/>
      <c r="F80" s="5"/>
      <c r="G80" s="5"/>
      <c r="H80" s="5" t="s">
        <v>32</v>
      </c>
      <c r="I80" s="5"/>
      <c r="J80" s="6">
        <v>45838</v>
      </c>
      <c r="K80" s="5"/>
      <c r="L80" s="5" t="s">
        <v>57</v>
      </c>
      <c r="M80" s="5"/>
      <c r="N80" s="5" t="s">
        <v>63</v>
      </c>
      <c r="O80" s="5"/>
      <c r="P80" s="5" t="s">
        <v>66</v>
      </c>
      <c r="Q80" s="5"/>
      <c r="R80" s="9">
        <v>-1</v>
      </c>
      <c r="S80" s="5"/>
      <c r="T80" s="5" t="s">
        <v>68</v>
      </c>
      <c r="U80" s="5"/>
      <c r="V80" s="7">
        <v>34.799999999999997</v>
      </c>
      <c r="W80" s="5"/>
      <c r="X80" s="10">
        <f>ROUND(IF(ISNUMBER(V80), R80*V80, R80),5)</f>
        <v>-34.799999999999997</v>
      </c>
      <c r="Y80" s="5"/>
      <c r="Z80" s="10">
        <f>ROUND(Z79+X80,5)</f>
        <v>541.20000000000005</v>
      </c>
    </row>
    <row r="81" spans="1:26" x14ac:dyDescent="0.25">
      <c r="A81" s="5"/>
      <c r="B81" s="5"/>
      <c r="C81" s="5"/>
      <c r="D81" s="5"/>
      <c r="E81" s="5" t="s">
        <v>24</v>
      </c>
      <c r="F81" s="5"/>
      <c r="G81" s="5"/>
      <c r="H81" s="5"/>
      <c r="I81" s="5"/>
      <c r="J81" s="6"/>
      <c r="K81" s="5"/>
      <c r="L81" s="5"/>
      <c r="M81" s="5"/>
      <c r="N81" s="5"/>
      <c r="O81" s="5"/>
      <c r="P81" s="5"/>
      <c r="Q81" s="5"/>
      <c r="R81" s="7">
        <f>ROUND(SUM(R65:R80),5)</f>
        <v>19</v>
      </c>
      <c r="S81" s="5"/>
      <c r="T81" s="5"/>
      <c r="U81" s="5"/>
      <c r="V81" s="7"/>
      <c r="W81" s="5"/>
      <c r="X81" s="8">
        <f>ROUND(SUM(X65:X80),5)</f>
        <v>541.20000000000005</v>
      </c>
      <c r="Y81" s="5"/>
      <c r="Z81" s="8">
        <f>Z80</f>
        <v>541.20000000000005</v>
      </c>
    </row>
    <row r="82" spans="1:26" x14ac:dyDescent="0.25">
      <c r="A82" s="1"/>
      <c r="B82" s="1"/>
      <c r="C82" s="1"/>
      <c r="D82" s="1"/>
      <c r="E82" s="1" t="s">
        <v>25</v>
      </c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3"/>
      <c r="S82" s="1"/>
      <c r="T82" s="1"/>
      <c r="U82" s="1"/>
      <c r="V82" s="3"/>
      <c r="W82" s="1"/>
      <c r="X82" s="4"/>
      <c r="Y82" s="1"/>
      <c r="Z82" s="4"/>
    </row>
    <row r="83" spans="1:26" x14ac:dyDescent="0.25">
      <c r="A83" s="5"/>
      <c r="B83" s="5"/>
      <c r="C83" s="5"/>
      <c r="D83" s="5"/>
      <c r="E83" s="5"/>
      <c r="F83" s="5"/>
      <c r="G83" s="5"/>
      <c r="H83" s="5" t="s">
        <v>31</v>
      </c>
      <c r="I83" s="5"/>
      <c r="J83" s="6">
        <v>45810</v>
      </c>
      <c r="K83" s="5"/>
      <c r="L83" s="5" t="s">
        <v>34</v>
      </c>
      <c r="M83" s="5"/>
      <c r="N83" s="5" t="s">
        <v>64</v>
      </c>
      <c r="O83" s="5"/>
      <c r="P83" s="5" t="s">
        <v>65</v>
      </c>
      <c r="Q83" s="5"/>
      <c r="R83" s="7">
        <v>1</v>
      </c>
      <c r="S83" s="5"/>
      <c r="T83" s="5" t="s">
        <v>68</v>
      </c>
      <c r="U83" s="5"/>
      <c r="V83" s="7">
        <v>27</v>
      </c>
      <c r="W83" s="5"/>
      <c r="X83" s="8">
        <f>ROUND(IF(ISNUMBER(V83), R83*V83, R83),5)</f>
        <v>27</v>
      </c>
      <c r="Y83" s="5"/>
      <c r="Z83" s="8">
        <f>ROUND(Z82+X83,5)</f>
        <v>27</v>
      </c>
    </row>
    <row r="84" spans="1:26" ht="15.75" thickBot="1" x14ac:dyDescent="0.3">
      <c r="A84" s="5"/>
      <c r="B84" s="5"/>
      <c r="C84" s="5"/>
      <c r="D84" s="5"/>
      <c r="E84" s="5"/>
      <c r="F84" s="5"/>
      <c r="G84" s="5"/>
      <c r="H84" s="5" t="s">
        <v>31</v>
      </c>
      <c r="I84" s="5"/>
      <c r="J84" s="6">
        <v>45810</v>
      </c>
      <c r="K84" s="5"/>
      <c r="L84" s="5" t="s">
        <v>35</v>
      </c>
      <c r="M84" s="5"/>
      <c r="N84" s="5" t="s">
        <v>64</v>
      </c>
      <c r="O84" s="5"/>
      <c r="P84" s="5" t="s">
        <v>65</v>
      </c>
      <c r="Q84" s="5"/>
      <c r="R84" s="11">
        <v>1</v>
      </c>
      <c r="S84" s="5"/>
      <c r="T84" s="5" t="s">
        <v>68</v>
      </c>
      <c r="U84" s="5"/>
      <c r="V84" s="7">
        <v>27</v>
      </c>
      <c r="W84" s="5"/>
      <c r="X84" s="12">
        <f>ROUND(IF(ISNUMBER(V84), R84*V84, R84),5)</f>
        <v>27</v>
      </c>
      <c r="Y84" s="5"/>
      <c r="Z84" s="12">
        <f>ROUND(Z83+X84,5)</f>
        <v>54</v>
      </c>
    </row>
    <row r="85" spans="1:26" ht="15.75" thickBot="1" x14ac:dyDescent="0.3">
      <c r="A85" s="5"/>
      <c r="B85" s="5"/>
      <c r="C85" s="5"/>
      <c r="D85" s="5"/>
      <c r="E85" s="5" t="s">
        <v>26</v>
      </c>
      <c r="F85" s="5"/>
      <c r="G85" s="5"/>
      <c r="H85" s="5"/>
      <c r="I85" s="5"/>
      <c r="J85" s="6"/>
      <c r="K85" s="5"/>
      <c r="L85" s="5"/>
      <c r="M85" s="5"/>
      <c r="N85" s="5"/>
      <c r="O85" s="5"/>
      <c r="P85" s="5"/>
      <c r="Q85" s="5"/>
      <c r="R85" s="13">
        <f>ROUND(SUM(R82:R84),5)</f>
        <v>2</v>
      </c>
      <c r="S85" s="5"/>
      <c r="T85" s="5"/>
      <c r="U85" s="5"/>
      <c r="V85" s="7"/>
      <c r="W85" s="5"/>
      <c r="X85" s="14">
        <f>ROUND(SUM(X82:X84),5)</f>
        <v>54</v>
      </c>
      <c r="Y85" s="5"/>
      <c r="Z85" s="14">
        <f>Z84</f>
        <v>54</v>
      </c>
    </row>
    <row r="86" spans="1:26" ht="15.75" thickBot="1" x14ac:dyDescent="0.3">
      <c r="A86" s="5"/>
      <c r="B86" s="5"/>
      <c r="C86" s="5"/>
      <c r="D86" s="5" t="s">
        <v>27</v>
      </c>
      <c r="E86" s="5"/>
      <c r="F86" s="5"/>
      <c r="G86" s="5"/>
      <c r="H86" s="5"/>
      <c r="I86" s="5"/>
      <c r="J86" s="6"/>
      <c r="K86" s="5"/>
      <c r="L86" s="5"/>
      <c r="M86" s="5"/>
      <c r="N86" s="5"/>
      <c r="O86" s="5"/>
      <c r="P86" s="5"/>
      <c r="Q86" s="5"/>
      <c r="R86" s="13">
        <f>ROUND(R20+R34+R44+R52+R64+R81+R85,5)</f>
        <v>88</v>
      </c>
      <c r="S86" s="5"/>
      <c r="T86" s="5"/>
      <c r="U86" s="5"/>
      <c r="V86" s="7"/>
      <c r="W86" s="5"/>
      <c r="X86" s="14">
        <f>ROUND(X20+X34+X44+X52+X64+X81+X85,5)</f>
        <v>2635.81</v>
      </c>
      <c r="Y86" s="5"/>
      <c r="Z86" s="14">
        <f>ROUND(Z20+Z34+Z44+Z52+Z64+Z81+Z85,5)</f>
        <v>2635.81</v>
      </c>
    </row>
    <row r="87" spans="1:26" ht="15.75" thickBot="1" x14ac:dyDescent="0.3">
      <c r="A87" s="5"/>
      <c r="B87" s="5"/>
      <c r="C87" s="5" t="s">
        <v>28</v>
      </c>
      <c r="D87" s="5"/>
      <c r="E87" s="5"/>
      <c r="F87" s="5"/>
      <c r="G87" s="5"/>
      <c r="H87" s="5"/>
      <c r="I87" s="5"/>
      <c r="J87" s="6"/>
      <c r="K87" s="5"/>
      <c r="L87" s="5"/>
      <c r="M87" s="5"/>
      <c r="N87" s="5"/>
      <c r="O87" s="5"/>
      <c r="P87" s="5"/>
      <c r="Q87" s="5"/>
      <c r="R87" s="13">
        <f>R86</f>
        <v>88</v>
      </c>
      <c r="S87" s="5"/>
      <c r="T87" s="5"/>
      <c r="U87" s="5"/>
      <c r="V87" s="7"/>
      <c r="W87" s="5"/>
      <c r="X87" s="14">
        <f>X86</f>
        <v>2635.81</v>
      </c>
      <c r="Y87" s="5"/>
      <c r="Z87" s="14">
        <f>Z86</f>
        <v>2635.81</v>
      </c>
    </row>
    <row r="88" spans="1:26" ht="15.75" thickBot="1" x14ac:dyDescent="0.3">
      <c r="A88" s="5"/>
      <c r="B88" s="5" t="s">
        <v>29</v>
      </c>
      <c r="C88" s="5"/>
      <c r="D88" s="5"/>
      <c r="E88" s="5"/>
      <c r="F88" s="5"/>
      <c r="G88" s="5"/>
      <c r="H88" s="5"/>
      <c r="I88" s="5"/>
      <c r="J88" s="6"/>
      <c r="K88" s="5"/>
      <c r="L88" s="5"/>
      <c r="M88" s="5"/>
      <c r="N88" s="5"/>
      <c r="O88" s="5"/>
      <c r="P88" s="5"/>
      <c r="Q88" s="5"/>
      <c r="R88" s="13">
        <f>R87</f>
        <v>88</v>
      </c>
      <c r="S88" s="5"/>
      <c r="T88" s="5"/>
      <c r="U88" s="5"/>
      <c r="V88" s="7"/>
      <c r="W88" s="5"/>
      <c r="X88" s="14">
        <f>X87</f>
        <v>2635.81</v>
      </c>
      <c r="Y88" s="5"/>
      <c r="Z88" s="14">
        <f>Z87</f>
        <v>2635.81</v>
      </c>
    </row>
    <row r="89" spans="1:26" s="17" customFormat="1" ht="12" thickBot="1" x14ac:dyDescent="0.25">
      <c r="A89" s="1" t="s">
        <v>30</v>
      </c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5">
        <f>R88</f>
        <v>88</v>
      </c>
      <c r="S89" s="1"/>
      <c r="T89" s="1"/>
      <c r="U89" s="1"/>
      <c r="V89" s="3"/>
      <c r="W89" s="1"/>
      <c r="X89" s="16">
        <f>X88</f>
        <v>2635.81</v>
      </c>
      <c r="Y89" s="1"/>
      <c r="Z89" s="16">
        <f>Z88</f>
        <v>2635.81</v>
      </c>
    </row>
    <row r="90" spans="1:26" ht="15.75" thickTop="1" x14ac:dyDescent="0.25"/>
  </sheetData>
  <pageMargins left="0.7" right="0.7" top="0.75" bottom="0.75" header="0.1" footer="0.3"/>
  <pageSetup orientation="portrait" r:id="rId1"/>
  <headerFooter>
    <oddHeader>&amp;L&amp;"Arial,Bold"&amp;8 4:14 PM
&amp;"Arial,Bold"&amp;8 07/14/25
&amp;"Arial,Bold"&amp;8 Accrual Basis&amp;C&amp;"Arial,Bold"&amp;12 Pete's Milk Delivery, LLC
&amp;"Arial,Bold"&amp;14 Sales by Item Detail
&amp;"Arial,Bold"&amp;10 June 2025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Dann</dc:creator>
  <cp:lastModifiedBy>Josh Dann</cp:lastModifiedBy>
  <dcterms:created xsi:type="dcterms:W3CDTF">2025-07-14T23:14:56Z</dcterms:created>
  <dcterms:modified xsi:type="dcterms:W3CDTF">2025-07-14T23:16:24Z</dcterms:modified>
</cp:coreProperties>
</file>