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put" sheetId="1" r:id="rId4"/>
    <sheet state="visible" name="Resource Allocation" sheetId="2" r:id="rId5"/>
    <sheet state="visible" name="Dashboard" sheetId="3" r:id="rId6"/>
    <sheet state="visible" name="Senario -1 dataset" sheetId="4" r:id="rId7"/>
    <sheet state="visible" name="S1 Resource Allocation" sheetId="5" r:id="rId8"/>
    <sheet state="visible" name="S1 Dashboard" sheetId="6" r:id="rId9"/>
    <sheet state="visible" name="Senario -2 data input" sheetId="7" r:id="rId10"/>
    <sheet state="visible" name="S2 Resource allocation" sheetId="8" r:id="rId11"/>
    <sheet state="visible" name="Shedule" sheetId="9" r:id="rId12"/>
    <sheet state="visible" name="Senario-3 dashboard" sheetId="10" r:id="rId13"/>
    <sheet state="visible" name="S3 resourse Alloction" sheetId="11" r:id="rId14"/>
  </sheets>
  <definedNames/>
  <calcPr/>
</workbook>
</file>

<file path=xl/sharedStrings.xml><?xml version="1.0" encoding="utf-8"?>
<sst xmlns="http://schemas.openxmlformats.org/spreadsheetml/2006/main" count="113" uniqueCount="57">
  <si>
    <t>City</t>
  </si>
  <si>
    <t>Schools</t>
  </si>
  <si>
    <t>Students</t>
  </si>
  <si>
    <t>Venues</t>
  </si>
  <si>
    <t>City A</t>
  </si>
  <si>
    <t>City B</t>
  </si>
  <si>
    <t>City C</t>
  </si>
  <si>
    <t>Facilitators Assigned</t>
  </si>
  <si>
    <t>Kits Assigned</t>
  </si>
  <si>
    <t>Total Facilitators Available</t>
  </si>
  <si>
    <t>Total Kits Available</t>
  </si>
  <si>
    <t>Remaining Facilitators</t>
  </si>
  <si>
    <t>Remaining Kits</t>
  </si>
  <si>
    <t>Workshops Scheduled:</t>
  </si>
  <si>
    <t>2 workshops</t>
  </si>
  <si>
    <t>City B​</t>
  </si>
  <si>
    <t>3 workshops</t>
  </si>
  <si>
    <t>to be scheduled afetr City A or B</t>
  </si>
  <si>
    <t>Facilitators Needed</t>
  </si>
  <si>
    <t>Kits Needed</t>
  </si>
  <si>
    <t>Allocated Facilitators</t>
  </si>
  <si>
    <t>Allocated Kits</t>
  </si>
  <si>
    <t>Remarks</t>
  </si>
  <si>
    <t>Metric</t>
  </si>
  <si>
    <t>Value</t>
  </si>
  <si>
    <t>Total Facilitators</t>
  </si>
  <si>
    <t>Total Kits</t>
  </si>
  <si>
    <t>Total Facilitators Allocated</t>
  </si>
  <si>
    <t>Total Kits Allocated</t>
  </si>
  <si>
    <t>Sessions Needed</t>
  </si>
  <si>
    <t>Students per Session</t>
  </si>
  <si>
    <t>Venue Constraint – More Days</t>
  </si>
  <si>
    <t>Normal</t>
  </si>
  <si>
    <t>Day</t>
  </si>
  <si>
    <t>Venue</t>
  </si>
  <si>
    <t>Session</t>
  </si>
  <si>
    <t>Facilitators</t>
  </si>
  <si>
    <t>Kits</t>
  </si>
  <si>
    <t>Day 1</t>
  </si>
  <si>
    <t>Day 2</t>
  </si>
  <si>
    <t>Day 3</t>
  </si>
  <si>
    <t>Day 4</t>
  </si>
  <si>
    <t>All</t>
  </si>
  <si>
    <t>Day 5</t>
  </si>
  <si>
    <t>Resource</t>
  </si>
  <si>
    <t>Quantity</t>
  </si>
  <si>
    <t>Notes</t>
  </si>
  <si>
    <t>3 (Days 1–2)</t>
  </si>
  <si>
    <t>1 kit arrives on Day 3</t>
  </si>
  <si>
    <t>Available all days</t>
  </si>
  <si>
    <t>Priority</t>
  </si>
  <si>
    <t>Assigned Kits (Day 1–2)</t>
  </si>
  <si>
    <t>Scheduled Days</t>
  </si>
  <si>
    <t>4–5</t>
  </si>
  <si>
    <t>Day 1–2</t>
  </si>
  <si>
    <t>0 (Postponed)</t>
  </si>
  <si>
    <t>Day 3+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</si>
</sst>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>
      <c r="A2" s="2" t="s">
        <v>4</v>
      </c>
      <c r="B2" s="2">
        <v>5.0</v>
      </c>
      <c r="C2" s="2">
        <v>100.0</v>
      </c>
      <c r="D2" s="2">
        <v>2.0</v>
      </c>
    </row>
    <row r="3">
      <c r="A3" s="2" t="s">
        <v>5</v>
      </c>
      <c r="B3" s="2">
        <v>6.0</v>
      </c>
      <c r="C3" s="2">
        <v>150.0</v>
      </c>
      <c r="D3" s="2">
        <v>3.0</v>
      </c>
    </row>
    <row r="4">
      <c r="A4" s="2" t="s">
        <v>6</v>
      </c>
      <c r="B4" s="2">
        <v>4.0</v>
      </c>
      <c r="C4" s="2">
        <v>80.0</v>
      </c>
      <c r="D4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</row>
    <row r="2">
      <c r="A2" s="2" t="s">
        <v>37</v>
      </c>
      <c r="B2" s="2" t="s">
        <v>47</v>
      </c>
      <c r="C2" s="2" t="s">
        <v>48</v>
      </c>
    </row>
    <row r="3">
      <c r="A3" s="2" t="s">
        <v>36</v>
      </c>
      <c r="B3" s="2">
        <v>4.0</v>
      </c>
      <c r="C3" s="2" t="s">
        <v>49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50</v>
      </c>
      <c r="D1" s="1" t="s">
        <v>19</v>
      </c>
      <c r="E1" s="1" t="s">
        <v>51</v>
      </c>
      <c r="F1" s="1" t="s">
        <v>52</v>
      </c>
    </row>
    <row r="2">
      <c r="A2" s="2" t="s">
        <v>5</v>
      </c>
      <c r="B2" s="2">
        <v>180.0</v>
      </c>
      <c r="C2" s="2">
        <v>1.0</v>
      </c>
      <c r="D2" s="2" t="s">
        <v>53</v>
      </c>
      <c r="E2" s="2">
        <v>2.0</v>
      </c>
      <c r="F2" s="2" t="s">
        <v>54</v>
      </c>
    </row>
    <row r="3">
      <c r="A3" s="2" t="s">
        <v>4</v>
      </c>
      <c r="B3" s="2">
        <v>100.0</v>
      </c>
      <c r="C3" s="2">
        <v>2.0</v>
      </c>
      <c r="D3" s="2">
        <v>3.0</v>
      </c>
      <c r="E3" s="2">
        <v>1.0</v>
      </c>
      <c r="F3" s="2" t="s">
        <v>54</v>
      </c>
    </row>
    <row r="4">
      <c r="A4" s="2" t="s">
        <v>6</v>
      </c>
      <c r="B4" s="2">
        <v>80.0</v>
      </c>
      <c r="C4" s="2">
        <v>3.0</v>
      </c>
      <c r="D4" s="2">
        <v>2.0</v>
      </c>
      <c r="E4" s="2" t="s">
        <v>55</v>
      </c>
      <c r="F4" s="2" t="s">
        <v>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</cols>
  <sheetData>
    <row r="1">
      <c r="A1" s="1" t="s">
        <v>0</v>
      </c>
      <c r="B1" s="1" t="s">
        <v>7</v>
      </c>
      <c r="C1" s="1" t="s">
        <v>8</v>
      </c>
    </row>
    <row r="2">
      <c r="A2" s="2" t="s">
        <v>4</v>
      </c>
      <c r="B2" s="2">
        <v>2.0</v>
      </c>
      <c r="C2" s="2">
        <v>2.0</v>
      </c>
    </row>
    <row r="3">
      <c r="A3" s="2" t="s">
        <v>5</v>
      </c>
      <c r="B3" s="2">
        <v>2.0</v>
      </c>
      <c r="C3" s="2">
        <v>2.0</v>
      </c>
    </row>
    <row r="4">
      <c r="A4" s="2" t="s">
        <v>6</v>
      </c>
      <c r="B4" s="2">
        <v>0.0</v>
      </c>
      <c r="C4" s="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</cols>
  <sheetData>
    <row r="1">
      <c r="A1" s="2" t="s">
        <v>9</v>
      </c>
      <c r="B1" s="2">
        <v>4.0</v>
      </c>
    </row>
    <row r="2">
      <c r="A2" s="2" t="s">
        <v>10</v>
      </c>
      <c r="B2" s="2">
        <v>4.0</v>
      </c>
    </row>
    <row r="3">
      <c r="A3" s="3" t="s">
        <v>7</v>
      </c>
      <c r="B3" s="2">
        <v>4.0</v>
      </c>
    </row>
    <row r="4">
      <c r="A4" s="2" t="s">
        <v>8</v>
      </c>
      <c r="B4" s="2">
        <v>4.0</v>
      </c>
    </row>
    <row r="5">
      <c r="A5" s="2" t="s">
        <v>11</v>
      </c>
      <c r="B5" s="2">
        <v>0.0</v>
      </c>
    </row>
    <row r="6">
      <c r="A6" s="2" t="s">
        <v>12</v>
      </c>
      <c r="B6" s="2">
        <v>0.0</v>
      </c>
    </row>
    <row r="7">
      <c r="A7" s="2" t="s">
        <v>13</v>
      </c>
    </row>
    <row r="8">
      <c r="A8" s="2" t="s">
        <v>4</v>
      </c>
      <c r="B8" s="2" t="s">
        <v>14</v>
      </c>
    </row>
    <row r="9">
      <c r="A9" s="2" t="s">
        <v>15</v>
      </c>
      <c r="B9" s="2" t="s">
        <v>16</v>
      </c>
    </row>
    <row r="10">
      <c r="A10" s="2" t="s">
        <v>6</v>
      </c>
      <c r="B10" s="2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0"/>
    <col customWidth="1" min="6" max="10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I1" s="1"/>
    </row>
    <row r="2">
      <c r="A2" s="2" t="s">
        <v>4</v>
      </c>
      <c r="B2" s="2">
        <v>5.0</v>
      </c>
      <c r="C2" s="2">
        <v>100.0</v>
      </c>
      <c r="D2" s="2">
        <v>2.0</v>
      </c>
    </row>
    <row r="3">
      <c r="A3" s="2" t="s">
        <v>5</v>
      </c>
      <c r="B3" s="2">
        <v>6.0</v>
      </c>
      <c r="C3" s="2">
        <v>180.0</v>
      </c>
      <c r="D3" s="2">
        <v>3.0</v>
      </c>
    </row>
    <row r="4">
      <c r="A4" s="2" t="s">
        <v>6</v>
      </c>
      <c r="B4" s="2">
        <v>4.0</v>
      </c>
      <c r="C4" s="2">
        <v>80.0</v>
      </c>
      <c r="D4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4" max="5" width="23.38"/>
  </cols>
  <sheetData>
    <row r="1">
      <c r="A1" s="1" t="s">
        <v>0</v>
      </c>
      <c r="B1" s="1" t="s">
        <v>2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>
      <c r="A2" s="2" t="s">
        <v>4</v>
      </c>
      <c r="B2" s="2">
        <v>100.0</v>
      </c>
      <c r="C2" s="4">
        <f t="shared" ref="C2:C4" si="1">CEILING(B2/50, 1)</f>
        <v>2</v>
      </c>
      <c r="D2" s="4">
        <f t="shared" ref="D2:D4" si="2">CEILING(B2/40, 1)</f>
        <v>3</v>
      </c>
      <c r="E2" s="2">
        <v>1.0</v>
      </c>
      <c r="F2" s="2">
        <v>1.0</v>
      </c>
      <c r="G2" s="5" t="str">
        <f t="shared" ref="G2:G4" si="3">IF(C2&gt;D2,"Shortfall","OK")</f>
        <v>OK</v>
      </c>
    </row>
    <row r="3">
      <c r="A3" s="2" t="s">
        <v>5</v>
      </c>
      <c r="B3" s="2">
        <v>180.0</v>
      </c>
      <c r="C3" s="4">
        <f t="shared" si="1"/>
        <v>4</v>
      </c>
      <c r="D3" s="4">
        <f t="shared" si="2"/>
        <v>5</v>
      </c>
      <c r="E3" s="2">
        <v>2.0</v>
      </c>
      <c r="F3" s="2">
        <v>2.0</v>
      </c>
      <c r="G3" s="5" t="str">
        <f t="shared" si="3"/>
        <v>OK</v>
      </c>
    </row>
    <row r="4">
      <c r="A4" s="2" t="s">
        <v>6</v>
      </c>
      <c r="B4" s="2">
        <v>80.0</v>
      </c>
      <c r="C4" s="4">
        <f t="shared" si="1"/>
        <v>2</v>
      </c>
      <c r="D4" s="4">
        <f t="shared" si="2"/>
        <v>2</v>
      </c>
      <c r="E4" s="2">
        <v>1.0</v>
      </c>
      <c r="F4" s="2">
        <v>1.0</v>
      </c>
      <c r="G4" s="5" t="str">
        <f t="shared" si="3"/>
        <v>OK</v>
      </c>
    </row>
  </sheetData>
  <conditionalFormatting sqref="G1">
    <cfRule type="containsText" dxfId="0" priority="1" operator="containsText" text="Shortfall">
      <formula>NOT(ISERROR(SEARCH(("Shortfall"),(G1))))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4" max="5" width="23.38"/>
    <col customWidth="1" min="7" max="7" width="26.88"/>
  </cols>
  <sheetData>
    <row r="1">
      <c r="A1" s="1" t="s">
        <v>23</v>
      </c>
      <c r="B1" s="1" t="s">
        <v>24</v>
      </c>
      <c r="C1" s="1"/>
      <c r="D1" s="1"/>
      <c r="E1" s="1"/>
      <c r="F1" s="1"/>
      <c r="G1" s="1"/>
    </row>
    <row r="2">
      <c r="A2" s="2" t="s">
        <v>25</v>
      </c>
      <c r="B2" s="2">
        <v>4.0</v>
      </c>
    </row>
    <row r="3">
      <c r="A3" s="2" t="s">
        <v>26</v>
      </c>
      <c r="B3" s="2">
        <v>4.0</v>
      </c>
    </row>
    <row r="4">
      <c r="A4" s="2" t="s">
        <v>27</v>
      </c>
      <c r="B4" s="5">
        <f>SUM('S1 Resource Allocation'!E2:E4)</f>
        <v>4</v>
      </c>
    </row>
    <row r="5">
      <c r="A5" s="2" t="s">
        <v>28</v>
      </c>
      <c r="B5" s="5">
        <f>SUM('S1 Resource Allocation'!F2:F4)</f>
        <v>4</v>
      </c>
    </row>
    <row r="6">
      <c r="A6" s="2" t="s">
        <v>11</v>
      </c>
      <c r="B6" s="5">
        <f t="shared" ref="B6:B7" si="1">B2 - B4</f>
        <v>0</v>
      </c>
    </row>
    <row r="7">
      <c r="A7" s="2" t="s">
        <v>12</v>
      </c>
      <c r="B7" s="5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5.0</v>
      </c>
      <c r="C2" s="2">
        <v>100.0</v>
      </c>
      <c r="D2" s="2">
        <v>1.0</v>
      </c>
    </row>
    <row r="3">
      <c r="A3" s="2" t="s">
        <v>5</v>
      </c>
      <c r="B3" s="2">
        <v>6.0</v>
      </c>
      <c r="C3" s="2">
        <v>180.0</v>
      </c>
      <c r="D3" s="2">
        <v>3.0</v>
      </c>
    </row>
    <row r="4">
      <c r="A4" s="2" t="s">
        <v>6</v>
      </c>
      <c r="B4" s="2">
        <v>4.0</v>
      </c>
      <c r="C4" s="2">
        <v>80.0</v>
      </c>
      <c r="D4" s="2">
        <v>1.0</v>
      </c>
    </row>
    <row r="8">
      <c r="A8" s="1"/>
      <c r="B8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29</v>
      </c>
      <c r="E1" s="1" t="s">
        <v>30</v>
      </c>
      <c r="F1" s="1" t="s">
        <v>18</v>
      </c>
      <c r="G1" s="1" t="s">
        <v>19</v>
      </c>
      <c r="H1" s="1" t="s">
        <v>22</v>
      </c>
    </row>
    <row r="2">
      <c r="A2" s="2" t="s">
        <v>4</v>
      </c>
      <c r="B2" s="2">
        <v>100.0</v>
      </c>
      <c r="C2" s="2">
        <v>1.0</v>
      </c>
      <c r="D2" s="5">
        <f t="shared" ref="D2:D3" si="1">CEILING(B2/40, 1)</f>
        <v>3</v>
      </c>
      <c r="E2" s="2">
        <v>40.0</v>
      </c>
      <c r="F2" s="5">
        <f>CEILING(B2/50, 1) </f>
        <v>2</v>
      </c>
      <c r="G2" s="5">
        <f>CEILING(B2/40, 1)</f>
        <v>3</v>
      </c>
      <c r="H2" s="2" t="s">
        <v>31</v>
      </c>
    </row>
    <row r="3">
      <c r="A3" s="2" t="s">
        <v>5</v>
      </c>
      <c r="B3" s="2">
        <v>180.0</v>
      </c>
      <c r="C3" s="2">
        <v>3.0</v>
      </c>
      <c r="D3" s="5">
        <f t="shared" si="1"/>
        <v>5</v>
      </c>
      <c r="E3" s="2">
        <v>36.0</v>
      </c>
      <c r="F3" s="2">
        <v>4.0</v>
      </c>
      <c r="G3" s="2">
        <v>5.0</v>
      </c>
      <c r="H3" s="2" t="s">
        <v>32</v>
      </c>
    </row>
    <row r="4">
      <c r="A4" s="2" t="s">
        <v>6</v>
      </c>
      <c r="B4" s="2">
        <v>80.0</v>
      </c>
      <c r="C4" s="2">
        <v>1.0</v>
      </c>
      <c r="D4" s="2">
        <v>2.0</v>
      </c>
      <c r="E4" s="2">
        <v>40.0</v>
      </c>
      <c r="F4" s="2">
        <v>2.0</v>
      </c>
      <c r="G4" s="2">
        <v>2.0</v>
      </c>
      <c r="H4" s="2" t="s">
        <v>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33</v>
      </c>
      <c r="B1" s="1" t="s">
        <v>0</v>
      </c>
      <c r="C1" s="1" t="s">
        <v>34</v>
      </c>
      <c r="D1" s="1" t="s">
        <v>35</v>
      </c>
      <c r="E1" s="1" t="s">
        <v>2</v>
      </c>
      <c r="F1" s="1" t="s">
        <v>36</v>
      </c>
      <c r="G1" s="1" t="s">
        <v>37</v>
      </c>
    </row>
    <row r="2">
      <c r="A2" s="2" t="s">
        <v>38</v>
      </c>
      <c r="B2" s="2" t="s">
        <v>4</v>
      </c>
      <c r="C2" s="2">
        <v>1.0</v>
      </c>
      <c r="D2" s="2">
        <v>1.0</v>
      </c>
      <c r="E2" s="2">
        <v>40.0</v>
      </c>
      <c r="F2" s="2">
        <v>2.0</v>
      </c>
      <c r="G2" s="2">
        <v>3.0</v>
      </c>
    </row>
    <row r="3">
      <c r="A3" s="2" t="s">
        <v>39</v>
      </c>
      <c r="B3" s="2" t="s">
        <v>4</v>
      </c>
      <c r="C3" s="2">
        <v>1.0</v>
      </c>
      <c r="D3" s="2">
        <v>2.0</v>
      </c>
      <c r="E3" s="2">
        <v>30.0</v>
      </c>
      <c r="F3" s="2">
        <v>2.0</v>
      </c>
      <c r="G3" s="2">
        <v>2.0</v>
      </c>
    </row>
    <row r="4">
      <c r="A4" s="2" t="s">
        <v>40</v>
      </c>
      <c r="B4" s="2" t="s">
        <v>4</v>
      </c>
      <c r="C4" s="2">
        <v>1.0</v>
      </c>
      <c r="D4" s="2">
        <v>3.0</v>
      </c>
      <c r="E4" s="2">
        <v>30.0</v>
      </c>
      <c r="F4" s="2">
        <v>2.0</v>
      </c>
      <c r="G4" s="2">
        <v>2.0</v>
      </c>
    </row>
    <row r="5">
      <c r="A5" s="2" t="s">
        <v>41</v>
      </c>
      <c r="B5" s="2" t="s">
        <v>5</v>
      </c>
      <c r="C5" s="2">
        <v>3.0</v>
      </c>
      <c r="D5" s="2" t="s">
        <v>42</v>
      </c>
      <c r="E5" s="2">
        <v>180.0</v>
      </c>
      <c r="F5" s="2">
        <v>4.0</v>
      </c>
      <c r="G5" s="2">
        <v>5.0</v>
      </c>
    </row>
    <row r="6">
      <c r="A6" s="2" t="s">
        <v>43</v>
      </c>
      <c r="B6" s="2" t="s">
        <v>6</v>
      </c>
      <c r="C6" s="2">
        <v>1.0</v>
      </c>
      <c r="D6" s="2" t="s">
        <v>42</v>
      </c>
      <c r="E6" s="2">
        <v>80.0</v>
      </c>
      <c r="F6" s="2">
        <v>2.0</v>
      </c>
      <c r="G6" s="2">
        <v>2.0</v>
      </c>
    </row>
  </sheetData>
  <drawing r:id="rId1"/>
</worksheet>
</file>