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s to be uploaded\"/>
    </mc:Choice>
  </mc:AlternateContent>
  <xr:revisionPtr revIDLastSave="0" documentId="13_ncr:1_{38E2E035-800D-42B1-BE09-B9FED5BC857F}" xr6:coauthVersionLast="47" xr6:coauthVersionMax="47" xr10:uidLastSave="{00000000-0000-0000-0000-000000000000}"/>
  <bookViews>
    <workbookView xWindow="-120" yWindow="-120" windowWidth="29040" windowHeight="15720" xr2:uid="{0946A35E-94F8-49FE-9C88-1981C58AE9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4" i="1" l="1"/>
  <c r="Q104" i="1"/>
  <c r="P104" i="1"/>
  <c r="L104" i="1"/>
  <c r="J104" i="1"/>
  <c r="I104" i="1"/>
  <c r="H104" i="1"/>
  <c r="F104" i="1"/>
  <c r="E104" i="1"/>
  <c r="D104" i="1"/>
  <c r="C104" i="1"/>
  <c r="K103" i="1"/>
  <c r="N103" i="1" s="1"/>
  <c r="O103" i="1" s="1"/>
  <c r="S103" i="1" s="1"/>
  <c r="G103" i="1"/>
  <c r="K102" i="1"/>
  <c r="G102" i="1"/>
  <c r="N102" i="1" s="1"/>
  <c r="O102" i="1" s="1"/>
  <c r="S102" i="1" s="1"/>
  <c r="K101" i="1"/>
  <c r="G101" i="1"/>
  <c r="N101" i="1" s="1"/>
  <c r="O101" i="1" s="1"/>
  <c r="S101" i="1" s="1"/>
  <c r="K100" i="1"/>
  <c r="G100" i="1"/>
  <c r="N100" i="1" s="1"/>
  <c r="O100" i="1" s="1"/>
  <c r="S100" i="1" s="1"/>
  <c r="K99" i="1"/>
  <c r="G99" i="1"/>
  <c r="N99" i="1" s="1"/>
  <c r="O99" i="1" s="1"/>
  <c r="S99" i="1" s="1"/>
  <c r="N98" i="1"/>
  <c r="O98" i="1" s="1"/>
  <c r="S98" i="1" s="1"/>
  <c r="K98" i="1"/>
  <c r="G98" i="1"/>
  <c r="K97" i="1"/>
  <c r="G97" i="1"/>
  <c r="N97" i="1" s="1"/>
  <c r="O97" i="1" s="1"/>
  <c r="S97" i="1" s="1"/>
  <c r="K96" i="1"/>
  <c r="G96" i="1"/>
  <c r="N96" i="1" s="1"/>
  <c r="O96" i="1" s="1"/>
  <c r="S96" i="1" s="1"/>
  <c r="K95" i="1"/>
  <c r="G95" i="1"/>
  <c r="N95" i="1" s="1"/>
  <c r="O95" i="1" s="1"/>
  <c r="S95" i="1" s="1"/>
  <c r="K94" i="1"/>
  <c r="G94" i="1"/>
  <c r="K93" i="1"/>
  <c r="G93" i="1"/>
  <c r="N93" i="1" s="1"/>
  <c r="O93" i="1" s="1"/>
  <c r="S93" i="1" s="1"/>
  <c r="K92" i="1"/>
  <c r="G92" i="1"/>
  <c r="N92" i="1" s="1"/>
  <c r="O92" i="1" s="1"/>
  <c r="S92" i="1" s="1"/>
  <c r="K91" i="1"/>
  <c r="G91" i="1"/>
  <c r="K90" i="1"/>
  <c r="G90" i="1"/>
  <c r="N90" i="1" s="1"/>
  <c r="O90" i="1" s="1"/>
  <c r="S90" i="1" s="1"/>
  <c r="K89" i="1"/>
  <c r="G89" i="1"/>
  <c r="N89" i="1" s="1"/>
  <c r="O89" i="1" s="1"/>
  <c r="S89" i="1" s="1"/>
  <c r="N88" i="1"/>
  <c r="O88" i="1" s="1"/>
  <c r="S88" i="1" s="1"/>
  <c r="K88" i="1"/>
  <c r="G88" i="1"/>
  <c r="K87" i="1"/>
  <c r="G87" i="1"/>
  <c r="K86" i="1"/>
  <c r="G86" i="1"/>
  <c r="N86" i="1" s="1"/>
  <c r="O86" i="1" s="1"/>
  <c r="S86" i="1" s="1"/>
  <c r="K85" i="1"/>
  <c r="N85" i="1" s="1"/>
  <c r="O85" i="1" s="1"/>
  <c r="S85" i="1" s="1"/>
  <c r="G85" i="1"/>
  <c r="K84" i="1"/>
  <c r="G84" i="1"/>
  <c r="N84" i="1" s="1"/>
  <c r="O84" i="1" s="1"/>
  <c r="S84" i="1" s="1"/>
  <c r="K83" i="1"/>
  <c r="G83" i="1"/>
  <c r="N83" i="1" s="1"/>
  <c r="O83" i="1" s="1"/>
  <c r="S83" i="1" s="1"/>
  <c r="K82" i="1"/>
  <c r="G82" i="1"/>
  <c r="N82" i="1" s="1"/>
  <c r="O82" i="1" s="1"/>
  <c r="S82" i="1" s="1"/>
  <c r="K81" i="1"/>
  <c r="G81" i="1"/>
  <c r="N81" i="1" s="1"/>
  <c r="O81" i="1" s="1"/>
  <c r="S81" i="1" s="1"/>
  <c r="K80" i="1"/>
  <c r="G80" i="1"/>
  <c r="K79" i="1"/>
  <c r="G79" i="1"/>
  <c r="K78" i="1"/>
  <c r="G78" i="1"/>
  <c r="N78" i="1" s="1"/>
  <c r="O78" i="1" s="1"/>
  <c r="S78" i="1" s="1"/>
  <c r="K77" i="1"/>
  <c r="G77" i="1"/>
  <c r="N77" i="1" s="1"/>
  <c r="O77" i="1" s="1"/>
  <c r="S77" i="1" s="1"/>
  <c r="K76" i="1"/>
  <c r="G76" i="1"/>
  <c r="N76" i="1" s="1"/>
  <c r="O76" i="1" s="1"/>
  <c r="S76" i="1" s="1"/>
  <c r="K75" i="1"/>
  <c r="G75" i="1"/>
  <c r="N75" i="1" s="1"/>
  <c r="O75" i="1" s="1"/>
  <c r="S75" i="1" s="1"/>
  <c r="K74" i="1"/>
  <c r="G74" i="1"/>
  <c r="N74" i="1" s="1"/>
  <c r="O74" i="1" s="1"/>
  <c r="S74" i="1" s="1"/>
  <c r="N73" i="1"/>
  <c r="O73" i="1" s="1"/>
  <c r="S73" i="1" s="1"/>
  <c r="K73" i="1"/>
  <c r="G73" i="1"/>
  <c r="K72" i="1"/>
  <c r="G72" i="1"/>
  <c r="N72" i="1" s="1"/>
  <c r="O72" i="1" s="1"/>
  <c r="S72" i="1" s="1"/>
  <c r="K71" i="1"/>
  <c r="G71" i="1"/>
  <c r="N71" i="1" s="1"/>
  <c r="O71" i="1" s="1"/>
  <c r="S71" i="1" s="1"/>
  <c r="K70" i="1"/>
  <c r="G70" i="1"/>
  <c r="N70" i="1" s="1"/>
  <c r="O70" i="1" s="1"/>
  <c r="S70" i="1" s="1"/>
  <c r="K69" i="1"/>
  <c r="G69" i="1"/>
  <c r="K68" i="1"/>
  <c r="G68" i="1"/>
  <c r="N68" i="1" s="1"/>
  <c r="O68" i="1" s="1"/>
  <c r="S68" i="1" s="1"/>
  <c r="K67" i="1"/>
  <c r="G67" i="1"/>
  <c r="K66" i="1"/>
  <c r="G66" i="1"/>
  <c r="N66" i="1" s="1"/>
  <c r="O66" i="1" s="1"/>
  <c r="S66" i="1" s="1"/>
  <c r="K65" i="1"/>
  <c r="G65" i="1"/>
  <c r="N65" i="1" s="1"/>
  <c r="O65" i="1" s="1"/>
  <c r="S65" i="1" s="1"/>
  <c r="K64" i="1"/>
  <c r="G64" i="1"/>
  <c r="N64" i="1" s="1"/>
  <c r="O64" i="1" s="1"/>
  <c r="S64" i="1" s="1"/>
  <c r="K63" i="1"/>
  <c r="G63" i="1"/>
  <c r="N63" i="1" s="1"/>
  <c r="O63" i="1" s="1"/>
  <c r="S63" i="1" s="1"/>
  <c r="K62" i="1"/>
  <c r="G62" i="1"/>
  <c r="N62" i="1" s="1"/>
  <c r="O62" i="1" s="1"/>
  <c r="S62" i="1" s="1"/>
  <c r="K61" i="1"/>
  <c r="G61" i="1"/>
  <c r="N61" i="1" s="1"/>
  <c r="O61" i="1" s="1"/>
  <c r="S61" i="1" s="1"/>
  <c r="K60" i="1"/>
  <c r="G60" i="1"/>
  <c r="N59" i="1"/>
  <c r="O59" i="1" s="1"/>
  <c r="S59" i="1" s="1"/>
  <c r="K59" i="1"/>
  <c r="G59" i="1"/>
  <c r="K58" i="1"/>
  <c r="G58" i="1"/>
  <c r="N58" i="1" s="1"/>
  <c r="O58" i="1" s="1"/>
  <c r="S58" i="1" s="1"/>
  <c r="K57" i="1"/>
  <c r="G57" i="1"/>
  <c r="N57" i="1" s="1"/>
  <c r="O57" i="1" s="1"/>
  <c r="S57" i="1" s="1"/>
  <c r="K56" i="1"/>
  <c r="G56" i="1"/>
  <c r="N56" i="1" s="1"/>
  <c r="O56" i="1" s="1"/>
  <c r="S56" i="1" s="1"/>
  <c r="K55" i="1"/>
  <c r="N55" i="1" s="1"/>
  <c r="O55" i="1" s="1"/>
  <c r="S55" i="1" s="1"/>
  <c r="G55" i="1"/>
  <c r="K54" i="1"/>
  <c r="G54" i="1"/>
  <c r="N54" i="1" s="1"/>
  <c r="O54" i="1" s="1"/>
  <c r="S54" i="1" s="1"/>
  <c r="K53" i="1"/>
  <c r="G53" i="1"/>
  <c r="N53" i="1" s="1"/>
  <c r="O53" i="1" s="1"/>
  <c r="S53" i="1" s="1"/>
  <c r="K52" i="1"/>
  <c r="G52" i="1"/>
  <c r="N52" i="1" s="1"/>
  <c r="O52" i="1" s="1"/>
  <c r="S52" i="1" s="1"/>
  <c r="K51" i="1"/>
  <c r="G51" i="1"/>
  <c r="N51" i="1" s="1"/>
  <c r="O51" i="1" s="1"/>
  <c r="S51" i="1" s="1"/>
  <c r="K50" i="1"/>
  <c r="N50" i="1" s="1"/>
  <c r="O50" i="1" s="1"/>
  <c r="S50" i="1" s="1"/>
  <c r="G50" i="1"/>
  <c r="K49" i="1"/>
  <c r="N49" i="1" s="1"/>
  <c r="O49" i="1" s="1"/>
  <c r="S49" i="1" s="1"/>
  <c r="G49" i="1"/>
  <c r="K48" i="1"/>
  <c r="G48" i="1"/>
  <c r="N48" i="1" s="1"/>
  <c r="O48" i="1" s="1"/>
  <c r="S48" i="1" s="1"/>
  <c r="K47" i="1"/>
  <c r="G47" i="1"/>
  <c r="N47" i="1" s="1"/>
  <c r="O47" i="1" s="1"/>
  <c r="S47" i="1" s="1"/>
  <c r="K46" i="1"/>
  <c r="G46" i="1"/>
  <c r="N46" i="1" s="1"/>
  <c r="O46" i="1" s="1"/>
  <c r="S46" i="1" s="1"/>
  <c r="K45" i="1"/>
  <c r="G45" i="1"/>
  <c r="N45" i="1" s="1"/>
  <c r="O45" i="1" s="1"/>
  <c r="S45" i="1" s="1"/>
  <c r="K44" i="1"/>
  <c r="G44" i="1"/>
  <c r="K43" i="1"/>
  <c r="G43" i="1"/>
  <c r="K42" i="1"/>
  <c r="G42" i="1"/>
  <c r="N42" i="1" s="1"/>
  <c r="O42" i="1" s="1"/>
  <c r="S42" i="1" s="1"/>
  <c r="K41" i="1"/>
  <c r="G41" i="1"/>
  <c r="N41" i="1" s="1"/>
  <c r="O41" i="1" s="1"/>
  <c r="S41" i="1" s="1"/>
  <c r="K40" i="1"/>
  <c r="N40" i="1" s="1"/>
  <c r="O40" i="1" s="1"/>
  <c r="S40" i="1" s="1"/>
  <c r="G40" i="1"/>
  <c r="K39" i="1"/>
  <c r="G39" i="1"/>
  <c r="N39" i="1" s="1"/>
  <c r="O39" i="1" s="1"/>
  <c r="S39" i="1" s="1"/>
  <c r="K38" i="1"/>
  <c r="G38" i="1"/>
  <c r="N38" i="1" s="1"/>
  <c r="O38" i="1" s="1"/>
  <c r="S38" i="1" s="1"/>
  <c r="K37" i="1"/>
  <c r="G37" i="1"/>
  <c r="N37" i="1" s="1"/>
  <c r="O37" i="1" s="1"/>
  <c r="S37" i="1" s="1"/>
  <c r="K36" i="1"/>
  <c r="G36" i="1"/>
  <c r="N36" i="1" s="1"/>
  <c r="O36" i="1" s="1"/>
  <c r="S36" i="1" s="1"/>
  <c r="K35" i="1"/>
  <c r="G35" i="1"/>
  <c r="N35" i="1" s="1"/>
  <c r="O35" i="1" s="1"/>
  <c r="S35" i="1" s="1"/>
  <c r="K34" i="1"/>
  <c r="G34" i="1"/>
  <c r="N34" i="1" s="1"/>
  <c r="O34" i="1" s="1"/>
  <c r="S34" i="1" s="1"/>
  <c r="K33" i="1"/>
  <c r="G33" i="1"/>
  <c r="N33" i="1" s="1"/>
  <c r="O33" i="1" s="1"/>
  <c r="S33" i="1" s="1"/>
  <c r="K32" i="1"/>
  <c r="G32" i="1"/>
  <c r="N32" i="1" s="1"/>
  <c r="O32" i="1" s="1"/>
  <c r="S32" i="1" s="1"/>
  <c r="K31" i="1"/>
  <c r="G31" i="1"/>
  <c r="K30" i="1"/>
  <c r="G30" i="1"/>
  <c r="K29" i="1"/>
  <c r="G29" i="1"/>
  <c r="N29" i="1" s="1"/>
  <c r="O29" i="1" s="1"/>
  <c r="S29" i="1" s="1"/>
  <c r="K28" i="1"/>
  <c r="G28" i="1"/>
  <c r="N28" i="1" s="1"/>
  <c r="O28" i="1" s="1"/>
  <c r="S28" i="1" s="1"/>
  <c r="K27" i="1"/>
  <c r="G27" i="1"/>
  <c r="K26" i="1"/>
  <c r="G26" i="1"/>
  <c r="N26" i="1" s="1"/>
  <c r="O26" i="1" s="1"/>
  <c r="S26" i="1" s="1"/>
  <c r="N25" i="1"/>
  <c r="O25" i="1" s="1"/>
  <c r="S25" i="1" s="1"/>
  <c r="K25" i="1"/>
  <c r="G25" i="1"/>
  <c r="K24" i="1"/>
  <c r="G24" i="1"/>
  <c r="K23" i="1"/>
  <c r="G23" i="1"/>
  <c r="N23" i="1" s="1"/>
  <c r="O23" i="1" s="1"/>
  <c r="S23" i="1" s="1"/>
  <c r="K22" i="1"/>
  <c r="G22" i="1"/>
  <c r="N22" i="1" s="1"/>
  <c r="O22" i="1" s="1"/>
  <c r="S22" i="1" s="1"/>
  <c r="K21" i="1"/>
  <c r="G21" i="1"/>
  <c r="N21" i="1" s="1"/>
  <c r="O21" i="1" s="1"/>
  <c r="S21" i="1" s="1"/>
  <c r="K20" i="1"/>
  <c r="G20" i="1"/>
  <c r="N20" i="1" s="1"/>
  <c r="O20" i="1" s="1"/>
  <c r="S20" i="1" s="1"/>
  <c r="K19" i="1"/>
  <c r="G19" i="1"/>
  <c r="K18" i="1"/>
  <c r="G18" i="1"/>
  <c r="N18" i="1" s="1"/>
  <c r="O18" i="1" s="1"/>
  <c r="S18" i="1" s="1"/>
  <c r="K17" i="1"/>
  <c r="G17" i="1"/>
  <c r="N17" i="1" s="1"/>
  <c r="O17" i="1" s="1"/>
  <c r="S17" i="1" s="1"/>
  <c r="K16" i="1"/>
  <c r="G16" i="1"/>
  <c r="N16" i="1" s="1"/>
  <c r="O16" i="1" s="1"/>
  <c r="S16" i="1" s="1"/>
  <c r="K15" i="1"/>
  <c r="G15" i="1"/>
  <c r="K14" i="1"/>
  <c r="N14" i="1" s="1"/>
  <c r="O14" i="1" s="1"/>
  <c r="S14" i="1" s="1"/>
  <c r="G14" i="1"/>
  <c r="K13" i="1"/>
  <c r="G13" i="1"/>
  <c r="N13" i="1" s="1"/>
  <c r="O13" i="1" s="1"/>
  <c r="S13" i="1" s="1"/>
  <c r="K12" i="1"/>
  <c r="G12" i="1"/>
  <c r="N12" i="1" s="1"/>
  <c r="O12" i="1" s="1"/>
  <c r="S12" i="1" s="1"/>
  <c r="K11" i="1"/>
  <c r="N11" i="1" s="1"/>
  <c r="O11" i="1" s="1"/>
  <c r="S11" i="1" s="1"/>
  <c r="G11" i="1"/>
  <c r="K10" i="1"/>
  <c r="G10" i="1"/>
  <c r="N10" i="1" s="1"/>
  <c r="O10" i="1" s="1"/>
  <c r="S10" i="1" s="1"/>
  <c r="K9" i="1"/>
  <c r="G9" i="1"/>
  <c r="N9" i="1" s="1"/>
  <c r="O9" i="1" s="1"/>
  <c r="S9" i="1" s="1"/>
  <c r="K8" i="1"/>
  <c r="G8" i="1"/>
  <c r="K104" i="1" l="1"/>
  <c r="N79" i="1"/>
  <c r="O79" i="1" s="1"/>
  <c r="S79" i="1" s="1"/>
  <c r="N15" i="1"/>
  <c r="O15" i="1" s="1"/>
  <c r="S15" i="1" s="1"/>
  <c r="N30" i="1"/>
  <c r="O30" i="1" s="1"/>
  <c r="S30" i="1" s="1"/>
  <c r="N60" i="1"/>
  <c r="O60" i="1" s="1"/>
  <c r="S60" i="1" s="1"/>
  <c r="N80" i="1"/>
  <c r="O80" i="1" s="1"/>
  <c r="S80" i="1" s="1"/>
  <c r="N91" i="1"/>
  <c r="O91" i="1" s="1"/>
  <c r="S91" i="1" s="1"/>
  <c r="N27" i="1"/>
  <c r="O27" i="1" s="1"/>
  <c r="S27" i="1" s="1"/>
  <c r="N31" i="1"/>
  <c r="O31" i="1" s="1"/>
  <c r="S31" i="1" s="1"/>
  <c r="G104" i="1"/>
  <c r="N67" i="1"/>
  <c r="O67" i="1" s="1"/>
  <c r="S67" i="1" s="1"/>
  <c r="N87" i="1"/>
  <c r="O87" i="1" s="1"/>
  <c r="S87" i="1" s="1"/>
  <c r="N43" i="1"/>
  <c r="O43" i="1" s="1"/>
  <c r="S43" i="1" s="1"/>
  <c r="N24" i="1"/>
  <c r="O24" i="1" s="1"/>
  <c r="S24" i="1" s="1"/>
  <c r="N44" i="1"/>
  <c r="O44" i="1" s="1"/>
  <c r="S44" i="1" s="1"/>
  <c r="N69" i="1"/>
  <c r="O69" i="1" s="1"/>
  <c r="S69" i="1" s="1"/>
  <c r="N94" i="1"/>
  <c r="O94" i="1" s="1"/>
  <c r="S94" i="1" s="1"/>
  <c r="N19" i="1"/>
  <c r="O19" i="1" s="1"/>
  <c r="S19" i="1" s="1"/>
  <c r="N8" i="1"/>
  <c r="O8" i="1" l="1"/>
  <c r="N104" i="1"/>
  <c r="S8" i="1" l="1"/>
  <c r="S104" i="1" s="1"/>
  <c r="O104" i="1"/>
</calcChain>
</file>

<file path=xl/sharedStrings.xml><?xml version="1.0" encoding="utf-8"?>
<sst xmlns="http://schemas.openxmlformats.org/spreadsheetml/2006/main" count="149" uniqueCount="131">
  <si>
    <t xml:space="preserve">Day Ahead  forecast by State in respect of Demand, Availability and Shortages </t>
  </si>
  <si>
    <t>Details for State:</t>
  </si>
  <si>
    <t>Karnataka</t>
  </si>
  <si>
    <t>For Date:</t>
  </si>
  <si>
    <t>28.02.2024 (R-0)</t>
  </si>
  <si>
    <t>Time</t>
  </si>
  <si>
    <t>Forcasted Generation/Availability</t>
  </si>
  <si>
    <t>Gap between Demand &amp; Availability
(G) = (A)-(F)              
Surplus(-) / Deficit (+)</t>
  </si>
  <si>
    <t>Proposed Procurement</t>
  </si>
  <si>
    <t>Shortages after day ahead procurement from market 
(J) =(G)-(H+I)  
Surplus(-) / Deficit (+)</t>
  </si>
  <si>
    <t>Relief through planned restrictions/ rostering/ power cuts
(K)</t>
  </si>
  <si>
    <t>Additional Load shedding proposed 
(L) = (J)-(K)
Surplus(-) / Deficit (+)</t>
  </si>
  <si>
    <t>Reactive Power Forecast</t>
  </si>
  <si>
    <t>Forcasted Demand 
(A)</t>
  </si>
  <si>
    <t xml:space="preserve">From its own sources (excluding Renewable) 
</t>
  </si>
  <si>
    <t xml:space="preserve">From Renewable Sources 
</t>
  </si>
  <si>
    <t>From ISGS &amp; Other LTA &amp; MTOA
(D)</t>
  </si>
  <si>
    <t>From Bilateral Transaction (Advance+ FCFS)
(E)</t>
  </si>
  <si>
    <t>Total Availability  
(F)= (B+C+D+E)</t>
  </si>
  <si>
    <t>Generation Avl. under section 11</t>
  </si>
  <si>
    <t>Under Bilateral Transaction (Day Ahead+ Contingency)
(H)</t>
  </si>
  <si>
    <t>Through Power Exchange
(I) (GNA+TGNA)</t>
  </si>
  <si>
    <t>Thermal 
(Coal + Lignite+UPCL)</t>
  </si>
  <si>
    <t>Gas</t>
  </si>
  <si>
    <t>Hydro</t>
  </si>
  <si>
    <t>Total (B)</t>
  </si>
  <si>
    <t>Solar</t>
  </si>
  <si>
    <t>Wind</t>
  </si>
  <si>
    <t>Other RES (biomass etc.)</t>
  </si>
  <si>
    <t>Total (C)</t>
  </si>
  <si>
    <t>Block</t>
  </si>
  <si>
    <t>Period</t>
  </si>
  <si>
    <t>MW</t>
  </si>
  <si>
    <t>MVAr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</si>
  <si>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</si>
  <si>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</si>
  <si>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</si>
  <si>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</si>
  <si>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</si>
  <si>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</si>
  <si>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</si>
  <si>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</si>
  <si>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</si>
  <si>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</si>
  <si>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</si>
  <si>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</si>
  <si>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</si>
  <si>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</si>
  <si>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</si>
  <si>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</si>
  <si>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</si>
  <si>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</si>
  <si>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</si>
  <si>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</si>
  <si>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</si>
  <si>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</si>
  <si>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</si>
  <si>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</si>
  <si>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</si>
  <si>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</si>
  <si>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</si>
  <si>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</si>
  <si>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</si>
  <si>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</si>
  <si>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</si>
  <si>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</si>
  <si>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</si>
  <si>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</si>
  <si>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</si>
  <si>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</si>
  <si>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</si>
  <si>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</si>
  <si>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</si>
  <si>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</si>
  <si>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</si>
  <si>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</si>
  <si>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</si>
  <si>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</si>
  <si>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</si>
  <si>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</si>
  <si>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</si>
  <si>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</si>
  <si>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</si>
  <si>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</si>
  <si>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</si>
  <si>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</si>
  <si>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</si>
  <si>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</si>
  <si>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</si>
  <si>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</si>
  <si>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</si>
  <si>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</si>
  <si>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</si>
  <si>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</si>
  <si>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</si>
  <si>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</si>
  <si>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</si>
  <si>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</si>
  <si>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</si>
  <si>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</si>
  <si>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</si>
  <si>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</si>
  <si>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</si>
  <si>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</si>
  <si>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</si>
  <si>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</si>
  <si>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</si>
  <si>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</si>
  <si>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</si>
  <si>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</si>
  <si>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</si>
  <si>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</si>
  <si>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</si>
  <si>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</si>
  <si>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</si>
  <si>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</si>
  <si>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</si>
  <si>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</si>
  <si>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</si>
  <si>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</si>
  <si>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</si>
  <si>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</si>
  <si>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</si>
  <si>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</si>
  <si>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</si>
  <si>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</si>
  <si>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</si>
  <si>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</si>
  <si>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</si>
  <si>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23:45 - 24:00</t>
  </si>
  <si>
    <t>Total 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</si>
</sst>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rgb="FF00206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vertical="center" wrapText="1"/>
    </xf>
    <xf numFmtId="0" fontId="4" fillId="2" borderId="0" xfId="1" applyFont="1" applyFill="1" applyAlignment="1">
      <alignment horizontal="center" vertical="center"/>
    </xf>
    <xf numFmtId="15" fontId="5" fillId="2" borderId="0" xfId="1" applyNumberFormat="1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vertical="center" wrapText="1"/>
    </xf>
    <xf numFmtId="0" fontId="1" fillId="2" borderId="3" xfId="1" applyFill="1" applyBorder="1" applyAlignment="1">
      <alignment horizontal="center"/>
    </xf>
    <xf numFmtId="1" fontId="4" fillId="2" borderId="3" xfId="1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2" fontId="4" fillId="2" borderId="3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603DBFD3-39DE-4327-B61E-2D4908D8C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A31D-D483-4A4A-B920-638E727E0E23}">
  <dimension ref="A1:V104"/>
  <sheetViews>
    <sheetView tabSelected="1" topLeftCell="A71" workbookViewId="0">
      <selection activeCell="M8" sqref="M8:M104"/>
    </sheetView>
  </sheetViews>
  <sheetFormatPr defaultRowHeight="15" x14ac:dyDescent="0.25"/>
  <sheetData>
    <row r="1" spans="1:22" ht="22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.75" x14ac:dyDescent="0.25">
      <c r="A2" s="2" t="s">
        <v>1</v>
      </c>
      <c r="B2" s="3"/>
      <c r="C2" s="4" t="s">
        <v>2</v>
      </c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8.75" x14ac:dyDescent="0.25">
      <c r="A3" s="2" t="s">
        <v>3</v>
      </c>
      <c r="B3" s="6"/>
      <c r="C3" s="7" t="s">
        <v>4</v>
      </c>
      <c r="D3" s="7"/>
      <c r="E3" s="7"/>
      <c r="F3" s="4"/>
      <c r="G3" s="4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5"/>
    </row>
    <row r="4" spans="1:22" ht="15.75" x14ac:dyDescent="0.25">
      <c r="A4" s="8" t="s">
        <v>5</v>
      </c>
      <c r="B4" s="9"/>
      <c r="C4" s="10" t="s">
        <v>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 t="s">
        <v>7</v>
      </c>
      <c r="P4" s="12"/>
      <c r="Q4" s="10" t="s">
        <v>8</v>
      </c>
      <c r="R4" s="10"/>
      <c r="S4" s="11" t="s">
        <v>9</v>
      </c>
      <c r="T4" s="11" t="s">
        <v>10</v>
      </c>
      <c r="U4" s="11" t="s">
        <v>11</v>
      </c>
      <c r="V4" s="11" t="s">
        <v>12</v>
      </c>
    </row>
    <row r="5" spans="1:22" ht="78.75" x14ac:dyDescent="0.25">
      <c r="A5" s="13"/>
      <c r="B5" s="14"/>
      <c r="C5" s="11" t="s">
        <v>13</v>
      </c>
      <c r="D5" s="15" t="s">
        <v>14</v>
      </c>
      <c r="E5" s="16"/>
      <c r="F5" s="16"/>
      <c r="G5" s="17"/>
      <c r="H5" s="8" t="s">
        <v>15</v>
      </c>
      <c r="I5" s="18"/>
      <c r="J5" s="18"/>
      <c r="K5" s="9"/>
      <c r="L5" s="11" t="s">
        <v>16</v>
      </c>
      <c r="M5" s="11" t="s">
        <v>17</v>
      </c>
      <c r="N5" s="11" t="s">
        <v>18</v>
      </c>
      <c r="O5" s="19"/>
      <c r="P5" s="20" t="s">
        <v>19</v>
      </c>
      <c r="Q5" s="11" t="s">
        <v>20</v>
      </c>
      <c r="R5" s="11" t="s">
        <v>21</v>
      </c>
      <c r="S5" s="19"/>
      <c r="T5" s="19"/>
      <c r="U5" s="19"/>
      <c r="V5" s="19"/>
    </row>
    <row r="6" spans="1:22" ht="63" x14ac:dyDescent="0.25">
      <c r="A6" s="21"/>
      <c r="B6" s="22"/>
      <c r="C6" s="23"/>
      <c r="D6" s="24" t="s">
        <v>22</v>
      </c>
      <c r="E6" s="24" t="s">
        <v>23</v>
      </c>
      <c r="F6" s="24" t="s">
        <v>24</v>
      </c>
      <c r="G6" s="24" t="s">
        <v>25</v>
      </c>
      <c r="H6" s="24" t="s">
        <v>26</v>
      </c>
      <c r="I6" s="24" t="s">
        <v>27</v>
      </c>
      <c r="J6" s="24" t="s">
        <v>28</v>
      </c>
      <c r="K6" s="24" t="s">
        <v>29</v>
      </c>
      <c r="L6" s="23"/>
      <c r="M6" s="23"/>
      <c r="N6" s="23"/>
      <c r="O6" s="23"/>
      <c r="P6" s="25"/>
      <c r="Q6" s="23"/>
      <c r="R6" s="23"/>
      <c r="S6" s="23"/>
      <c r="T6" s="23"/>
      <c r="U6" s="23"/>
      <c r="V6" s="23"/>
    </row>
    <row r="7" spans="1:22" ht="15.75" x14ac:dyDescent="0.25">
      <c r="A7" s="26" t="s">
        <v>30</v>
      </c>
      <c r="B7" s="24" t="s">
        <v>31</v>
      </c>
      <c r="C7" s="24" t="s">
        <v>32</v>
      </c>
      <c r="D7" s="24" t="s">
        <v>32</v>
      </c>
      <c r="E7" s="24" t="s">
        <v>32</v>
      </c>
      <c r="F7" s="24" t="s">
        <v>32</v>
      </c>
      <c r="G7" s="24" t="s">
        <v>32</v>
      </c>
      <c r="H7" s="24" t="s">
        <v>32</v>
      </c>
      <c r="I7" s="24" t="s">
        <v>32</v>
      </c>
      <c r="J7" s="24" t="s">
        <v>32</v>
      </c>
      <c r="K7" s="24" t="s">
        <v>32</v>
      </c>
      <c r="L7" s="24" t="s">
        <v>32</v>
      </c>
      <c r="M7" s="24" t="s">
        <v>32</v>
      </c>
      <c r="N7" s="24" t="s">
        <v>32</v>
      </c>
      <c r="O7" s="24" t="s">
        <v>32</v>
      </c>
      <c r="P7" s="24" t="s">
        <v>32</v>
      </c>
      <c r="Q7" s="24" t="s">
        <v>32</v>
      </c>
      <c r="R7" s="24" t="s">
        <v>32</v>
      </c>
      <c r="S7" s="24" t="s">
        <v>32</v>
      </c>
      <c r="T7" s="24" t="s">
        <v>32</v>
      </c>
      <c r="U7" s="24" t="s">
        <v>32</v>
      </c>
      <c r="V7" s="24" t="s">
        <v>33</v>
      </c>
    </row>
    <row r="8" spans="1:22" ht="15.75" x14ac:dyDescent="0.25">
      <c r="A8" s="24">
        <v>1</v>
      </c>
      <c r="B8" s="27" t="s">
        <v>34</v>
      </c>
      <c r="C8" s="28">
        <v>10716.972341639143</v>
      </c>
      <c r="D8" s="28">
        <v>3652</v>
      </c>
      <c r="E8" s="28">
        <v>0</v>
      </c>
      <c r="F8" s="28">
        <v>462</v>
      </c>
      <c r="G8" s="28">
        <f>D8+E8+F8</f>
        <v>4114</v>
      </c>
      <c r="H8" s="28">
        <v>0</v>
      </c>
      <c r="I8" s="29">
        <v>1200.588</v>
      </c>
      <c r="J8" s="28">
        <v>0</v>
      </c>
      <c r="K8" s="28">
        <f>H8+I8+J8</f>
        <v>1200.588</v>
      </c>
      <c r="L8" s="28">
        <v>4183.1062119999997</v>
      </c>
      <c r="M8" s="28">
        <v>0</v>
      </c>
      <c r="N8" s="28">
        <f>G8+K8+L8</f>
        <v>9497.6942119999985</v>
      </c>
      <c r="O8" s="28">
        <f>C8-N8</f>
        <v>1219.278129639144</v>
      </c>
      <c r="P8" s="28">
        <v>547.71156366666673</v>
      </c>
      <c r="Q8" s="30">
        <v>289.86</v>
      </c>
      <c r="R8" s="31">
        <v>485.38023200000003</v>
      </c>
      <c r="S8" s="28">
        <f>(O8)-(Q8+R8+P8)</f>
        <v>-103.67366602752281</v>
      </c>
      <c r="T8" s="28">
        <v>0</v>
      </c>
      <c r="U8" s="28">
        <v>0</v>
      </c>
      <c r="V8" s="28">
        <v>0</v>
      </c>
    </row>
    <row r="9" spans="1:22" ht="15.75" x14ac:dyDescent="0.25">
      <c r="A9" s="24">
        <v>2</v>
      </c>
      <c r="B9" s="27" t="s">
        <v>35</v>
      </c>
      <c r="C9" s="28">
        <v>10937.918659702891</v>
      </c>
      <c r="D9" s="28">
        <v>3652</v>
      </c>
      <c r="E9" s="28">
        <v>0</v>
      </c>
      <c r="F9" s="28">
        <v>462</v>
      </c>
      <c r="G9" s="28">
        <f t="shared" ref="G9:G72" si="0">D9+E9+F9</f>
        <v>4114</v>
      </c>
      <c r="H9" s="28">
        <v>0</v>
      </c>
      <c r="I9" s="29">
        <v>1180.5599999999997</v>
      </c>
      <c r="J9" s="28">
        <v>0</v>
      </c>
      <c r="K9" s="28">
        <f t="shared" ref="K9:K72" si="1">H9+I9+J9</f>
        <v>1180.5599999999997</v>
      </c>
      <c r="L9" s="28">
        <v>4183.1062119999997</v>
      </c>
      <c r="M9" s="28">
        <v>0</v>
      </c>
      <c r="N9" s="28">
        <f>G9+K9+L9</f>
        <v>9477.6662120000001</v>
      </c>
      <c r="O9" s="28">
        <f t="shared" ref="O9:O72" si="2">C9-N9</f>
        <v>1460.252447702891</v>
      </c>
      <c r="P9" s="28">
        <v>550.19920620000016</v>
      </c>
      <c r="Q9" s="30">
        <v>289.86</v>
      </c>
      <c r="R9" s="31">
        <v>485.38023200000003</v>
      </c>
      <c r="S9" s="28">
        <f t="shared" ref="S9:S72" si="3">(O9)-(Q9+R9+P9)</f>
        <v>134.81300950289074</v>
      </c>
      <c r="T9" s="28">
        <v>0</v>
      </c>
      <c r="U9" s="28">
        <v>0</v>
      </c>
      <c r="V9" s="28">
        <v>0</v>
      </c>
    </row>
    <row r="10" spans="1:22" ht="15.75" x14ac:dyDescent="0.25">
      <c r="A10" s="24">
        <v>3</v>
      </c>
      <c r="B10" s="27" t="s">
        <v>36</v>
      </c>
      <c r="C10" s="28">
        <v>10860.273680073547</v>
      </c>
      <c r="D10" s="28">
        <v>3652</v>
      </c>
      <c r="E10" s="28">
        <v>0</v>
      </c>
      <c r="F10" s="28">
        <v>462</v>
      </c>
      <c r="G10" s="28">
        <f>D10+E10+F10</f>
        <v>4114</v>
      </c>
      <c r="H10" s="28">
        <v>0</v>
      </c>
      <c r="I10" s="29">
        <v>1163.0759999999998</v>
      </c>
      <c r="J10" s="28">
        <v>0</v>
      </c>
      <c r="K10" s="28">
        <f t="shared" si="1"/>
        <v>1163.0759999999998</v>
      </c>
      <c r="L10" s="28">
        <v>4183.1062119999997</v>
      </c>
      <c r="M10" s="28">
        <v>0</v>
      </c>
      <c r="N10" s="28">
        <f t="shared" ref="N10:N73" si="4">G10+K10+L10</f>
        <v>9460.1822119999997</v>
      </c>
      <c r="O10" s="28">
        <f t="shared" si="2"/>
        <v>1400.0914680735477</v>
      </c>
      <c r="P10" s="28">
        <v>554.47617673333343</v>
      </c>
      <c r="Q10" s="30">
        <v>289.86</v>
      </c>
      <c r="R10" s="31">
        <v>485.38023200000003</v>
      </c>
      <c r="S10" s="28">
        <f t="shared" si="3"/>
        <v>70.375059340214193</v>
      </c>
      <c r="T10" s="28">
        <v>0</v>
      </c>
      <c r="U10" s="28">
        <v>0</v>
      </c>
      <c r="V10" s="28">
        <v>0</v>
      </c>
    </row>
    <row r="11" spans="1:22" ht="15.75" x14ac:dyDescent="0.25">
      <c r="A11" s="24">
        <v>4</v>
      </c>
      <c r="B11" s="27" t="s">
        <v>37</v>
      </c>
      <c r="C11" s="28">
        <v>10779.425161248761</v>
      </c>
      <c r="D11" s="28">
        <v>3652</v>
      </c>
      <c r="E11" s="28">
        <v>0</v>
      </c>
      <c r="F11" s="28">
        <v>462</v>
      </c>
      <c r="G11" s="28">
        <f t="shared" si="0"/>
        <v>4114</v>
      </c>
      <c r="H11" s="28">
        <v>0</v>
      </c>
      <c r="I11" s="29">
        <v>1156.95</v>
      </c>
      <c r="J11" s="28">
        <v>0</v>
      </c>
      <c r="K11" s="28">
        <f t="shared" si="1"/>
        <v>1156.95</v>
      </c>
      <c r="L11" s="28">
        <v>4183.1062119999997</v>
      </c>
      <c r="M11" s="28">
        <v>0</v>
      </c>
      <c r="N11" s="28">
        <f t="shared" si="4"/>
        <v>9454.0562119999995</v>
      </c>
      <c r="O11" s="28">
        <f t="shared" si="2"/>
        <v>1325.3689492487611</v>
      </c>
      <c r="P11" s="28">
        <v>557.13093019999997</v>
      </c>
      <c r="Q11" s="30">
        <v>289.86</v>
      </c>
      <c r="R11" s="31">
        <v>485.38023200000003</v>
      </c>
      <c r="S11" s="28">
        <f t="shared" si="3"/>
        <v>-7.0022129512390165</v>
      </c>
      <c r="T11" s="28">
        <v>0</v>
      </c>
      <c r="U11" s="28">
        <v>0</v>
      </c>
      <c r="V11" s="28">
        <v>0</v>
      </c>
    </row>
    <row r="12" spans="1:22" ht="15.75" x14ac:dyDescent="0.25">
      <c r="A12" s="24">
        <v>5</v>
      </c>
      <c r="B12" s="27" t="s">
        <v>38</v>
      </c>
      <c r="C12" s="28">
        <v>10562.476976998021</v>
      </c>
      <c r="D12" s="28">
        <v>3652</v>
      </c>
      <c r="E12" s="28">
        <v>0</v>
      </c>
      <c r="F12" s="28">
        <v>462</v>
      </c>
      <c r="G12" s="28">
        <f t="shared" si="0"/>
        <v>4114</v>
      </c>
      <c r="H12" s="28">
        <v>0</v>
      </c>
      <c r="I12" s="29">
        <v>1137.8159999999998</v>
      </c>
      <c r="J12" s="28">
        <v>0</v>
      </c>
      <c r="K12" s="28">
        <f t="shared" si="1"/>
        <v>1137.8159999999998</v>
      </c>
      <c r="L12" s="28">
        <v>4183.1062119999997</v>
      </c>
      <c r="M12" s="28">
        <v>0</v>
      </c>
      <c r="N12" s="28">
        <f t="shared" si="4"/>
        <v>9434.9222119999995</v>
      </c>
      <c r="O12" s="28">
        <f t="shared" si="2"/>
        <v>1127.5547649980217</v>
      </c>
      <c r="P12" s="28">
        <v>564.24820666666665</v>
      </c>
      <c r="Q12" s="30">
        <v>289.86</v>
      </c>
      <c r="R12" s="31">
        <v>485.38023200000003</v>
      </c>
      <c r="S12" s="28">
        <f t="shared" si="3"/>
        <v>-211.93367366864504</v>
      </c>
      <c r="T12" s="28">
        <v>0</v>
      </c>
      <c r="U12" s="28">
        <v>0</v>
      </c>
      <c r="V12" s="28">
        <v>0</v>
      </c>
    </row>
    <row r="13" spans="1:22" ht="15.75" x14ac:dyDescent="0.25">
      <c r="A13" s="24">
        <v>6</v>
      </c>
      <c r="B13" s="27" t="s">
        <v>39</v>
      </c>
      <c r="C13" s="28">
        <v>10535.829735694248</v>
      </c>
      <c r="D13" s="28">
        <v>3652</v>
      </c>
      <c r="E13" s="28">
        <v>0</v>
      </c>
      <c r="F13" s="28">
        <v>462</v>
      </c>
      <c r="G13" s="28">
        <f t="shared" si="0"/>
        <v>4114</v>
      </c>
      <c r="H13" s="28">
        <v>0</v>
      </c>
      <c r="I13" s="29">
        <v>1118.4299999999998</v>
      </c>
      <c r="J13" s="28">
        <v>0</v>
      </c>
      <c r="K13" s="28">
        <f t="shared" si="1"/>
        <v>1118.4299999999998</v>
      </c>
      <c r="L13" s="28">
        <v>4183.1062119999997</v>
      </c>
      <c r="M13" s="28">
        <v>0</v>
      </c>
      <c r="N13" s="28">
        <f t="shared" si="4"/>
        <v>9415.5362119999991</v>
      </c>
      <c r="O13" s="28">
        <f t="shared" si="2"/>
        <v>1120.2935236942485</v>
      </c>
      <c r="P13" s="28">
        <v>565.39025360000005</v>
      </c>
      <c r="Q13" s="30">
        <v>289.86</v>
      </c>
      <c r="R13" s="31">
        <v>485.38023200000003</v>
      </c>
      <c r="S13" s="28">
        <f t="shared" si="3"/>
        <v>-220.33696190575165</v>
      </c>
      <c r="T13" s="28">
        <v>0</v>
      </c>
      <c r="U13" s="28">
        <v>0</v>
      </c>
      <c r="V13" s="28">
        <v>0</v>
      </c>
    </row>
    <row r="14" spans="1:22" ht="15.75" x14ac:dyDescent="0.25">
      <c r="A14" s="24">
        <v>7</v>
      </c>
      <c r="B14" s="27" t="s">
        <v>40</v>
      </c>
      <c r="C14" s="28">
        <v>10506.505334871981</v>
      </c>
      <c r="D14" s="28">
        <v>3652</v>
      </c>
      <c r="E14" s="28">
        <v>0</v>
      </c>
      <c r="F14" s="28">
        <v>462</v>
      </c>
      <c r="G14" s="28">
        <f t="shared" si="0"/>
        <v>4114</v>
      </c>
      <c r="H14" s="28">
        <v>0</v>
      </c>
      <c r="I14" s="29">
        <v>1101.9059999999999</v>
      </c>
      <c r="J14" s="28">
        <v>0</v>
      </c>
      <c r="K14" s="28">
        <f t="shared" si="1"/>
        <v>1101.9059999999999</v>
      </c>
      <c r="L14" s="28">
        <v>4183.1062119999997</v>
      </c>
      <c r="M14" s="28">
        <v>0</v>
      </c>
      <c r="N14" s="28">
        <f t="shared" si="4"/>
        <v>9399.0122119999996</v>
      </c>
      <c r="O14" s="28">
        <f t="shared" si="2"/>
        <v>1107.4931228719815</v>
      </c>
      <c r="P14" s="28">
        <v>563.95131626666671</v>
      </c>
      <c r="Q14" s="30">
        <v>289.86</v>
      </c>
      <c r="R14" s="31">
        <v>485.38023200000003</v>
      </c>
      <c r="S14" s="28">
        <f t="shared" si="3"/>
        <v>-231.69842539468527</v>
      </c>
      <c r="T14" s="28">
        <v>0</v>
      </c>
      <c r="U14" s="28">
        <v>0</v>
      </c>
      <c r="V14" s="28">
        <v>0</v>
      </c>
    </row>
    <row r="15" spans="1:22" ht="15.75" x14ac:dyDescent="0.25">
      <c r="A15" s="24">
        <v>8</v>
      </c>
      <c r="B15" s="27" t="s">
        <v>41</v>
      </c>
      <c r="C15" s="28">
        <v>10459.53575114643</v>
      </c>
      <c r="D15" s="28">
        <v>3652</v>
      </c>
      <c r="E15" s="28">
        <v>0</v>
      </c>
      <c r="F15" s="28">
        <v>462</v>
      </c>
      <c r="G15" s="28">
        <f t="shared" si="0"/>
        <v>4114</v>
      </c>
      <c r="H15" s="28">
        <v>0</v>
      </c>
      <c r="I15" s="29">
        <v>1064.8679999999999</v>
      </c>
      <c r="J15" s="28">
        <v>0</v>
      </c>
      <c r="K15" s="28">
        <f t="shared" si="1"/>
        <v>1064.8679999999999</v>
      </c>
      <c r="L15" s="28">
        <v>4183.1062119999997</v>
      </c>
      <c r="M15" s="28">
        <v>0</v>
      </c>
      <c r="N15" s="28">
        <f t="shared" si="4"/>
        <v>9361.974212000001</v>
      </c>
      <c r="O15" s="28">
        <f t="shared" si="2"/>
        <v>1097.5615391464289</v>
      </c>
      <c r="P15" s="28">
        <v>565.16928040000005</v>
      </c>
      <c r="Q15" s="30">
        <v>289.86</v>
      </c>
      <c r="R15" s="31">
        <v>485.38023200000003</v>
      </c>
      <c r="S15" s="28">
        <f t="shared" si="3"/>
        <v>-242.84797325357113</v>
      </c>
      <c r="T15" s="28">
        <v>0</v>
      </c>
      <c r="U15" s="28">
        <v>0</v>
      </c>
      <c r="V15" s="28">
        <v>0</v>
      </c>
    </row>
    <row r="16" spans="1:22" ht="15.75" x14ac:dyDescent="0.25">
      <c r="A16" s="24">
        <v>9</v>
      </c>
      <c r="B16" s="27" t="s">
        <v>42</v>
      </c>
      <c r="C16" s="28">
        <v>10349.467279845278</v>
      </c>
      <c r="D16" s="28">
        <v>3652</v>
      </c>
      <c r="E16" s="28">
        <v>0</v>
      </c>
      <c r="F16" s="28">
        <v>462</v>
      </c>
      <c r="G16" s="28">
        <f t="shared" si="0"/>
        <v>4114</v>
      </c>
      <c r="H16" s="28">
        <v>0</v>
      </c>
      <c r="I16" s="29">
        <v>1024.9619999999998</v>
      </c>
      <c r="J16" s="28">
        <v>0</v>
      </c>
      <c r="K16" s="28">
        <f t="shared" si="1"/>
        <v>1024.9619999999998</v>
      </c>
      <c r="L16" s="28">
        <v>4183.1062119999997</v>
      </c>
      <c r="M16" s="28">
        <v>0</v>
      </c>
      <c r="N16" s="28">
        <f t="shared" si="4"/>
        <v>9322.0682119999983</v>
      </c>
      <c r="O16" s="28">
        <f t="shared" si="2"/>
        <v>1027.3990678452792</v>
      </c>
      <c r="P16" s="28">
        <v>582.69633520000002</v>
      </c>
      <c r="Q16" s="30">
        <v>289.86</v>
      </c>
      <c r="R16" s="31">
        <v>485.38023200000003</v>
      </c>
      <c r="S16" s="28">
        <f t="shared" si="3"/>
        <v>-330.53749935472092</v>
      </c>
      <c r="T16" s="28">
        <v>0</v>
      </c>
      <c r="U16" s="28">
        <v>0</v>
      </c>
      <c r="V16" s="28">
        <v>0</v>
      </c>
    </row>
    <row r="17" spans="1:22" ht="15.75" x14ac:dyDescent="0.25">
      <c r="A17" s="24">
        <v>10</v>
      </c>
      <c r="B17" s="27" t="s">
        <v>43</v>
      </c>
      <c r="C17" s="28">
        <v>10483.04560411151</v>
      </c>
      <c r="D17" s="28">
        <v>3652</v>
      </c>
      <c r="E17" s="28">
        <v>0</v>
      </c>
      <c r="F17" s="28">
        <v>462</v>
      </c>
      <c r="G17" s="28">
        <f t="shared" si="0"/>
        <v>4114</v>
      </c>
      <c r="H17" s="28">
        <v>0</v>
      </c>
      <c r="I17" s="29">
        <v>985.32600000000002</v>
      </c>
      <c r="J17" s="28">
        <v>0</v>
      </c>
      <c r="K17" s="28">
        <f t="shared" si="1"/>
        <v>985.32600000000002</v>
      </c>
      <c r="L17" s="28">
        <v>4183.1062119999997</v>
      </c>
      <c r="M17" s="28">
        <v>0</v>
      </c>
      <c r="N17" s="28">
        <f t="shared" si="4"/>
        <v>9282.4322119999997</v>
      </c>
      <c r="O17" s="28">
        <f t="shared" si="2"/>
        <v>1200.6133921115106</v>
      </c>
      <c r="P17" s="28">
        <v>586.40595540000004</v>
      </c>
      <c r="Q17" s="30">
        <v>289.86</v>
      </c>
      <c r="R17" s="31">
        <v>485.38023200000003</v>
      </c>
      <c r="S17" s="28">
        <f t="shared" si="3"/>
        <v>-161.03279528848952</v>
      </c>
      <c r="T17" s="28">
        <v>0</v>
      </c>
      <c r="U17" s="28">
        <v>0</v>
      </c>
      <c r="V17" s="28">
        <v>0</v>
      </c>
    </row>
    <row r="18" spans="1:22" ht="15.75" x14ac:dyDescent="0.25">
      <c r="A18" s="24">
        <v>11</v>
      </c>
      <c r="B18" s="27" t="s">
        <v>44</v>
      </c>
      <c r="C18" s="28">
        <v>10460.569657361862</v>
      </c>
      <c r="D18" s="28">
        <v>3652</v>
      </c>
      <c r="E18" s="28">
        <v>0</v>
      </c>
      <c r="F18" s="28">
        <v>462</v>
      </c>
      <c r="G18" s="28">
        <f t="shared" si="0"/>
        <v>4114</v>
      </c>
      <c r="H18" s="28">
        <v>0</v>
      </c>
      <c r="I18" s="29">
        <v>944.15399999999988</v>
      </c>
      <c r="J18" s="28">
        <v>0</v>
      </c>
      <c r="K18" s="28">
        <f t="shared" si="1"/>
        <v>944.15399999999988</v>
      </c>
      <c r="L18" s="28">
        <v>4183.1062119999997</v>
      </c>
      <c r="M18" s="28">
        <v>0</v>
      </c>
      <c r="N18" s="28">
        <f t="shared" si="4"/>
        <v>9241.2602119999992</v>
      </c>
      <c r="O18" s="28">
        <f t="shared" si="2"/>
        <v>1219.3094453618633</v>
      </c>
      <c r="P18" s="28">
        <v>590.8474774</v>
      </c>
      <c r="Q18" s="30">
        <v>289.86</v>
      </c>
      <c r="R18" s="31">
        <v>485.38023200000003</v>
      </c>
      <c r="S18" s="28">
        <f t="shared" si="3"/>
        <v>-146.77826403813697</v>
      </c>
      <c r="T18" s="28">
        <v>0</v>
      </c>
      <c r="U18" s="28">
        <v>0</v>
      </c>
      <c r="V18" s="28">
        <v>0</v>
      </c>
    </row>
    <row r="19" spans="1:22" ht="15.75" x14ac:dyDescent="0.25">
      <c r="A19" s="24">
        <v>12</v>
      </c>
      <c r="B19" s="27" t="s">
        <v>45</v>
      </c>
      <c r="C19" s="28">
        <v>10446.146012834206</v>
      </c>
      <c r="D19" s="28">
        <v>3652</v>
      </c>
      <c r="E19" s="28">
        <v>0</v>
      </c>
      <c r="F19" s="28">
        <v>462</v>
      </c>
      <c r="G19" s="28">
        <f t="shared" si="0"/>
        <v>4114</v>
      </c>
      <c r="H19" s="28">
        <v>0</v>
      </c>
      <c r="I19" s="29">
        <v>857.95799999999997</v>
      </c>
      <c r="J19" s="28">
        <v>0</v>
      </c>
      <c r="K19" s="28">
        <f t="shared" si="1"/>
        <v>857.95799999999997</v>
      </c>
      <c r="L19" s="28">
        <v>4183.1062119999997</v>
      </c>
      <c r="M19" s="28">
        <v>0</v>
      </c>
      <c r="N19" s="28">
        <f t="shared" si="4"/>
        <v>9155.0642119999993</v>
      </c>
      <c r="O19" s="28">
        <f t="shared" si="2"/>
        <v>1291.0818008342067</v>
      </c>
      <c r="P19" s="28">
        <v>576.37640119999992</v>
      </c>
      <c r="Q19" s="30">
        <v>289.86</v>
      </c>
      <c r="R19" s="31">
        <v>485.38023200000003</v>
      </c>
      <c r="S19" s="28">
        <f t="shared" si="3"/>
        <v>-60.534832365793363</v>
      </c>
      <c r="T19" s="28">
        <v>0</v>
      </c>
      <c r="U19" s="28">
        <v>0</v>
      </c>
      <c r="V19" s="28">
        <v>0</v>
      </c>
    </row>
    <row r="20" spans="1:22" ht="15.75" x14ac:dyDescent="0.25">
      <c r="A20" s="24">
        <v>13</v>
      </c>
      <c r="B20" s="27" t="s">
        <v>46</v>
      </c>
      <c r="C20" s="28">
        <v>10207.759795229105</v>
      </c>
      <c r="D20" s="28">
        <v>3652</v>
      </c>
      <c r="E20" s="28">
        <v>0</v>
      </c>
      <c r="F20" s="28">
        <v>462</v>
      </c>
      <c r="G20" s="28">
        <f t="shared" si="0"/>
        <v>4114</v>
      </c>
      <c r="H20" s="28">
        <v>0</v>
      </c>
      <c r="I20" s="29">
        <v>778.75200000000007</v>
      </c>
      <c r="J20" s="28">
        <v>0</v>
      </c>
      <c r="K20" s="28">
        <f t="shared" si="1"/>
        <v>778.75200000000007</v>
      </c>
      <c r="L20" s="28">
        <v>4183.1062119999997</v>
      </c>
      <c r="M20" s="28">
        <v>0</v>
      </c>
      <c r="N20" s="28">
        <f t="shared" si="4"/>
        <v>9075.8582119999992</v>
      </c>
      <c r="O20" s="28">
        <f t="shared" si="2"/>
        <v>1131.9015832291061</v>
      </c>
      <c r="P20" s="28">
        <v>564.64902686666665</v>
      </c>
      <c r="Q20" s="30">
        <v>289.86</v>
      </c>
      <c r="R20" s="31">
        <v>485.38023200000003</v>
      </c>
      <c r="S20" s="28">
        <f t="shared" si="3"/>
        <v>-207.98767563756064</v>
      </c>
      <c r="T20" s="28">
        <v>0</v>
      </c>
      <c r="U20" s="28">
        <v>0</v>
      </c>
      <c r="V20" s="28">
        <v>0</v>
      </c>
    </row>
    <row r="21" spans="1:22" ht="15.75" x14ac:dyDescent="0.25">
      <c r="A21" s="24">
        <v>14</v>
      </c>
      <c r="B21" s="27" t="s">
        <v>47</v>
      </c>
      <c r="C21" s="28">
        <v>10504.924684950494</v>
      </c>
      <c r="D21" s="28">
        <v>3652</v>
      </c>
      <c r="E21" s="28">
        <v>0</v>
      </c>
      <c r="F21" s="28">
        <v>462</v>
      </c>
      <c r="G21" s="28">
        <f t="shared" si="0"/>
        <v>4114</v>
      </c>
      <c r="H21" s="28">
        <v>0</v>
      </c>
      <c r="I21" s="29">
        <v>720.80399999999997</v>
      </c>
      <c r="J21" s="28">
        <v>0</v>
      </c>
      <c r="K21" s="28">
        <f t="shared" si="1"/>
        <v>720.80399999999997</v>
      </c>
      <c r="L21" s="28">
        <v>4183.1062119999997</v>
      </c>
      <c r="M21" s="28">
        <v>0</v>
      </c>
      <c r="N21" s="28">
        <f t="shared" si="4"/>
        <v>9017.9102119999989</v>
      </c>
      <c r="O21" s="28">
        <f t="shared" si="2"/>
        <v>1487.0144729504955</v>
      </c>
      <c r="P21" s="28">
        <v>576.37929573333327</v>
      </c>
      <c r="Q21" s="30">
        <v>289.86</v>
      </c>
      <c r="R21" s="31">
        <v>485.38023200000003</v>
      </c>
      <c r="S21" s="28">
        <f t="shared" si="3"/>
        <v>135.3949452171621</v>
      </c>
      <c r="T21" s="28">
        <v>0</v>
      </c>
      <c r="U21" s="28">
        <v>0</v>
      </c>
      <c r="V21" s="28">
        <v>0</v>
      </c>
    </row>
    <row r="22" spans="1:22" ht="15.75" x14ac:dyDescent="0.25">
      <c r="A22" s="24">
        <v>15</v>
      </c>
      <c r="B22" s="27" t="s">
        <v>48</v>
      </c>
      <c r="C22" s="28">
        <v>10515.548909905147</v>
      </c>
      <c r="D22" s="28">
        <v>3652</v>
      </c>
      <c r="E22" s="28">
        <v>0</v>
      </c>
      <c r="F22" s="28">
        <v>462</v>
      </c>
      <c r="G22" s="28">
        <f t="shared" si="0"/>
        <v>4114</v>
      </c>
      <c r="H22" s="28">
        <v>0</v>
      </c>
      <c r="I22" s="29">
        <v>680.90399999999988</v>
      </c>
      <c r="J22" s="28">
        <v>0</v>
      </c>
      <c r="K22" s="28">
        <f t="shared" si="1"/>
        <v>680.90399999999988</v>
      </c>
      <c r="L22" s="28">
        <v>4183.1062119999997</v>
      </c>
      <c r="M22" s="28">
        <v>0</v>
      </c>
      <c r="N22" s="28">
        <f t="shared" si="4"/>
        <v>8978.0102119999992</v>
      </c>
      <c r="O22" s="28">
        <f t="shared" si="2"/>
        <v>1537.5386979051473</v>
      </c>
      <c r="P22" s="28">
        <v>580.39144613333337</v>
      </c>
      <c r="Q22" s="30">
        <v>289.86</v>
      </c>
      <c r="R22" s="31">
        <v>485.38023200000003</v>
      </c>
      <c r="S22" s="28">
        <f t="shared" si="3"/>
        <v>181.90701977181379</v>
      </c>
      <c r="T22" s="28">
        <v>0</v>
      </c>
      <c r="U22" s="28">
        <v>0</v>
      </c>
      <c r="V22" s="28">
        <v>0</v>
      </c>
    </row>
    <row r="23" spans="1:22" ht="15.75" x14ac:dyDescent="0.25">
      <c r="A23" s="24">
        <v>16</v>
      </c>
      <c r="B23" s="27" t="s">
        <v>49</v>
      </c>
      <c r="C23" s="28">
        <v>10488.738886799802</v>
      </c>
      <c r="D23" s="28">
        <v>3652</v>
      </c>
      <c r="E23" s="28">
        <v>0</v>
      </c>
      <c r="F23" s="28">
        <v>462</v>
      </c>
      <c r="G23" s="28">
        <f t="shared" si="0"/>
        <v>4114</v>
      </c>
      <c r="H23" s="28">
        <v>0</v>
      </c>
      <c r="I23" s="29">
        <v>651.82199999999989</v>
      </c>
      <c r="J23" s="28">
        <v>0</v>
      </c>
      <c r="K23" s="28">
        <f t="shared" si="1"/>
        <v>651.82199999999989</v>
      </c>
      <c r="L23" s="28">
        <v>4183.1062119999997</v>
      </c>
      <c r="M23" s="28">
        <v>0</v>
      </c>
      <c r="N23" s="28">
        <f t="shared" si="4"/>
        <v>8948.9282119999989</v>
      </c>
      <c r="O23" s="28">
        <f t="shared" si="2"/>
        <v>1539.8106747998027</v>
      </c>
      <c r="P23" s="28">
        <v>571.77653966666662</v>
      </c>
      <c r="Q23" s="30">
        <v>289.86</v>
      </c>
      <c r="R23" s="31">
        <v>485.38023200000003</v>
      </c>
      <c r="S23" s="28">
        <f t="shared" si="3"/>
        <v>192.79390313313593</v>
      </c>
      <c r="T23" s="28">
        <v>0</v>
      </c>
      <c r="U23" s="28">
        <v>0</v>
      </c>
      <c r="V23" s="28">
        <v>0</v>
      </c>
    </row>
    <row r="24" spans="1:22" ht="15.75" x14ac:dyDescent="0.25">
      <c r="A24" s="24">
        <v>17</v>
      </c>
      <c r="B24" s="27" t="s">
        <v>50</v>
      </c>
      <c r="C24" s="28">
        <v>10643.340013449764</v>
      </c>
      <c r="D24" s="28">
        <v>3652</v>
      </c>
      <c r="E24" s="28">
        <v>0</v>
      </c>
      <c r="F24" s="28">
        <v>462</v>
      </c>
      <c r="G24" s="28">
        <f t="shared" si="0"/>
        <v>4114</v>
      </c>
      <c r="H24" s="28">
        <v>0</v>
      </c>
      <c r="I24" s="29">
        <v>630.05399999999997</v>
      </c>
      <c r="J24" s="28">
        <v>0</v>
      </c>
      <c r="K24" s="28">
        <f t="shared" si="1"/>
        <v>630.05399999999997</v>
      </c>
      <c r="L24" s="28">
        <v>4183.1062119999997</v>
      </c>
      <c r="M24" s="28">
        <v>0</v>
      </c>
      <c r="N24" s="28">
        <f t="shared" si="4"/>
        <v>8927.1602119999989</v>
      </c>
      <c r="O24" s="28">
        <f t="shared" si="2"/>
        <v>1716.1798014497654</v>
      </c>
      <c r="P24" s="28">
        <v>560.51430273333335</v>
      </c>
      <c r="Q24" s="30">
        <v>289.86</v>
      </c>
      <c r="R24" s="31">
        <v>485.38023200000003</v>
      </c>
      <c r="S24" s="28">
        <f t="shared" si="3"/>
        <v>380.42526671643191</v>
      </c>
      <c r="T24" s="28">
        <v>0</v>
      </c>
      <c r="U24" s="28">
        <v>0</v>
      </c>
      <c r="V24" s="28">
        <v>0</v>
      </c>
    </row>
    <row r="25" spans="1:22" ht="15.75" x14ac:dyDescent="0.25">
      <c r="A25" s="24">
        <v>18</v>
      </c>
      <c r="B25" s="27" t="s">
        <v>51</v>
      </c>
      <c r="C25" s="28">
        <v>10732.917974300964</v>
      </c>
      <c r="D25" s="28">
        <v>3652</v>
      </c>
      <c r="E25" s="28">
        <v>0</v>
      </c>
      <c r="F25" s="28">
        <v>462</v>
      </c>
      <c r="G25" s="28">
        <f t="shared" si="0"/>
        <v>4114</v>
      </c>
      <c r="H25" s="28">
        <v>0</v>
      </c>
      <c r="I25" s="29">
        <v>615.16800000000001</v>
      </c>
      <c r="J25" s="28">
        <v>0</v>
      </c>
      <c r="K25" s="28">
        <f t="shared" si="1"/>
        <v>615.16800000000001</v>
      </c>
      <c r="L25" s="28">
        <v>4183.1062119999997</v>
      </c>
      <c r="M25" s="28">
        <v>0</v>
      </c>
      <c r="N25" s="28">
        <f t="shared" si="4"/>
        <v>8912.2742120000003</v>
      </c>
      <c r="O25" s="28">
        <f t="shared" si="2"/>
        <v>1820.6437623009642</v>
      </c>
      <c r="P25" s="28">
        <v>553.80268633333321</v>
      </c>
      <c r="Q25" s="30">
        <v>289.86</v>
      </c>
      <c r="R25" s="31">
        <v>485.38023200000003</v>
      </c>
      <c r="S25" s="28">
        <f t="shared" si="3"/>
        <v>491.60084396763091</v>
      </c>
      <c r="T25" s="28">
        <v>0</v>
      </c>
      <c r="U25" s="28">
        <v>0</v>
      </c>
      <c r="V25" s="28">
        <v>0</v>
      </c>
    </row>
    <row r="26" spans="1:22" ht="15.75" x14ac:dyDescent="0.25">
      <c r="A26" s="24">
        <v>19</v>
      </c>
      <c r="B26" s="27" t="s">
        <v>52</v>
      </c>
      <c r="C26" s="28">
        <v>10759.618622403947</v>
      </c>
      <c r="D26" s="28">
        <v>3652</v>
      </c>
      <c r="E26" s="28">
        <v>0</v>
      </c>
      <c r="F26" s="28">
        <v>462</v>
      </c>
      <c r="G26" s="28">
        <f t="shared" si="0"/>
        <v>4114</v>
      </c>
      <c r="H26" s="28">
        <v>0</v>
      </c>
      <c r="I26" s="29">
        <v>607.31399999999996</v>
      </c>
      <c r="J26" s="28">
        <v>0</v>
      </c>
      <c r="K26" s="28">
        <f t="shared" si="1"/>
        <v>607.31399999999996</v>
      </c>
      <c r="L26" s="28">
        <v>4183.1062119999997</v>
      </c>
      <c r="M26" s="28">
        <v>0</v>
      </c>
      <c r="N26" s="28">
        <f t="shared" si="4"/>
        <v>8904.4202120000009</v>
      </c>
      <c r="O26" s="28">
        <f t="shared" si="2"/>
        <v>1855.1984104039457</v>
      </c>
      <c r="P26" s="28">
        <v>559.51893900000005</v>
      </c>
      <c r="Q26" s="30">
        <v>289.86</v>
      </c>
      <c r="R26" s="31">
        <v>485.38023200000003</v>
      </c>
      <c r="S26" s="28">
        <f t="shared" si="3"/>
        <v>520.43923940394552</v>
      </c>
      <c r="T26" s="28">
        <v>0</v>
      </c>
      <c r="U26" s="28">
        <v>0</v>
      </c>
      <c r="V26" s="28">
        <v>0</v>
      </c>
    </row>
    <row r="27" spans="1:22" ht="15.75" x14ac:dyDescent="0.25">
      <c r="A27" s="24">
        <v>20</v>
      </c>
      <c r="B27" s="27" t="s">
        <v>53</v>
      </c>
      <c r="C27" s="28">
        <v>10823.440304902262</v>
      </c>
      <c r="D27" s="28">
        <v>3652</v>
      </c>
      <c r="E27" s="28">
        <v>0</v>
      </c>
      <c r="F27" s="28">
        <v>462</v>
      </c>
      <c r="G27" s="28">
        <f t="shared" si="0"/>
        <v>4114</v>
      </c>
      <c r="H27" s="28">
        <v>0</v>
      </c>
      <c r="I27" s="29">
        <v>589.41000000000008</v>
      </c>
      <c r="J27" s="28">
        <v>0</v>
      </c>
      <c r="K27" s="28">
        <f t="shared" si="1"/>
        <v>589.41000000000008</v>
      </c>
      <c r="L27" s="28">
        <v>4183.1062119999997</v>
      </c>
      <c r="M27" s="28">
        <v>0</v>
      </c>
      <c r="N27" s="28">
        <f t="shared" si="4"/>
        <v>8886.5162119999986</v>
      </c>
      <c r="O27" s="28">
        <f t="shared" si="2"/>
        <v>1936.9240929022635</v>
      </c>
      <c r="P27" s="28">
        <v>559.27399479999997</v>
      </c>
      <c r="Q27" s="30">
        <v>289.86</v>
      </c>
      <c r="R27" s="31">
        <v>485.38023200000003</v>
      </c>
      <c r="S27" s="28">
        <f t="shared" si="3"/>
        <v>602.40986610226355</v>
      </c>
      <c r="T27" s="28">
        <v>0</v>
      </c>
      <c r="U27" s="28">
        <v>0</v>
      </c>
      <c r="V27" s="28">
        <v>0</v>
      </c>
    </row>
    <row r="28" spans="1:22" ht="15.75" x14ac:dyDescent="0.25">
      <c r="A28" s="24">
        <v>21</v>
      </c>
      <c r="B28" s="27" t="s">
        <v>54</v>
      </c>
      <c r="C28" s="28">
        <v>10669.966036698892</v>
      </c>
      <c r="D28" s="28">
        <v>3652</v>
      </c>
      <c r="E28" s="28">
        <v>0</v>
      </c>
      <c r="F28" s="28">
        <v>462</v>
      </c>
      <c r="G28" s="28">
        <f t="shared" si="0"/>
        <v>4114</v>
      </c>
      <c r="H28" s="28">
        <v>0</v>
      </c>
      <c r="I28" s="29">
        <v>572.54399999999998</v>
      </c>
      <c r="J28" s="28">
        <v>0</v>
      </c>
      <c r="K28" s="28">
        <f t="shared" si="1"/>
        <v>572.54399999999998</v>
      </c>
      <c r="L28" s="28">
        <v>4183.1062119999997</v>
      </c>
      <c r="M28" s="28">
        <v>0</v>
      </c>
      <c r="N28" s="28">
        <f t="shared" si="4"/>
        <v>8869.6502120000005</v>
      </c>
      <c r="O28" s="28">
        <f t="shared" si="2"/>
        <v>1800.3158246988914</v>
      </c>
      <c r="P28" s="28">
        <v>556.78415673333325</v>
      </c>
      <c r="Q28" s="30">
        <v>289.86</v>
      </c>
      <c r="R28" s="31">
        <v>485.38023200000003</v>
      </c>
      <c r="S28" s="28">
        <f t="shared" si="3"/>
        <v>468.29143596555809</v>
      </c>
      <c r="T28" s="28">
        <v>0</v>
      </c>
      <c r="U28" s="28">
        <v>0</v>
      </c>
      <c r="V28" s="28">
        <v>0</v>
      </c>
    </row>
    <row r="29" spans="1:22" ht="15.75" x14ac:dyDescent="0.25">
      <c r="A29" s="24">
        <v>22</v>
      </c>
      <c r="B29" s="27" t="s">
        <v>55</v>
      </c>
      <c r="C29" s="28">
        <v>10893.504182021541</v>
      </c>
      <c r="D29" s="28">
        <v>3652</v>
      </c>
      <c r="E29" s="28">
        <v>0</v>
      </c>
      <c r="F29" s="28">
        <v>462</v>
      </c>
      <c r="G29" s="28">
        <f t="shared" si="0"/>
        <v>4114</v>
      </c>
      <c r="H29" s="28">
        <v>0.42</v>
      </c>
      <c r="I29" s="29">
        <v>557.07000000000005</v>
      </c>
      <c r="J29" s="28">
        <v>0</v>
      </c>
      <c r="K29" s="28">
        <f t="shared" si="1"/>
        <v>557.49</v>
      </c>
      <c r="L29" s="28">
        <v>4183.1062119999997</v>
      </c>
      <c r="M29" s="28">
        <v>0</v>
      </c>
      <c r="N29" s="28">
        <f t="shared" si="4"/>
        <v>8854.5962120000004</v>
      </c>
      <c r="O29" s="28">
        <f t="shared" si="2"/>
        <v>2038.9079700215407</v>
      </c>
      <c r="P29" s="28">
        <v>577.32936186666666</v>
      </c>
      <c r="Q29" s="30">
        <v>289.86</v>
      </c>
      <c r="R29" s="31">
        <v>485.38023200000003</v>
      </c>
      <c r="S29" s="28">
        <f t="shared" si="3"/>
        <v>686.33837615487391</v>
      </c>
      <c r="T29" s="28">
        <v>0</v>
      </c>
      <c r="U29" s="28">
        <v>0</v>
      </c>
      <c r="V29" s="28">
        <v>0</v>
      </c>
    </row>
    <row r="30" spans="1:22" ht="15.75" x14ac:dyDescent="0.25">
      <c r="A30" s="24">
        <v>23</v>
      </c>
      <c r="B30" s="27" t="s">
        <v>56</v>
      </c>
      <c r="C30" s="28">
        <v>11028.257319048689</v>
      </c>
      <c r="D30" s="28">
        <v>3652</v>
      </c>
      <c r="E30" s="28">
        <v>0</v>
      </c>
      <c r="F30" s="28">
        <v>462</v>
      </c>
      <c r="G30" s="28">
        <f t="shared" si="0"/>
        <v>4114</v>
      </c>
      <c r="H30" s="28">
        <v>0.93</v>
      </c>
      <c r="I30" s="29">
        <v>542.91599999999994</v>
      </c>
      <c r="J30" s="28">
        <v>0</v>
      </c>
      <c r="K30" s="28">
        <f t="shared" si="1"/>
        <v>543.84599999999989</v>
      </c>
      <c r="L30" s="28">
        <v>4183.1062119999997</v>
      </c>
      <c r="M30" s="28">
        <v>0</v>
      </c>
      <c r="N30" s="28">
        <f t="shared" si="4"/>
        <v>8840.9522120000001</v>
      </c>
      <c r="O30" s="28">
        <f t="shared" si="2"/>
        <v>2187.305107048689</v>
      </c>
      <c r="P30" s="28">
        <v>576.26240280000002</v>
      </c>
      <c r="Q30" s="30">
        <v>289.86</v>
      </c>
      <c r="R30" s="31">
        <v>775.24023200000011</v>
      </c>
      <c r="S30" s="28">
        <f t="shared" si="3"/>
        <v>545.94247224868877</v>
      </c>
      <c r="T30" s="28">
        <v>0</v>
      </c>
      <c r="U30" s="28">
        <v>0</v>
      </c>
      <c r="V30" s="28">
        <v>0</v>
      </c>
    </row>
    <row r="31" spans="1:22" ht="15.75" x14ac:dyDescent="0.25">
      <c r="A31" s="24">
        <v>24</v>
      </c>
      <c r="B31" s="27" t="s">
        <v>57</v>
      </c>
      <c r="C31" s="28">
        <v>11280.87503579431</v>
      </c>
      <c r="D31" s="28">
        <v>3652</v>
      </c>
      <c r="E31" s="28">
        <v>0</v>
      </c>
      <c r="F31" s="28">
        <v>462</v>
      </c>
      <c r="G31" s="28">
        <f t="shared" si="0"/>
        <v>4114</v>
      </c>
      <c r="H31" s="28">
        <v>1.31</v>
      </c>
      <c r="I31" s="29">
        <v>519.35400000000004</v>
      </c>
      <c r="J31" s="28">
        <v>0</v>
      </c>
      <c r="K31" s="28">
        <f t="shared" si="1"/>
        <v>520.66399999999999</v>
      </c>
      <c r="L31" s="28">
        <v>4187.6162119999999</v>
      </c>
      <c r="M31" s="28">
        <v>0</v>
      </c>
      <c r="N31" s="28">
        <f t="shared" si="4"/>
        <v>8822.2802119999997</v>
      </c>
      <c r="O31" s="28">
        <f t="shared" si="2"/>
        <v>2458.5948237943103</v>
      </c>
      <c r="P31" s="28">
        <v>569.99759073333348</v>
      </c>
      <c r="Q31" s="30">
        <v>289.86</v>
      </c>
      <c r="R31" s="31">
        <v>871.86023200000011</v>
      </c>
      <c r="S31" s="28">
        <f t="shared" si="3"/>
        <v>726.87700106097668</v>
      </c>
      <c r="T31" s="28">
        <v>0</v>
      </c>
      <c r="U31" s="28">
        <v>0</v>
      </c>
      <c r="V31" s="28">
        <v>0</v>
      </c>
    </row>
    <row r="32" spans="1:22" ht="15.75" x14ac:dyDescent="0.25">
      <c r="A32" s="24">
        <v>25</v>
      </c>
      <c r="B32" s="27" t="s">
        <v>58</v>
      </c>
      <c r="C32" s="28">
        <v>10865.768905319674</v>
      </c>
      <c r="D32" s="28">
        <v>3652</v>
      </c>
      <c r="E32" s="28">
        <v>0</v>
      </c>
      <c r="F32" s="28">
        <v>688</v>
      </c>
      <c r="G32" s="28">
        <f t="shared" si="0"/>
        <v>4340</v>
      </c>
      <c r="H32" s="28">
        <v>3.23</v>
      </c>
      <c r="I32" s="29">
        <v>497.99399999999997</v>
      </c>
      <c r="J32" s="28">
        <v>0</v>
      </c>
      <c r="K32" s="28">
        <f t="shared" si="1"/>
        <v>501.22399999999999</v>
      </c>
      <c r="L32" s="28">
        <v>4187.6162119999999</v>
      </c>
      <c r="M32" s="28">
        <v>0</v>
      </c>
      <c r="N32" s="28">
        <f t="shared" si="4"/>
        <v>9028.8402119999992</v>
      </c>
      <c r="O32" s="28">
        <f t="shared" si="2"/>
        <v>1836.9286933196745</v>
      </c>
      <c r="P32" s="28">
        <v>565.84206773333335</v>
      </c>
      <c r="Q32" s="30">
        <v>289.86</v>
      </c>
      <c r="R32" s="31">
        <v>485.38023200000003</v>
      </c>
      <c r="S32" s="28">
        <f t="shared" si="3"/>
        <v>495.84639358634104</v>
      </c>
      <c r="T32" s="28">
        <v>0</v>
      </c>
      <c r="U32" s="28">
        <v>0</v>
      </c>
      <c r="V32" s="28">
        <v>0</v>
      </c>
    </row>
    <row r="33" spans="1:22" ht="15.75" x14ac:dyDescent="0.25">
      <c r="A33" s="24">
        <v>26</v>
      </c>
      <c r="B33" s="27" t="s">
        <v>59</v>
      </c>
      <c r="C33" s="28">
        <v>11315.974767171665</v>
      </c>
      <c r="D33" s="28">
        <v>3652</v>
      </c>
      <c r="E33" s="28">
        <v>0</v>
      </c>
      <c r="F33" s="28">
        <v>888</v>
      </c>
      <c r="G33" s="28">
        <f t="shared" si="0"/>
        <v>4540</v>
      </c>
      <c r="H33" s="28">
        <v>6.83</v>
      </c>
      <c r="I33" s="29">
        <v>478.66799999999995</v>
      </c>
      <c r="J33" s="28">
        <v>0</v>
      </c>
      <c r="K33" s="28">
        <f t="shared" si="1"/>
        <v>485.49799999999993</v>
      </c>
      <c r="L33" s="28">
        <v>4187.6162119999999</v>
      </c>
      <c r="M33" s="28">
        <v>0</v>
      </c>
      <c r="N33" s="28">
        <f t="shared" si="4"/>
        <v>9213.1142120000004</v>
      </c>
      <c r="O33" s="28">
        <f t="shared" si="2"/>
        <v>2102.8605551716646</v>
      </c>
      <c r="P33" s="28">
        <v>569.63900813333339</v>
      </c>
      <c r="Q33" s="30">
        <v>289.86</v>
      </c>
      <c r="R33" s="31">
        <v>775.24023200000011</v>
      </c>
      <c r="S33" s="28">
        <f t="shared" si="3"/>
        <v>468.12131503833098</v>
      </c>
      <c r="T33" s="28">
        <v>0</v>
      </c>
      <c r="U33" s="28">
        <v>0</v>
      </c>
      <c r="V33" s="28">
        <v>0</v>
      </c>
    </row>
    <row r="34" spans="1:22" ht="15.75" x14ac:dyDescent="0.25">
      <c r="A34" s="24">
        <v>27</v>
      </c>
      <c r="B34" s="27" t="s">
        <v>60</v>
      </c>
      <c r="C34" s="28">
        <v>11722.683127967608</v>
      </c>
      <c r="D34" s="28">
        <v>3652</v>
      </c>
      <c r="E34" s="28">
        <v>0</v>
      </c>
      <c r="F34" s="28">
        <v>1088</v>
      </c>
      <c r="G34" s="28">
        <f t="shared" si="0"/>
        <v>4740</v>
      </c>
      <c r="H34" s="28">
        <v>23.84</v>
      </c>
      <c r="I34" s="29">
        <v>460.08</v>
      </c>
      <c r="J34" s="28">
        <v>0</v>
      </c>
      <c r="K34" s="28">
        <f t="shared" si="1"/>
        <v>483.91999999999996</v>
      </c>
      <c r="L34" s="28">
        <v>4187.6262120000001</v>
      </c>
      <c r="M34" s="28">
        <v>0</v>
      </c>
      <c r="N34" s="28">
        <f t="shared" si="4"/>
        <v>9411.5462120000011</v>
      </c>
      <c r="O34" s="28">
        <f t="shared" si="2"/>
        <v>2311.1369159676069</v>
      </c>
      <c r="P34" s="28">
        <v>562.38097699999992</v>
      </c>
      <c r="Q34" s="30">
        <v>289.86</v>
      </c>
      <c r="R34" s="31">
        <v>968.48023200000011</v>
      </c>
      <c r="S34" s="28">
        <f t="shared" si="3"/>
        <v>490.41570696760709</v>
      </c>
      <c r="T34" s="28">
        <v>0</v>
      </c>
      <c r="U34" s="28">
        <v>0</v>
      </c>
      <c r="V34" s="28">
        <v>0</v>
      </c>
    </row>
    <row r="35" spans="1:22" ht="15.75" x14ac:dyDescent="0.25">
      <c r="A35" s="24">
        <v>28</v>
      </c>
      <c r="B35" s="27" t="s">
        <v>61</v>
      </c>
      <c r="C35" s="28">
        <v>11830.670254811299</v>
      </c>
      <c r="D35" s="28">
        <v>3652</v>
      </c>
      <c r="E35" s="28">
        <v>0</v>
      </c>
      <c r="F35" s="28">
        <v>1088</v>
      </c>
      <c r="G35" s="28">
        <f t="shared" si="0"/>
        <v>4740</v>
      </c>
      <c r="H35" s="28">
        <v>161.61760000000001</v>
      </c>
      <c r="I35" s="29">
        <v>431.53199999999998</v>
      </c>
      <c r="J35" s="28">
        <v>0</v>
      </c>
      <c r="K35" s="28">
        <f t="shared" si="1"/>
        <v>593.14959999999996</v>
      </c>
      <c r="L35" s="28">
        <v>4187.6462119999997</v>
      </c>
      <c r="M35" s="28">
        <v>0</v>
      </c>
      <c r="N35" s="28">
        <f t="shared" si="4"/>
        <v>9520.7958120000003</v>
      </c>
      <c r="O35" s="28">
        <f t="shared" si="2"/>
        <v>2309.8744428112986</v>
      </c>
      <c r="P35" s="28">
        <v>539.88757499999997</v>
      </c>
      <c r="Q35" s="30">
        <v>289.86</v>
      </c>
      <c r="R35" s="31">
        <v>968.48023200000011</v>
      </c>
      <c r="S35" s="28">
        <f t="shared" si="3"/>
        <v>511.64663581129867</v>
      </c>
      <c r="T35" s="28">
        <v>0</v>
      </c>
      <c r="U35" s="28">
        <v>0</v>
      </c>
      <c r="V35" s="28">
        <v>0</v>
      </c>
    </row>
    <row r="36" spans="1:22" ht="15.75" x14ac:dyDescent="0.25">
      <c r="A36" s="24">
        <v>29</v>
      </c>
      <c r="B36" s="27" t="s">
        <v>62</v>
      </c>
      <c r="C36" s="28">
        <v>11840.074734808341</v>
      </c>
      <c r="D36" s="28">
        <v>3652</v>
      </c>
      <c r="E36" s="28">
        <v>0</v>
      </c>
      <c r="F36" s="28">
        <v>1088</v>
      </c>
      <c r="G36" s="28">
        <f t="shared" si="0"/>
        <v>4740</v>
      </c>
      <c r="H36" s="28">
        <v>333.82119999999998</v>
      </c>
      <c r="I36" s="29">
        <v>405.69599999999997</v>
      </c>
      <c r="J36" s="28">
        <v>0</v>
      </c>
      <c r="K36" s="28">
        <f t="shared" si="1"/>
        <v>739.5172</v>
      </c>
      <c r="L36" s="28">
        <v>4184.7362119999998</v>
      </c>
      <c r="M36" s="28">
        <v>0</v>
      </c>
      <c r="N36" s="28">
        <f t="shared" si="4"/>
        <v>9664.253412</v>
      </c>
      <c r="O36" s="28">
        <f t="shared" si="2"/>
        <v>2175.8213228083405</v>
      </c>
      <c r="P36" s="28">
        <v>579.71248100000014</v>
      </c>
      <c r="Q36" s="30">
        <v>289.86</v>
      </c>
      <c r="R36" s="31">
        <v>1065.1002320000002</v>
      </c>
      <c r="S36" s="28">
        <f t="shared" si="3"/>
        <v>241.1486098083401</v>
      </c>
      <c r="T36" s="28">
        <v>0</v>
      </c>
      <c r="U36" s="28">
        <v>0</v>
      </c>
      <c r="V36" s="28">
        <v>0</v>
      </c>
    </row>
    <row r="37" spans="1:22" ht="15.75" x14ac:dyDescent="0.25">
      <c r="A37" s="24">
        <v>30</v>
      </c>
      <c r="B37" s="27" t="s">
        <v>63</v>
      </c>
      <c r="C37" s="28">
        <v>12730.828346585418</v>
      </c>
      <c r="D37" s="28">
        <v>3652</v>
      </c>
      <c r="E37" s="28">
        <v>0</v>
      </c>
      <c r="F37" s="28">
        <v>1088</v>
      </c>
      <c r="G37" s="28">
        <f t="shared" si="0"/>
        <v>4740</v>
      </c>
      <c r="H37" s="28">
        <v>649.06240000000003</v>
      </c>
      <c r="I37" s="29">
        <v>382.67399999999998</v>
      </c>
      <c r="J37" s="28">
        <v>0</v>
      </c>
      <c r="K37" s="28">
        <f t="shared" si="1"/>
        <v>1031.7364</v>
      </c>
      <c r="L37" s="28">
        <v>4184.8462119999995</v>
      </c>
      <c r="M37" s="28">
        <v>0</v>
      </c>
      <c r="N37" s="28">
        <f t="shared" si="4"/>
        <v>9956.5826119999983</v>
      </c>
      <c r="O37" s="28">
        <f t="shared" si="2"/>
        <v>2774.24573458542</v>
      </c>
      <c r="P37" s="28">
        <v>598.19459266666661</v>
      </c>
      <c r="Q37" s="30">
        <v>289.86</v>
      </c>
      <c r="R37" s="31">
        <v>1065.1002320000002</v>
      </c>
      <c r="S37" s="28">
        <f t="shared" si="3"/>
        <v>821.09090991875291</v>
      </c>
      <c r="T37" s="28">
        <v>0</v>
      </c>
      <c r="U37" s="28">
        <v>0</v>
      </c>
      <c r="V37" s="28">
        <v>0</v>
      </c>
    </row>
    <row r="38" spans="1:22" ht="15.75" x14ac:dyDescent="0.25">
      <c r="A38" s="24">
        <v>31</v>
      </c>
      <c r="B38" s="27" t="s">
        <v>64</v>
      </c>
      <c r="C38" s="28">
        <v>13725.330457505384</v>
      </c>
      <c r="D38" s="28">
        <v>3652</v>
      </c>
      <c r="E38" s="28">
        <v>0</v>
      </c>
      <c r="F38" s="28">
        <v>1088</v>
      </c>
      <c r="G38" s="28">
        <f t="shared" si="0"/>
        <v>4740</v>
      </c>
      <c r="H38" s="28">
        <v>1040.5054</v>
      </c>
      <c r="I38" s="29">
        <v>362.226</v>
      </c>
      <c r="J38" s="28">
        <v>0</v>
      </c>
      <c r="K38" s="28">
        <f t="shared" si="1"/>
        <v>1402.7314000000001</v>
      </c>
      <c r="L38" s="28">
        <v>4185.4762119999996</v>
      </c>
      <c r="M38" s="28">
        <v>0</v>
      </c>
      <c r="N38" s="28">
        <f t="shared" si="4"/>
        <v>10328.207612</v>
      </c>
      <c r="O38" s="28">
        <f t="shared" si="2"/>
        <v>3397.1228455053842</v>
      </c>
      <c r="P38" s="28">
        <v>603.27617933333329</v>
      </c>
      <c r="Q38" s="30">
        <v>289.86</v>
      </c>
      <c r="R38" s="31">
        <v>968.48023200000011</v>
      </c>
      <c r="S38" s="28">
        <f t="shared" si="3"/>
        <v>1535.5064341720508</v>
      </c>
      <c r="T38" s="28">
        <v>0</v>
      </c>
      <c r="U38" s="28">
        <v>0</v>
      </c>
      <c r="V38" s="28">
        <v>0</v>
      </c>
    </row>
    <row r="39" spans="1:22" ht="15.75" x14ac:dyDescent="0.25">
      <c r="A39" s="24">
        <v>32</v>
      </c>
      <c r="B39" s="27" t="s">
        <v>65</v>
      </c>
      <c r="C39" s="28">
        <v>13824.526655847209</v>
      </c>
      <c r="D39" s="28">
        <v>3652</v>
      </c>
      <c r="E39" s="28">
        <v>0</v>
      </c>
      <c r="F39" s="28">
        <v>1088</v>
      </c>
      <c r="G39" s="28">
        <f t="shared" si="0"/>
        <v>4740</v>
      </c>
      <c r="H39" s="28">
        <v>1508.146</v>
      </c>
      <c r="I39" s="29">
        <v>314.89800000000002</v>
      </c>
      <c r="J39" s="28">
        <v>0</v>
      </c>
      <c r="K39" s="28">
        <f t="shared" si="1"/>
        <v>1823.0439999999999</v>
      </c>
      <c r="L39" s="28">
        <v>4187.0462120000002</v>
      </c>
      <c r="M39" s="28">
        <v>0</v>
      </c>
      <c r="N39" s="28">
        <f t="shared" si="4"/>
        <v>10750.090211999999</v>
      </c>
      <c r="O39" s="28">
        <f t="shared" si="2"/>
        <v>3074.4364438472094</v>
      </c>
      <c r="P39" s="28">
        <v>615.90828660000011</v>
      </c>
      <c r="Q39" s="30">
        <v>289.86</v>
      </c>
      <c r="R39" s="31">
        <v>968.48023200000011</v>
      </c>
      <c r="S39" s="28">
        <f t="shared" si="3"/>
        <v>1200.1879252472093</v>
      </c>
      <c r="T39" s="28">
        <v>0</v>
      </c>
      <c r="U39" s="28">
        <v>0</v>
      </c>
      <c r="V39" s="28">
        <v>0</v>
      </c>
    </row>
    <row r="40" spans="1:22" ht="15.75" x14ac:dyDescent="0.25">
      <c r="A40" s="24">
        <v>33</v>
      </c>
      <c r="B40" s="27" t="s">
        <v>66</v>
      </c>
      <c r="C40" s="28">
        <v>14097.698077569312</v>
      </c>
      <c r="D40" s="28">
        <v>3652</v>
      </c>
      <c r="E40" s="28">
        <v>0</v>
      </c>
      <c r="F40" s="28">
        <v>888</v>
      </c>
      <c r="G40" s="28">
        <f t="shared" si="0"/>
        <v>4540</v>
      </c>
      <c r="H40" s="28">
        <v>1961.1572000000001</v>
      </c>
      <c r="I40" s="29">
        <v>271.96199999999993</v>
      </c>
      <c r="J40" s="28">
        <v>0</v>
      </c>
      <c r="K40" s="28">
        <f t="shared" si="1"/>
        <v>2233.1192000000001</v>
      </c>
      <c r="L40" s="28">
        <v>4189.1562119999999</v>
      </c>
      <c r="M40" s="28">
        <v>0</v>
      </c>
      <c r="N40" s="28">
        <f t="shared" si="4"/>
        <v>10962.275411999999</v>
      </c>
      <c r="O40" s="28">
        <f t="shared" si="2"/>
        <v>3135.4226655693128</v>
      </c>
      <c r="P40" s="28">
        <v>637.80097126666658</v>
      </c>
      <c r="Q40" s="30">
        <v>289.86</v>
      </c>
      <c r="R40" s="31">
        <v>1065.1002320000002</v>
      </c>
      <c r="S40" s="28">
        <f t="shared" si="3"/>
        <v>1142.6614623026458</v>
      </c>
      <c r="T40" s="28">
        <v>0</v>
      </c>
      <c r="U40" s="28">
        <v>0</v>
      </c>
      <c r="V40" s="28">
        <v>0</v>
      </c>
    </row>
    <row r="41" spans="1:22" ht="15.75" x14ac:dyDescent="0.25">
      <c r="A41" s="24">
        <v>34</v>
      </c>
      <c r="B41" s="27" t="s">
        <v>67</v>
      </c>
      <c r="C41" s="28">
        <v>14239.601517524768</v>
      </c>
      <c r="D41" s="28">
        <v>3652</v>
      </c>
      <c r="E41" s="28">
        <v>0</v>
      </c>
      <c r="F41" s="28">
        <v>888</v>
      </c>
      <c r="G41" s="28">
        <f t="shared" si="0"/>
        <v>4540</v>
      </c>
      <c r="H41" s="28">
        <v>2424.1974</v>
      </c>
      <c r="I41" s="29">
        <v>234.01199999999997</v>
      </c>
      <c r="J41" s="28">
        <v>0</v>
      </c>
      <c r="K41" s="28">
        <f t="shared" si="1"/>
        <v>2658.2094000000002</v>
      </c>
      <c r="L41" s="28">
        <v>4190.9662119999994</v>
      </c>
      <c r="M41" s="28">
        <v>0</v>
      </c>
      <c r="N41" s="28">
        <f t="shared" si="4"/>
        <v>11389.175611999999</v>
      </c>
      <c r="O41" s="28">
        <f t="shared" si="2"/>
        <v>2850.4259055247694</v>
      </c>
      <c r="P41" s="28">
        <v>658.41940853333335</v>
      </c>
      <c r="Q41" s="30">
        <v>289.86</v>
      </c>
      <c r="R41" s="31">
        <v>1065.1002320000002</v>
      </c>
      <c r="S41" s="28">
        <f t="shared" si="3"/>
        <v>837.04626499143569</v>
      </c>
      <c r="T41" s="28">
        <v>0</v>
      </c>
      <c r="U41" s="28">
        <v>0</v>
      </c>
      <c r="V41" s="28">
        <v>0</v>
      </c>
    </row>
    <row r="42" spans="1:22" ht="15.75" x14ac:dyDescent="0.25">
      <c r="A42" s="24">
        <v>35</v>
      </c>
      <c r="B42" s="27" t="s">
        <v>68</v>
      </c>
      <c r="C42" s="28">
        <v>14305.269371973691</v>
      </c>
      <c r="D42" s="28">
        <v>3652</v>
      </c>
      <c r="E42" s="28">
        <v>0</v>
      </c>
      <c r="F42" s="28">
        <v>888</v>
      </c>
      <c r="G42" s="28">
        <f t="shared" si="0"/>
        <v>4540</v>
      </c>
      <c r="H42" s="28">
        <v>2884.8746000000001</v>
      </c>
      <c r="I42" s="29">
        <v>201.26999999999998</v>
      </c>
      <c r="J42" s="28">
        <v>0</v>
      </c>
      <c r="K42" s="28">
        <f t="shared" si="1"/>
        <v>3086.1446000000001</v>
      </c>
      <c r="L42" s="28">
        <v>4192.9462119999998</v>
      </c>
      <c r="M42" s="28">
        <v>0</v>
      </c>
      <c r="N42" s="28">
        <f t="shared" si="4"/>
        <v>11819.090811999999</v>
      </c>
      <c r="O42" s="28">
        <f t="shared" si="2"/>
        <v>2486.1785599736922</v>
      </c>
      <c r="P42" s="28">
        <v>651.98402973333327</v>
      </c>
      <c r="Q42" s="30">
        <v>289.86</v>
      </c>
      <c r="R42" s="31">
        <v>1065.1002320000002</v>
      </c>
      <c r="S42" s="28">
        <f t="shared" si="3"/>
        <v>479.23429824035861</v>
      </c>
      <c r="T42" s="28">
        <v>0</v>
      </c>
      <c r="U42" s="28">
        <v>0</v>
      </c>
      <c r="V42" s="28">
        <v>0</v>
      </c>
    </row>
    <row r="43" spans="1:22" ht="15.75" x14ac:dyDescent="0.25">
      <c r="A43" s="24">
        <v>36</v>
      </c>
      <c r="B43" s="27" t="s">
        <v>69</v>
      </c>
      <c r="C43" s="28">
        <v>14367.117639577329</v>
      </c>
      <c r="D43" s="28">
        <v>3652</v>
      </c>
      <c r="E43" s="28">
        <v>0</v>
      </c>
      <c r="F43" s="28">
        <v>888</v>
      </c>
      <c r="G43" s="28">
        <f t="shared" si="0"/>
        <v>4540</v>
      </c>
      <c r="H43" s="28">
        <v>3336.7113999999997</v>
      </c>
      <c r="I43" s="29">
        <v>198.06</v>
      </c>
      <c r="J43" s="28">
        <v>0</v>
      </c>
      <c r="K43" s="28">
        <f t="shared" si="1"/>
        <v>3534.7713999999996</v>
      </c>
      <c r="L43" s="28">
        <v>4195.0562119999995</v>
      </c>
      <c r="M43" s="28">
        <v>0</v>
      </c>
      <c r="N43" s="28">
        <f t="shared" si="4"/>
        <v>12269.827611999999</v>
      </c>
      <c r="O43" s="28">
        <f t="shared" si="2"/>
        <v>2097.29002757733</v>
      </c>
      <c r="P43" s="28">
        <v>641.74567680000007</v>
      </c>
      <c r="Q43" s="30">
        <v>289.86</v>
      </c>
      <c r="R43" s="31">
        <v>678.6202320000001</v>
      </c>
      <c r="S43" s="28">
        <f t="shared" si="3"/>
        <v>487.0641187773299</v>
      </c>
      <c r="T43" s="28">
        <v>0</v>
      </c>
      <c r="U43" s="28">
        <v>0</v>
      </c>
      <c r="V43" s="28">
        <v>0</v>
      </c>
    </row>
    <row r="44" spans="1:22" ht="15.75" x14ac:dyDescent="0.25">
      <c r="A44" s="24">
        <v>37</v>
      </c>
      <c r="B44" s="27" t="s">
        <v>70</v>
      </c>
      <c r="C44" s="28">
        <v>15302.963460456016</v>
      </c>
      <c r="D44" s="28">
        <v>3652</v>
      </c>
      <c r="E44" s="28">
        <v>0</v>
      </c>
      <c r="F44" s="28">
        <v>888</v>
      </c>
      <c r="G44" s="28">
        <f t="shared" si="0"/>
        <v>4540</v>
      </c>
      <c r="H44" s="28">
        <v>3767.6646000000001</v>
      </c>
      <c r="I44" s="29">
        <v>196.79400000000001</v>
      </c>
      <c r="J44" s="28">
        <v>0</v>
      </c>
      <c r="K44" s="28">
        <f t="shared" si="1"/>
        <v>3964.4585999999999</v>
      </c>
      <c r="L44" s="28">
        <v>4197.2262119999996</v>
      </c>
      <c r="M44" s="28">
        <v>0</v>
      </c>
      <c r="N44" s="28">
        <f t="shared" si="4"/>
        <v>12701.684812</v>
      </c>
      <c r="O44" s="28">
        <f t="shared" si="2"/>
        <v>2601.2786484560165</v>
      </c>
      <c r="P44" s="28">
        <v>647.72692100000006</v>
      </c>
      <c r="Q44" s="30">
        <v>289.86</v>
      </c>
      <c r="R44" s="31">
        <v>1065.1002320000002</v>
      </c>
      <c r="S44" s="28">
        <f t="shared" si="3"/>
        <v>598.59149545601622</v>
      </c>
      <c r="T44" s="28">
        <v>0</v>
      </c>
      <c r="U44" s="28">
        <v>0</v>
      </c>
      <c r="V44" s="28">
        <v>0</v>
      </c>
    </row>
    <row r="45" spans="1:22" ht="15.75" x14ac:dyDescent="0.25">
      <c r="A45" s="24">
        <v>38</v>
      </c>
      <c r="B45" s="27" t="s">
        <v>71</v>
      </c>
      <c r="C45" s="28">
        <v>15930.181558782884</v>
      </c>
      <c r="D45" s="28">
        <v>3652</v>
      </c>
      <c r="E45" s="28">
        <v>0</v>
      </c>
      <c r="F45" s="28">
        <v>888</v>
      </c>
      <c r="G45" s="28">
        <f t="shared" si="0"/>
        <v>4540</v>
      </c>
      <c r="H45" s="28">
        <v>4181.9376000000002</v>
      </c>
      <c r="I45" s="29">
        <v>197.81399999999999</v>
      </c>
      <c r="J45" s="28">
        <v>0</v>
      </c>
      <c r="K45" s="28">
        <f t="shared" si="1"/>
        <v>4379.7516000000005</v>
      </c>
      <c r="L45" s="28">
        <v>4199.3962119999997</v>
      </c>
      <c r="M45" s="28">
        <v>0</v>
      </c>
      <c r="N45" s="28">
        <f t="shared" si="4"/>
        <v>13119.147811999999</v>
      </c>
      <c r="O45" s="28">
        <f t="shared" si="2"/>
        <v>2811.0337467828849</v>
      </c>
      <c r="P45" s="28">
        <v>633.14696120000008</v>
      </c>
      <c r="Q45" s="30">
        <v>289.86</v>
      </c>
      <c r="R45" s="31">
        <v>968.48023200000011</v>
      </c>
      <c r="S45" s="28">
        <f t="shared" si="3"/>
        <v>919.54655358288483</v>
      </c>
      <c r="T45" s="28">
        <v>0</v>
      </c>
      <c r="U45" s="28">
        <v>0</v>
      </c>
      <c r="V45" s="28">
        <v>0</v>
      </c>
    </row>
    <row r="46" spans="1:22" ht="15.75" x14ac:dyDescent="0.25">
      <c r="A46" s="24">
        <v>39</v>
      </c>
      <c r="B46" s="27" t="s">
        <v>72</v>
      </c>
      <c r="C46" s="28">
        <v>16053.399734751281</v>
      </c>
      <c r="D46" s="28">
        <v>3652</v>
      </c>
      <c r="E46" s="28">
        <v>0</v>
      </c>
      <c r="F46" s="28">
        <v>888</v>
      </c>
      <c r="G46" s="28">
        <f t="shared" si="0"/>
        <v>4540</v>
      </c>
      <c r="H46" s="28">
        <v>4561.1566000000003</v>
      </c>
      <c r="I46" s="29">
        <v>201.40799999999999</v>
      </c>
      <c r="J46" s="28">
        <v>0</v>
      </c>
      <c r="K46" s="28">
        <f t="shared" si="1"/>
        <v>4762.5646000000006</v>
      </c>
      <c r="L46" s="28">
        <v>4201.536212</v>
      </c>
      <c r="M46" s="28">
        <v>0</v>
      </c>
      <c r="N46" s="28">
        <f t="shared" si="4"/>
        <v>13504.100812000001</v>
      </c>
      <c r="O46" s="28">
        <f t="shared" si="2"/>
        <v>2549.2989227512808</v>
      </c>
      <c r="P46" s="28">
        <v>638.01038940000001</v>
      </c>
      <c r="Q46" s="30">
        <v>289.86</v>
      </c>
      <c r="R46" s="31">
        <v>678.6202320000001</v>
      </c>
      <c r="S46" s="28">
        <f t="shared" si="3"/>
        <v>942.80830135128053</v>
      </c>
      <c r="T46" s="28">
        <v>0</v>
      </c>
      <c r="U46" s="28">
        <v>0</v>
      </c>
      <c r="V46" s="28">
        <v>0</v>
      </c>
    </row>
    <row r="47" spans="1:22" ht="15.75" x14ac:dyDescent="0.25">
      <c r="A47" s="24">
        <v>40</v>
      </c>
      <c r="B47" s="27" t="s">
        <v>73</v>
      </c>
      <c r="C47" s="28">
        <v>15911.312754846083</v>
      </c>
      <c r="D47" s="28">
        <v>3652</v>
      </c>
      <c r="E47" s="28">
        <v>0</v>
      </c>
      <c r="F47" s="28">
        <v>708</v>
      </c>
      <c r="G47" s="28">
        <f t="shared" si="0"/>
        <v>4360</v>
      </c>
      <c r="H47" s="28">
        <v>4876.8912</v>
      </c>
      <c r="I47" s="29">
        <v>226.41</v>
      </c>
      <c r="J47" s="28">
        <v>0</v>
      </c>
      <c r="K47" s="28">
        <f t="shared" si="1"/>
        <v>5103.3011999999999</v>
      </c>
      <c r="L47" s="28">
        <v>4206.6162119999999</v>
      </c>
      <c r="M47" s="28">
        <v>0</v>
      </c>
      <c r="N47" s="28">
        <f t="shared" si="4"/>
        <v>13669.917411999999</v>
      </c>
      <c r="O47" s="28">
        <f t="shared" si="2"/>
        <v>2241.3953428460845</v>
      </c>
      <c r="P47" s="28">
        <v>627.15128713333343</v>
      </c>
      <c r="Q47" s="30">
        <v>289.86</v>
      </c>
      <c r="R47" s="31">
        <v>485.38023200000003</v>
      </c>
      <c r="S47" s="28">
        <f t="shared" si="3"/>
        <v>839.003823712751</v>
      </c>
      <c r="T47" s="28">
        <v>0</v>
      </c>
      <c r="U47" s="28">
        <v>0</v>
      </c>
      <c r="V47" s="28">
        <v>0</v>
      </c>
    </row>
    <row r="48" spans="1:22" ht="15.75" x14ac:dyDescent="0.25">
      <c r="A48" s="24">
        <v>41</v>
      </c>
      <c r="B48" s="27" t="s">
        <v>74</v>
      </c>
      <c r="C48" s="28">
        <v>15825.016702208917</v>
      </c>
      <c r="D48" s="28">
        <v>3652</v>
      </c>
      <c r="E48" s="28">
        <v>0</v>
      </c>
      <c r="F48" s="28">
        <v>708</v>
      </c>
      <c r="G48" s="28">
        <f t="shared" si="0"/>
        <v>4360</v>
      </c>
      <c r="H48" s="28">
        <v>5173.0755999999992</v>
      </c>
      <c r="I48" s="29">
        <v>258.52199999999999</v>
      </c>
      <c r="J48" s="28">
        <v>0</v>
      </c>
      <c r="K48" s="28">
        <f t="shared" si="1"/>
        <v>5431.5975999999991</v>
      </c>
      <c r="L48" s="28">
        <v>4208.5562119999995</v>
      </c>
      <c r="M48" s="28">
        <v>0</v>
      </c>
      <c r="N48" s="28">
        <f t="shared" si="4"/>
        <v>14000.153811999999</v>
      </c>
      <c r="O48" s="28">
        <f t="shared" si="2"/>
        <v>1824.8628902089185</v>
      </c>
      <c r="P48" s="28">
        <v>670.58642740000005</v>
      </c>
      <c r="Q48" s="30">
        <v>289.86</v>
      </c>
      <c r="R48" s="31">
        <v>485.38023200000003</v>
      </c>
      <c r="S48" s="28">
        <f t="shared" si="3"/>
        <v>379.03623080891839</v>
      </c>
      <c r="T48" s="28">
        <v>0</v>
      </c>
      <c r="U48" s="28">
        <v>0</v>
      </c>
      <c r="V48" s="28">
        <v>0</v>
      </c>
    </row>
    <row r="49" spans="1:22" ht="15.75" x14ac:dyDescent="0.25">
      <c r="A49" s="24">
        <v>42</v>
      </c>
      <c r="B49" s="27" t="s">
        <v>75</v>
      </c>
      <c r="C49" s="28">
        <v>15996.281526880113</v>
      </c>
      <c r="D49" s="28">
        <v>3652</v>
      </c>
      <c r="E49" s="28">
        <v>0</v>
      </c>
      <c r="F49" s="28">
        <v>662</v>
      </c>
      <c r="G49" s="28">
        <f t="shared" si="0"/>
        <v>4314</v>
      </c>
      <c r="H49" s="28">
        <v>5459.9346000000005</v>
      </c>
      <c r="I49" s="29">
        <v>297.90600000000001</v>
      </c>
      <c r="J49" s="28">
        <v>0</v>
      </c>
      <c r="K49" s="28">
        <f t="shared" si="1"/>
        <v>5757.8406000000004</v>
      </c>
      <c r="L49" s="28">
        <v>4215.3062120000004</v>
      </c>
      <c r="M49" s="28">
        <v>0</v>
      </c>
      <c r="N49" s="28">
        <f t="shared" si="4"/>
        <v>14287.146811999999</v>
      </c>
      <c r="O49" s="28">
        <f t="shared" si="2"/>
        <v>1709.1347148801142</v>
      </c>
      <c r="P49" s="28">
        <v>687.9581267333333</v>
      </c>
      <c r="Q49" s="30">
        <v>289.86</v>
      </c>
      <c r="R49" s="31">
        <v>485.38023200000003</v>
      </c>
      <c r="S49" s="28">
        <f t="shared" si="3"/>
        <v>245.93635614678078</v>
      </c>
      <c r="T49" s="28">
        <v>0</v>
      </c>
      <c r="U49" s="28">
        <v>0</v>
      </c>
      <c r="V49" s="28">
        <v>0</v>
      </c>
    </row>
    <row r="50" spans="1:22" ht="15.75" x14ac:dyDescent="0.25">
      <c r="A50" s="24">
        <v>43</v>
      </c>
      <c r="B50" s="27" t="s">
        <v>76</v>
      </c>
      <c r="C50" s="28">
        <v>16058.873019492052</v>
      </c>
      <c r="D50" s="28">
        <v>3652</v>
      </c>
      <c r="E50" s="28">
        <v>0</v>
      </c>
      <c r="F50" s="28">
        <v>662</v>
      </c>
      <c r="G50" s="28">
        <f t="shared" si="0"/>
        <v>4314</v>
      </c>
      <c r="H50" s="28">
        <v>5700.7726000000002</v>
      </c>
      <c r="I50" s="29">
        <v>343.73999999999995</v>
      </c>
      <c r="J50" s="28">
        <v>0</v>
      </c>
      <c r="K50" s="28">
        <f t="shared" si="1"/>
        <v>6044.5126</v>
      </c>
      <c r="L50" s="28">
        <v>4216.9062119999999</v>
      </c>
      <c r="M50" s="28">
        <v>0</v>
      </c>
      <c r="N50" s="28">
        <f t="shared" si="4"/>
        <v>14575.418812</v>
      </c>
      <c r="O50" s="28">
        <f t="shared" si="2"/>
        <v>1483.4542074920519</v>
      </c>
      <c r="P50" s="28">
        <v>682.54672353333331</v>
      </c>
      <c r="Q50" s="30">
        <v>289.86</v>
      </c>
      <c r="R50" s="31">
        <v>485.38023200000003</v>
      </c>
      <c r="S50" s="28">
        <f t="shared" si="3"/>
        <v>25.667251958718452</v>
      </c>
      <c r="T50" s="28">
        <v>0</v>
      </c>
      <c r="U50" s="28">
        <v>0</v>
      </c>
      <c r="V50" s="28">
        <v>0</v>
      </c>
    </row>
    <row r="51" spans="1:22" ht="15.75" x14ac:dyDescent="0.25">
      <c r="A51" s="24">
        <v>44</v>
      </c>
      <c r="B51" s="27" t="s">
        <v>77</v>
      </c>
      <c r="C51" s="28">
        <v>16033.582225620159</v>
      </c>
      <c r="D51" s="28">
        <v>3652</v>
      </c>
      <c r="E51" s="28">
        <v>0</v>
      </c>
      <c r="F51" s="28">
        <v>662</v>
      </c>
      <c r="G51" s="28">
        <f t="shared" si="0"/>
        <v>4314</v>
      </c>
      <c r="H51" s="28">
        <v>5829.9907999999996</v>
      </c>
      <c r="I51" s="29">
        <v>367.06199999999995</v>
      </c>
      <c r="J51" s="28">
        <v>0</v>
      </c>
      <c r="K51" s="28">
        <f t="shared" si="1"/>
        <v>6197.0527999999995</v>
      </c>
      <c r="L51" s="28">
        <v>4218.3762120000001</v>
      </c>
      <c r="M51" s="28">
        <v>0</v>
      </c>
      <c r="N51" s="28">
        <f t="shared" si="4"/>
        <v>14729.429012000001</v>
      </c>
      <c r="O51" s="28">
        <f t="shared" si="2"/>
        <v>1304.1532136201586</v>
      </c>
      <c r="P51" s="28">
        <v>685.6003134</v>
      </c>
      <c r="Q51" s="30">
        <v>289.86</v>
      </c>
      <c r="R51" s="31">
        <v>485.38023200000003</v>
      </c>
      <c r="S51" s="28">
        <f t="shared" si="3"/>
        <v>-156.68733177984154</v>
      </c>
      <c r="T51" s="28">
        <v>0</v>
      </c>
      <c r="U51" s="28">
        <v>0</v>
      </c>
      <c r="V51" s="28">
        <v>0</v>
      </c>
    </row>
    <row r="52" spans="1:22" ht="15.75" x14ac:dyDescent="0.25">
      <c r="A52" s="24">
        <v>45</v>
      </c>
      <c r="B52" s="27" t="s">
        <v>78</v>
      </c>
      <c r="C52" s="28">
        <v>15940.832454075267</v>
      </c>
      <c r="D52" s="28">
        <v>3652</v>
      </c>
      <c r="E52" s="28">
        <v>0</v>
      </c>
      <c r="F52" s="28">
        <v>662</v>
      </c>
      <c r="G52" s="28">
        <f t="shared" si="0"/>
        <v>4314</v>
      </c>
      <c r="H52" s="28">
        <v>5950.3966</v>
      </c>
      <c r="I52" s="29">
        <v>391.88399999999996</v>
      </c>
      <c r="J52" s="28">
        <v>0</v>
      </c>
      <c r="K52" s="28">
        <f t="shared" si="1"/>
        <v>6342.2806</v>
      </c>
      <c r="L52" s="28">
        <v>4219.6562119999999</v>
      </c>
      <c r="M52" s="28">
        <v>0</v>
      </c>
      <c r="N52" s="28">
        <f t="shared" si="4"/>
        <v>14875.936812</v>
      </c>
      <c r="O52" s="28">
        <f t="shared" si="2"/>
        <v>1064.8956420752675</v>
      </c>
      <c r="P52" s="28">
        <v>707.80921480000006</v>
      </c>
      <c r="Q52" s="30">
        <v>289.86</v>
      </c>
      <c r="R52" s="31">
        <v>485.38023200000003</v>
      </c>
      <c r="S52" s="28">
        <f t="shared" si="3"/>
        <v>-418.15380472473271</v>
      </c>
      <c r="T52" s="28">
        <v>0</v>
      </c>
      <c r="U52" s="28">
        <v>0</v>
      </c>
      <c r="V52" s="28">
        <v>0</v>
      </c>
    </row>
    <row r="53" spans="1:22" ht="15.75" x14ac:dyDescent="0.25">
      <c r="A53" s="24">
        <v>46</v>
      </c>
      <c r="B53" s="27" t="s">
        <v>79</v>
      </c>
      <c r="C53" s="28">
        <v>15879.593993196655</v>
      </c>
      <c r="D53" s="28">
        <v>3652</v>
      </c>
      <c r="E53" s="28">
        <v>0</v>
      </c>
      <c r="F53" s="28">
        <v>662</v>
      </c>
      <c r="G53" s="28">
        <f t="shared" si="0"/>
        <v>4314</v>
      </c>
      <c r="H53" s="28">
        <v>6028.6962000000003</v>
      </c>
      <c r="I53" s="29">
        <v>418.14599999999996</v>
      </c>
      <c r="J53" s="28">
        <v>0</v>
      </c>
      <c r="K53" s="28">
        <f t="shared" si="1"/>
        <v>6446.8422</v>
      </c>
      <c r="L53" s="28">
        <v>4220.786212</v>
      </c>
      <c r="M53" s="28">
        <v>0</v>
      </c>
      <c r="N53" s="28">
        <f t="shared" si="4"/>
        <v>14981.628411999998</v>
      </c>
      <c r="O53" s="28">
        <f t="shared" si="2"/>
        <v>897.96558119665679</v>
      </c>
      <c r="P53" s="28">
        <v>698.01052166666682</v>
      </c>
      <c r="Q53" s="30">
        <v>289.86</v>
      </c>
      <c r="R53" s="31">
        <v>485.38023200000003</v>
      </c>
      <c r="S53" s="28">
        <f t="shared" si="3"/>
        <v>-575.28517247001014</v>
      </c>
      <c r="T53" s="28">
        <v>0</v>
      </c>
      <c r="U53" s="28">
        <v>0</v>
      </c>
      <c r="V53" s="28">
        <v>0</v>
      </c>
    </row>
    <row r="54" spans="1:22" ht="15.75" x14ac:dyDescent="0.25">
      <c r="A54" s="24">
        <v>47</v>
      </c>
      <c r="B54" s="27" t="s">
        <v>80</v>
      </c>
      <c r="C54" s="28">
        <v>15942.288423263846</v>
      </c>
      <c r="D54" s="28">
        <v>3652</v>
      </c>
      <c r="E54" s="28">
        <v>0</v>
      </c>
      <c r="F54" s="28">
        <v>662</v>
      </c>
      <c r="G54" s="28">
        <f t="shared" si="0"/>
        <v>4314</v>
      </c>
      <c r="H54" s="28">
        <v>6114.48</v>
      </c>
      <c r="I54" s="29">
        <v>446.01</v>
      </c>
      <c r="J54" s="28">
        <v>0</v>
      </c>
      <c r="K54" s="28">
        <f t="shared" si="1"/>
        <v>6560.49</v>
      </c>
      <c r="L54" s="28">
        <v>4221.7562120000002</v>
      </c>
      <c r="M54" s="28">
        <v>0</v>
      </c>
      <c r="N54" s="28">
        <f t="shared" si="4"/>
        <v>15096.246212</v>
      </c>
      <c r="O54" s="28">
        <f t="shared" si="2"/>
        <v>846.04221126384618</v>
      </c>
      <c r="P54" s="28">
        <v>705.66541093333331</v>
      </c>
      <c r="Q54" s="30">
        <v>289.86</v>
      </c>
      <c r="R54" s="31">
        <v>485.38023200000003</v>
      </c>
      <c r="S54" s="28">
        <f t="shared" si="3"/>
        <v>-634.86343166948723</v>
      </c>
      <c r="T54" s="28">
        <v>0</v>
      </c>
      <c r="U54" s="28">
        <v>0</v>
      </c>
      <c r="V54" s="28">
        <v>0</v>
      </c>
    </row>
    <row r="55" spans="1:22" ht="15.75" x14ac:dyDescent="0.25">
      <c r="A55" s="24">
        <v>48</v>
      </c>
      <c r="B55" s="27" t="s">
        <v>81</v>
      </c>
      <c r="C55" s="28">
        <v>16033.059787201117</v>
      </c>
      <c r="D55" s="28">
        <v>3652</v>
      </c>
      <c r="E55" s="28">
        <v>0</v>
      </c>
      <c r="F55" s="28">
        <v>662</v>
      </c>
      <c r="G55" s="28">
        <f t="shared" si="0"/>
        <v>4314</v>
      </c>
      <c r="H55" s="28">
        <v>6166.8631999999998</v>
      </c>
      <c r="I55" s="29">
        <v>452.77799999999996</v>
      </c>
      <c r="J55" s="28">
        <v>0</v>
      </c>
      <c r="K55" s="28">
        <f t="shared" si="1"/>
        <v>6619.6412</v>
      </c>
      <c r="L55" s="28">
        <v>4222.6362120000003</v>
      </c>
      <c r="M55" s="28">
        <v>0</v>
      </c>
      <c r="N55" s="28">
        <f t="shared" si="4"/>
        <v>15156.277411999999</v>
      </c>
      <c r="O55" s="28">
        <f t="shared" si="2"/>
        <v>876.78237520111725</v>
      </c>
      <c r="P55" s="28">
        <v>709.62272359999986</v>
      </c>
      <c r="Q55" s="30">
        <v>289.86</v>
      </c>
      <c r="R55" s="31">
        <v>485.38023200000003</v>
      </c>
      <c r="S55" s="28">
        <f t="shared" si="3"/>
        <v>-608.08058039888283</v>
      </c>
      <c r="T55" s="28">
        <v>0</v>
      </c>
      <c r="U55" s="28">
        <v>0</v>
      </c>
      <c r="V55" s="28">
        <v>0</v>
      </c>
    </row>
    <row r="56" spans="1:22" ht="15.75" x14ac:dyDescent="0.25">
      <c r="A56" s="24">
        <v>49</v>
      </c>
      <c r="B56" s="27" t="s">
        <v>82</v>
      </c>
      <c r="C56" s="28">
        <v>15708.715232936422</v>
      </c>
      <c r="D56" s="28">
        <v>3652</v>
      </c>
      <c r="E56" s="28">
        <v>0</v>
      </c>
      <c r="F56" s="28">
        <v>662</v>
      </c>
      <c r="G56" s="28">
        <f t="shared" si="0"/>
        <v>4314</v>
      </c>
      <c r="H56" s="28">
        <v>6206.3191999999999</v>
      </c>
      <c r="I56" s="29">
        <v>461.06400000000002</v>
      </c>
      <c r="J56" s="28">
        <v>0</v>
      </c>
      <c r="K56" s="28">
        <f t="shared" si="1"/>
        <v>6667.3832000000002</v>
      </c>
      <c r="L56" s="28">
        <v>4223.3462120000004</v>
      </c>
      <c r="M56" s="28">
        <v>0</v>
      </c>
      <c r="N56" s="28">
        <f t="shared" si="4"/>
        <v>15204.729412000001</v>
      </c>
      <c r="O56" s="28">
        <f t="shared" si="2"/>
        <v>503.98582093642108</v>
      </c>
      <c r="P56" s="28">
        <v>713.71683920000009</v>
      </c>
      <c r="Q56" s="30">
        <v>289.86</v>
      </c>
      <c r="R56" s="31">
        <v>485.38023200000003</v>
      </c>
      <c r="S56" s="28">
        <f t="shared" si="3"/>
        <v>-984.97125026357912</v>
      </c>
      <c r="T56" s="28">
        <v>0</v>
      </c>
      <c r="U56" s="28">
        <v>0</v>
      </c>
      <c r="V56" s="28">
        <v>0</v>
      </c>
    </row>
    <row r="57" spans="1:22" ht="15.75" x14ac:dyDescent="0.25">
      <c r="A57" s="24">
        <v>50</v>
      </c>
      <c r="B57" s="27" t="s">
        <v>83</v>
      </c>
      <c r="C57" s="28">
        <v>15764.311452807964</v>
      </c>
      <c r="D57" s="28">
        <v>3652</v>
      </c>
      <c r="E57" s="28">
        <v>0</v>
      </c>
      <c r="F57" s="28">
        <v>662</v>
      </c>
      <c r="G57" s="28">
        <f t="shared" si="0"/>
        <v>4314</v>
      </c>
      <c r="H57" s="28">
        <v>6209.5009999999993</v>
      </c>
      <c r="I57" s="29">
        <v>470.67599999999999</v>
      </c>
      <c r="J57" s="28">
        <v>0</v>
      </c>
      <c r="K57" s="28">
        <f t="shared" si="1"/>
        <v>6680.1769999999997</v>
      </c>
      <c r="L57" s="28">
        <v>4223.8562119999997</v>
      </c>
      <c r="M57" s="28">
        <v>0</v>
      </c>
      <c r="N57" s="28">
        <f t="shared" si="4"/>
        <v>15218.033211999998</v>
      </c>
      <c r="O57" s="28">
        <f t="shared" si="2"/>
        <v>546.27824080796563</v>
      </c>
      <c r="P57" s="28">
        <v>742.0650546666667</v>
      </c>
      <c r="Q57" s="30">
        <v>289.86</v>
      </c>
      <c r="R57" s="31">
        <v>485.38023200000003</v>
      </c>
      <c r="S57" s="28">
        <f t="shared" si="3"/>
        <v>-971.02704585870106</v>
      </c>
      <c r="T57" s="28">
        <v>0</v>
      </c>
      <c r="U57" s="28">
        <v>0</v>
      </c>
      <c r="V57" s="28">
        <v>0</v>
      </c>
    </row>
    <row r="58" spans="1:22" ht="15.75" x14ac:dyDescent="0.25">
      <c r="A58" s="24">
        <v>51</v>
      </c>
      <c r="B58" s="27" t="s">
        <v>84</v>
      </c>
      <c r="C58" s="28">
        <v>15652.92049585078</v>
      </c>
      <c r="D58" s="28">
        <v>3652</v>
      </c>
      <c r="E58" s="28">
        <v>0</v>
      </c>
      <c r="F58" s="28">
        <v>662</v>
      </c>
      <c r="G58" s="28">
        <f t="shared" si="0"/>
        <v>4314</v>
      </c>
      <c r="H58" s="28">
        <v>6219.7064</v>
      </c>
      <c r="I58" s="29">
        <v>481.63200000000001</v>
      </c>
      <c r="J58" s="28">
        <v>0</v>
      </c>
      <c r="K58" s="28">
        <f t="shared" si="1"/>
        <v>6701.3383999999996</v>
      </c>
      <c r="L58" s="28">
        <v>4224.2162120000003</v>
      </c>
      <c r="M58" s="28">
        <v>0</v>
      </c>
      <c r="N58" s="28">
        <f t="shared" si="4"/>
        <v>15239.554612</v>
      </c>
      <c r="O58" s="28">
        <f t="shared" si="2"/>
        <v>413.36588385077994</v>
      </c>
      <c r="P58" s="28">
        <v>756.47969206666664</v>
      </c>
      <c r="Q58" s="30">
        <v>289.86</v>
      </c>
      <c r="R58" s="31">
        <v>485.38023200000003</v>
      </c>
      <c r="S58" s="28">
        <f t="shared" si="3"/>
        <v>-1118.3540402158869</v>
      </c>
      <c r="T58" s="28">
        <v>0</v>
      </c>
      <c r="U58" s="28">
        <v>0</v>
      </c>
      <c r="V58" s="28">
        <v>0</v>
      </c>
    </row>
    <row r="59" spans="1:22" ht="15.75" x14ac:dyDescent="0.25">
      <c r="A59" s="24">
        <v>52</v>
      </c>
      <c r="B59" s="27" t="s">
        <v>85</v>
      </c>
      <c r="C59" s="28">
        <v>15725.427213469095</v>
      </c>
      <c r="D59" s="28">
        <v>3652</v>
      </c>
      <c r="E59" s="28">
        <v>0</v>
      </c>
      <c r="F59" s="28">
        <v>662</v>
      </c>
      <c r="G59" s="28">
        <f t="shared" si="0"/>
        <v>4314</v>
      </c>
      <c r="H59" s="28">
        <v>6187.442</v>
      </c>
      <c r="I59" s="29">
        <v>471.32999999999993</v>
      </c>
      <c r="J59" s="28">
        <v>0</v>
      </c>
      <c r="K59" s="28">
        <f t="shared" si="1"/>
        <v>6658.7719999999999</v>
      </c>
      <c r="L59" s="28">
        <v>4218.3962119999997</v>
      </c>
      <c r="M59" s="28">
        <v>0</v>
      </c>
      <c r="N59" s="28">
        <f t="shared" si="4"/>
        <v>15191.168212</v>
      </c>
      <c r="O59" s="28">
        <f t="shared" si="2"/>
        <v>534.25900146909407</v>
      </c>
      <c r="P59" s="28">
        <v>764.2150809333333</v>
      </c>
      <c r="Q59" s="30">
        <v>289.86</v>
      </c>
      <c r="R59" s="31">
        <v>485.38023200000003</v>
      </c>
      <c r="S59" s="28">
        <f t="shared" si="3"/>
        <v>-1005.1963114642394</v>
      </c>
      <c r="T59" s="28">
        <v>0</v>
      </c>
      <c r="U59" s="28">
        <v>0</v>
      </c>
      <c r="V59" s="28">
        <v>0</v>
      </c>
    </row>
    <row r="60" spans="1:22" ht="15.75" x14ac:dyDescent="0.25">
      <c r="A60" s="24">
        <v>53</v>
      </c>
      <c r="B60" s="27" t="s">
        <v>86</v>
      </c>
      <c r="C60" s="28">
        <v>15566.500090543284</v>
      </c>
      <c r="D60" s="28">
        <v>3652</v>
      </c>
      <c r="E60" s="28">
        <v>0</v>
      </c>
      <c r="F60" s="28">
        <v>662</v>
      </c>
      <c r="G60" s="28">
        <f t="shared" si="0"/>
        <v>4314</v>
      </c>
      <c r="H60" s="28">
        <v>6151.4197999999997</v>
      </c>
      <c r="I60" s="29">
        <v>461.81400000000002</v>
      </c>
      <c r="J60" s="28">
        <v>0</v>
      </c>
      <c r="K60" s="28">
        <f t="shared" si="1"/>
        <v>6613.2338</v>
      </c>
      <c r="L60" s="28">
        <v>4218.3962119999997</v>
      </c>
      <c r="M60" s="28">
        <v>0</v>
      </c>
      <c r="N60" s="28">
        <f t="shared" si="4"/>
        <v>15145.630012</v>
      </c>
      <c r="O60" s="28">
        <f t="shared" si="2"/>
        <v>420.87007854328476</v>
      </c>
      <c r="P60" s="28">
        <v>815.02668799999992</v>
      </c>
      <c r="Q60" s="30">
        <v>289.86</v>
      </c>
      <c r="R60" s="31">
        <v>485.38023200000003</v>
      </c>
      <c r="S60" s="28">
        <f t="shared" si="3"/>
        <v>-1169.3968414567153</v>
      </c>
      <c r="T60" s="28">
        <v>0</v>
      </c>
      <c r="U60" s="28">
        <v>0</v>
      </c>
      <c r="V60" s="28">
        <v>0</v>
      </c>
    </row>
    <row r="61" spans="1:22" ht="15.75" x14ac:dyDescent="0.25">
      <c r="A61" s="24">
        <v>54</v>
      </c>
      <c r="B61" s="27" t="s">
        <v>87</v>
      </c>
      <c r="C61" s="28">
        <v>15473.883408613676</v>
      </c>
      <c r="D61" s="28">
        <v>3652</v>
      </c>
      <c r="E61" s="28">
        <v>0</v>
      </c>
      <c r="F61" s="28">
        <v>662</v>
      </c>
      <c r="G61" s="28">
        <f t="shared" si="0"/>
        <v>4314</v>
      </c>
      <c r="H61" s="28">
        <v>6084.9223999999995</v>
      </c>
      <c r="I61" s="29">
        <v>453.27000000000004</v>
      </c>
      <c r="J61" s="28">
        <v>0</v>
      </c>
      <c r="K61" s="28">
        <f t="shared" si="1"/>
        <v>6538.1923999999999</v>
      </c>
      <c r="L61" s="28">
        <v>4218.2162120000003</v>
      </c>
      <c r="M61" s="28">
        <v>0</v>
      </c>
      <c r="N61" s="28">
        <f t="shared" si="4"/>
        <v>15070.408611999999</v>
      </c>
      <c r="O61" s="28">
        <f t="shared" si="2"/>
        <v>403.47479661367652</v>
      </c>
      <c r="P61" s="28">
        <v>795.21957913333335</v>
      </c>
      <c r="Q61" s="30">
        <v>289.86</v>
      </c>
      <c r="R61" s="31">
        <v>485.38023200000003</v>
      </c>
      <c r="S61" s="28">
        <f t="shared" si="3"/>
        <v>-1166.9850145196569</v>
      </c>
      <c r="T61" s="28">
        <v>0</v>
      </c>
      <c r="U61" s="28">
        <v>0</v>
      </c>
      <c r="V61" s="28">
        <v>0</v>
      </c>
    </row>
    <row r="62" spans="1:22" ht="15.75" x14ac:dyDescent="0.25">
      <c r="A62" s="24">
        <v>55</v>
      </c>
      <c r="B62" s="27" t="s">
        <v>88</v>
      </c>
      <c r="C62" s="28">
        <v>15374.214040233681</v>
      </c>
      <c r="D62" s="28">
        <v>3652</v>
      </c>
      <c r="E62" s="28">
        <v>0</v>
      </c>
      <c r="F62" s="28">
        <v>662</v>
      </c>
      <c r="G62" s="28">
        <f t="shared" si="0"/>
        <v>4314</v>
      </c>
      <c r="H62" s="28">
        <v>6007.5483999999997</v>
      </c>
      <c r="I62" s="29">
        <v>445.93799999999999</v>
      </c>
      <c r="J62" s="28">
        <v>0</v>
      </c>
      <c r="K62" s="28">
        <f t="shared" si="1"/>
        <v>6453.4863999999998</v>
      </c>
      <c r="L62" s="28">
        <v>4217.8862120000003</v>
      </c>
      <c r="M62" s="28">
        <v>0</v>
      </c>
      <c r="N62" s="28">
        <f t="shared" si="4"/>
        <v>14985.372611999999</v>
      </c>
      <c r="O62" s="28">
        <f t="shared" si="2"/>
        <v>388.84142823368165</v>
      </c>
      <c r="P62" s="28">
        <v>799.59729473333323</v>
      </c>
      <c r="Q62" s="30">
        <v>289.86</v>
      </c>
      <c r="R62" s="31">
        <v>485.38023200000003</v>
      </c>
      <c r="S62" s="28">
        <f t="shared" si="3"/>
        <v>-1185.9960984996517</v>
      </c>
      <c r="T62" s="28">
        <v>0</v>
      </c>
      <c r="U62" s="28">
        <v>0</v>
      </c>
      <c r="V62" s="28">
        <v>0</v>
      </c>
    </row>
    <row r="63" spans="1:22" ht="15.75" x14ac:dyDescent="0.25">
      <c r="A63" s="24">
        <v>56</v>
      </c>
      <c r="B63" s="27" t="s">
        <v>89</v>
      </c>
      <c r="C63" s="28">
        <v>15359.600418209171</v>
      </c>
      <c r="D63" s="28">
        <v>3652</v>
      </c>
      <c r="E63" s="28">
        <v>0</v>
      </c>
      <c r="F63" s="28">
        <v>662</v>
      </c>
      <c r="G63" s="28">
        <f t="shared" si="0"/>
        <v>4314</v>
      </c>
      <c r="H63" s="28">
        <v>5862.0709999999999</v>
      </c>
      <c r="I63" s="29">
        <v>429.03599999999994</v>
      </c>
      <c r="J63" s="28">
        <v>0</v>
      </c>
      <c r="K63" s="28">
        <f t="shared" si="1"/>
        <v>6291.107</v>
      </c>
      <c r="L63" s="28">
        <v>4217.3862120000003</v>
      </c>
      <c r="M63" s="28">
        <v>0</v>
      </c>
      <c r="N63" s="28">
        <f t="shared" si="4"/>
        <v>14822.493212000001</v>
      </c>
      <c r="O63" s="28">
        <f t="shared" si="2"/>
        <v>537.10720620916982</v>
      </c>
      <c r="P63" s="28">
        <v>784.31564760000003</v>
      </c>
      <c r="Q63" s="30">
        <v>289.86</v>
      </c>
      <c r="R63" s="31">
        <v>485.38023200000003</v>
      </c>
      <c r="S63" s="28">
        <f t="shared" si="3"/>
        <v>-1022.4486733908302</v>
      </c>
      <c r="T63" s="28">
        <v>0</v>
      </c>
      <c r="U63" s="28">
        <v>0</v>
      </c>
      <c r="V63" s="28">
        <v>0</v>
      </c>
    </row>
    <row r="64" spans="1:22" ht="15.75" x14ac:dyDescent="0.25">
      <c r="A64" s="24">
        <v>57</v>
      </c>
      <c r="B64" s="27" t="s">
        <v>90</v>
      </c>
      <c r="C64" s="28">
        <v>15119.671519840082</v>
      </c>
      <c r="D64" s="28">
        <v>3652</v>
      </c>
      <c r="E64" s="28">
        <v>0</v>
      </c>
      <c r="F64" s="28">
        <v>662</v>
      </c>
      <c r="G64" s="28">
        <f t="shared" si="0"/>
        <v>4314</v>
      </c>
      <c r="H64" s="28">
        <v>5689.0643999999993</v>
      </c>
      <c r="I64" s="29">
        <v>412.59</v>
      </c>
      <c r="J64" s="28">
        <v>0</v>
      </c>
      <c r="K64" s="28">
        <f t="shared" si="1"/>
        <v>6101.6543999999994</v>
      </c>
      <c r="L64" s="28">
        <v>4216.6762120000003</v>
      </c>
      <c r="M64" s="28">
        <v>0</v>
      </c>
      <c r="N64" s="28">
        <f t="shared" si="4"/>
        <v>14632.330612</v>
      </c>
      <c r="O64" s="28">
        <f t="shared" si="2"/>
        <v>487.34090784008185</v>
      </c>
      <c r="P64" s="28">
        <v>755.63099939999995</v>
      </c>
      <c r="Q64" s="30">
        <v>289.86</v>
      </c>
      <c r="R64" s="31">
        <v>485.38023200000003</v>
      </c>
      <c r="S64" s="28">
        <f t="shared" si="3"/>
        <v>-1043.5303235599181</v>
      </c>
      <c r="T64" s="28">
        <v>0</v>
      </c>
      <c r="U64" s="28">
        <v>0</v>
      </c>
      <c r="V64" s="28">
        <v>0</v>
      </c>
    </row>
    <row r="65" spans="1:22" ht="15.75" x14ac:dyDescent="0.25">
      <c r="A65" s="24">
        <v>58</v>
      </c>
      <c r="B65" s="27" t="s">
        <v>91</v>
      </c>
      <c r="C65" s="28">
        <v>15270.269585684231</v>
      </c>
      <c r="D65" s="28">
        <v>3652</v>
      </c>
      <c r="E65" s="28">
        <v>0</v>
      </c>
      <c r="F65" s="28">
        <v>662</v>
      </c>
      <c r="G65" s="28">
        <f t="shared" si="0"/>
        <v>4314</v>
      </c>
      <c r="H65" s="28">
        <v>5499.7034000000003</v>
      </c>
      <c r="I65" s="29">
        <v>397.02000000000004</v>
      </c>
      <c r="J65" s="28">
        <v>0</v>
      </c>
      <c r="K65" s="28">
        <f t="shared" si="1"/>
        <v>5896.7234000000008</v>
      </c>
      <c r="L65" s="28">
        <v>4215.8962119999997</v>
      </c>
      <c r="M65" s="28">
        <v>0</v>
      </c>
      <c r="N65" s="28">
        <f t="shared" si="4"/>
        <v>14426.619612</v>
      </c>
      <c r="O65" s="28">
        <f t="shared" si="2"/>
        <v>843.64997368423064</v>
      </c>
      <c r="P65" s="28">
        <v>753.73557960000005</v>
      </c>
      <c r="Q65" s="30">
        <v>289.86</v>
      </c>
      <c r="R65" s="31">
        <v>485.38023200000003</v>
      </c>
      <c r="S65" s="28">
        <f t="shared" si="3"/>
        <v>-685.32583791576963</v>
      </c>
      <c r="T65" s="28">
        <v>0</v>
      </c>
      <c r="U65" s="28">
        <v>0</v>
      </c>
      <c r="V65" s="28">
        <v>0</v>
      </c>
    </row>
    <row r="66" spans="1:22" ht="15.75" x14ac:dyDescent="0.25">
      <c r="A66" s="24">
        <v>59</v>
      </c>
      <c r="B66" s="27" t="s">
        <v>92</v>
      </c>
      <c r="C66" s="28">
        <v>15259.844994715268</v>
      </c>
      <c r="D66" s="28">
        <v>3652</v>
      </c>
      <c r="E66" s="28">
        <v>0</v>
      </c>
      <c r="F66" s="28">
        <v>662</v>
      </c>
      <c r="G66" s="28">
        <f t="shared" si="0"/>
        <v>4314</v>
      </c>
      <c r="H66" s="28">
        <v>5294.4322000000002</v>
      </c>
      <c r="I66" s="29">
        <v>382.41</v>
      </c>
      <c r="J66" s="28">
        <v>0</v>
      </c>
      <c r="K66" s="28">
        <f t="shared" si="1"/>
        <v>5676.8422</v>
      </c>
      <c r="L66" s="28">
        <v>4214.8862120000003</v>
      </c>
      <c r="M66" s="28">
        <v>0</v>
      </c>
      <c r="N66" s="28">
        <f t="shared" si="4"/>
        <v>14205.728412</v>
      </c>
      <c r="O66" s="28">
        <f t="shared" si="2"/>
        <v>1054.1165827152672</v>
      </c>
      <c r="P66" s="28">
        <v>746.06978839999999</v>
      </c>
      <c r="Q66" s="30">
        <v>289.86</v>
      </c>
      <c r="R66" s="31">
        <v>485.38023200000003</v>
      </c>
      <c r="S66" s="28">
        <f t="shared" si="3"/>
        <v>-467.193437684733</v>
      </c>
      <c r="T66" s="28">
        <v>0</v>
      </c>
      <c r="U66" s="28">
        <v>0</v>
      </c>
      <c r="V66" s="28">
        <v>0</v>
      </c>
    </row>
    <row r="67" spans="1:22" ht="15.75" x14ac:dyDescent="0.25">
      <c r="A67" s="24">
        <v>60</v>
      </c>
      <c r="B67" s="27" t="s">
        <v>93</v>
      </c>
      <c r="C67" s="28">
        <v>15433.754330455717</v>
      </c>
      <c r="D67" s="28">
        <v>3652</v>
      </c>
      <c r="E67" s="28">
        <v>0</v>
      </c>
      <c r="F67" s="28">
        <v>662</v>
      </c>
      <c r="G67" s="28">
        <f t="shared" si="0"/>
        <v>4314</v>
      </c>
      <c r="H67" s="28">
        <v>5014.9333999999999</v>
      </c>
      <c r="I67" s="29">
        <v>369.62399999999997</v>
      </c>
      <c r="J67" s="28">
        <v>0</v>
      </c>
      <c r="K67" s="28">
        <f t="shared" si="1"/>
        <v>5384.5573999999997</v>
      </c>
      <c r="L67" s="28">
        <v>4210.2062120000001</v>
      </c>
      <c r="M67" s="28">
        <v>0</v>
      </c>
      <c r="N67" s="28">
        <f t="shared" si="4"/>
        <v>13908.763611999999</v>
      </c>
      <c r="O67" s="28">
        <f t="shared" si="2"/>
        <v>1524.9907184557178</v>
      </c>
      <c r="P67" s="28">
        <v>761.13030606666655</v>
      </c>
      <c r="Q67" s="30">
        <v>289.86</v>
      </c>
      <c r="R67" s="31">
        <v>485.38023200000003</v>
      </c>
      <c r="S67" s="28">
        <f t="shared" si="3"/>
        <v>-11.379819610948744</v>
      </c>
      <c r="T67" s="28">
        <v>0</v>
      </c>
      <c r="U67" s="28">
        <v>0</v>
      </c>
      <c r="V67" s="28">
        <v>0</v>
      </c>
    </row>
    <row r="68" spans="1:22" ht="15.75" x14ac:dyDescent="0.25">
      <c r="A68" s="24">
        <v>61</v>
      </c>
      <c r="B68" s="27" t="s">
        <v>94</v>
      </c>
      <c r="C68" s="28">
        <v>15356.398652650421</v>
      </c>
      <c r="D68" s="28">
        <v>3652</v>
      </c>
      <c r="E68" s="28">
        <v>0</v>
      </c>
      <c r="F68" s="28">
        <v>662</v>
      </c>
      <c r="G68" s="28">
        <f t="shared" si="0"/>
        <v>4314</v>
      </c>
      <c r="H68" s="28">
        <v>4718.5347999999994</v>
      </c>
      <c r="I68" s="29">
        <v>356.76</v>
      </c>
      <c r="J68" s="28">
        <v>0</v>
      </c>
      <c r="K68" s="28">
        <f t="shared" si="1"/>
        <v>5075.2947999999997</v>
      </c>
      <c r="L68" s="28">
        <v>4208.7962120000002</v>
      </c>
      <c r="M68" s="28">
        <v>0</v>
      </c>
      <c r="N68" s="28">
        <f t="shared" si="4"/>
        <v>13598.091012000001</v>
      </c>
      <c r="O68" s="28">
        <f t="shared" si="2"/>
        <v>1758.3076406504206</v>
      </c>
      <c r="P68" s="28">
        <v>747.25787080000009</v>
      </c>
      <c r="Q68" s="30">
        <v>289.86</v>
      </c>
      <c r="R68" s="31">
        <v>485.38023200000003</v>
      </c>
      <c r="S68" s="28">
        <f t="shared" si="3"/>
        <v>235.80953785042038</v>
      </c>
      <c r="T68" s="28">
        <v>0</v>
      </c>
      <c r="U68" s="28">
        <v>0</v>
      </c>
      <c r="V68" s="28">
        <v>0</v>
      </c>
    </row>
    <row r="69" spans="1:22" ht="15.75" x14ac:dyDescent="0.25">
      <c r="A69" s="24">
        <v>62</v>
      </c>
      <c r="B69" s="27" t="s">
        <v>95</v>
      </c>
      <c r="C69" s="28">
        <v>15390.921291135788</v>
      </c>
      <c r="D69" s="28">
        <v>3652</v>
      </c>
      <c r="E69" s="28">
        <v>0</v>
      </c>
      <c r="F69" s="28">
        <v>662</v>
      </c>
      <c r="G69" s="28">
        <f t="shared" si="0"/>
        <v>4314</v>
      </c>
      <c r="H69" s="28">
        <v>4410.0295999999998</v>
      </c>
      <c r="I69" s="29">
        <v>344.00400000000002</v>
      </c>
      <c r="J69" s="28">
        <v>0</v>
      </c>
      <c r="K69" s="28">
        <f t="shared" si="1"/>
        <v>4754.0335999999998</v>
      </c>
      <c r="L69" s="28">
        <v>4207.2762119999998</v>
      </c>
      <c r="M69" s="28">
        <v>0</v>
      </c>
      <c r="N69" s="28">
        <f t="shared" si="4"/>
        <v>13275.309812</v>
      </c>
      <c r="O69" s="28">
        <f t="shared" si="2"/>
        <v>2115.6114791357886</v>
      </c>
      <c r="P69" s="28">
        <v>744.95796540000003</v>
      </c>
      <c r="Q69" s="30">
        <v>289.86</v>
      </c>
      <c r="R69" s="31">
        <v>485.38023200000003</v>
      </c>
      <c r="S69" s="28">
        <f t="shared" si="3"/>
        <v>595.41328173578859</v>
      </c>
      <c r="T69" s="28">
        <v>0</v>
      </c>
      <c r="U69" s="28">
        <v>0</v>
      </c>
      <c r="V69" s="28">
        <v>0</v>
      </c>
    </row>
    <row r="70" spans="1:22" ht="15.75" x14ac:dyDescent="0.25">
      <c r="A70" s="24">
        <v>63</v>
      </c>
      <c r="B70" s="27" t="s">
        <v>96</v>
      </c>
      <c r="C70" s="28">
        <v>15511.03577786256</v>
      </c>
      <c r="D70" s="28">
        <v>3652</v>
      </c>
      <c r="E70" s="28">
        <v>0</v>
      </c>
      <c r="F70" s="28">
        <v>662</v>
      </c>
      <c r="G70" s="28">
        <f t="shared" si="0"/>
        <v>4314</v>
      </c>
      <c r="H70" s="28">
        <v>4095.1063999999997</v>
      </c>
      <c r="I70" s="29">
        <v>331.62600000000003</v>
      </c>
      <c r="J70" s="28">
        <v>0</v>
      </c>
      <c r="K70" s="28">
        <f t="shared" si="1"/>
        <v>4426.7323999999999</v>
      </c>
      <c r="L70" s="28">
        <v>4205.6262120000001</v>
      </c>
      <c r="M70" s="28">
        <v>0</v>
      </c>
      <c r="N70" s="28">
        <f t="shared" si="4"/>
        <v>12946.358612</v>
      </c>
      <c r="O70" s="28">
        <f t="shared" si="2"/>
        <v>2564.6771658625603</v>
      </c>
      <c r="P70" s="28">
        <v>762.12158813333338</v>
      </c>
      <c r="Q70" s="30">
        <v>289.86</v>
      </c>
      <c r="R70" s="31">
        <v>485.38023200000003</v>
      </c>
      <c r="S70" s="28">
        <f t="shared" si="3"/>
        <v>1027.3153457292269</v>
      </c>
      <c r="T70" s="28">
        <v>0</v>
      </c>
      <c r="U70" s="28">
        <v>0</v>
      </c>
      <c r="V70" s="28">
        <v>0</v>
      </c>
    </row>
    <row r="71" spans="1:22" ht="15.75" x14ac:dyDescent="0.25">
      <c r="A71" s="24">
        <v>64</v>
      </c>
      <c r="B71" s="27" t="s">
        <v>97</v>
      </c>
      <c r="C71" s="28">
        <v>15363.990002996079</v>
      </c>
      <c r="D71" s="28">
        <v>3652</v>
      </c>
      <c r="E71" s="28">
        <v>0</v>
      </c>
      <c r="F71" s="28">
        <v>662</v>
      </c>
      <c r="G71" s="28">
        <f t="shared" si="0"/>
        <v>4314</v>
      </c>
      <c r="H71" s="28">
        <v>3717.4901999999997</v>
      </c>
      <c r="I71" s="29">
        <v>336.09599999999995</v>
      </c>
      <c r="J71" s="28">
        <v>0</v>
      </c>
      <c r="K71" s="28">
        <f t="shared" si="1"/>
        <v>4053.5861999999997</v>
      </c>
      <c r="L71" s="28">
        <v>4203.8462120000004</v>
      </c>
      <c r="M71" s="28">
        <v>0</v>
      </c>
      <c r="N71" s="28">
        <f t="shared" si="4"/>
        <v>12571.432412</v>
      </c>
      <c r="O71" s="28">
        <f t="shared" si="2"/>
        <v>2792.5575909960789</v>
      </c>
      <c r="P71" s="28">
        <v>762.6587806</v>
      </c>
      <c r="Q71" s="30">
        <v>289.86</v>
      </c>
      <c r="R71" s="31">
        <v>485.38023200000003</v>
      </c>
      <c r="S71" s="28">
        <f t="shared" si="3"/>
        <v>1254.6585783960788</v>
      </c>
      <c r="T71" s="28">
        <v>0</v>
      </c>
      <c r="U71" s="28">
        <v>0</v>
      </c>
      <c r="V71" s="28">
        <v>0</v>
      </c>
    </row>
    <row r="72" spans="1:22" ht="15.75" x14ac:dyDescent="0.25">
      <c r="A72" s="24">
        <v>65</v>
      </c>
      <c r="B72" s="27" t="s">
        <v>98</v>
      </c>
      <c r="C72" s="28">
        <v>14803.334269611474</v>
      </c>
      <c r="D72" s="28">
        <v>3652</v>
      </c>
      <c r="E72" s="28">
        <v>0</v>
      </c>
      <c r="F72" s="28">
        <v>662</v>
      </c>
      <c r="G72" s="28">
        <f t="shared" si="0"/>
        <v>4314</v>
      </c>
      <c r="H72" s="28">
        <v>3327.4783999999995</v>
      </c>
      <c r="I72" s="29">
        <v>341.52600000000001</v>
      </c>
      <c r="J72" s="28">
        <v>0</v>
      </c>
      <c r="K72" s="28">
        <f t="shared" si="1"/>
        <v>3669.0043999999994</v>
      </c>
      <c r="L72" s="28">
        <v>4201.9162120000001</v>
      </c>
      <c r="M72" s="28">
        <v>0</v>
      </c>
      <c r="N72" s="28">
        <f t="shared" si="4"/>
        <v>12184.920612</v>
      </c>
      <c r="O72" s="28">
        <f t="shared" si="2"/>
        <v>2618.4136576114743</v>
      </c>
      <c r="P72" s="28">
        <v>754.63195873333336</v>
      </c>
      <c r="Q72" s="30">
        <v>289.86</v>
      </c>
      <c r="R72" s="31">
        <v>485.38023200000003</v>
      </c>
      <c r="S72" s="28">
        <f t="shared" si="3"/>
        <v>1088.5414668781409</v>
      </c>
      <c r="T72" s="28">
        <v>0</v>
      </c>
      <c r="U72" s="28">
        <v>0</v>
      </c>
      <c r="V72" s="28">
        <v>0</v>
      </c>
    </row>
    <row r="73" spans="1:22" ht="15.75" x14ac:dyDescent="0.25">
      <c r="A73" s="24">
        <v>66</v>
      </c>
      <c r="B73" s="27" t="s">
        <v>99</v>
      </c>
      <c r="C73" s="28">
        <v>14358.068809354243</v>
      </c>
      <c r="D73" s="28">
        <v>3652</v>
      </c>
      <c r="E73" s="28">
        <v>0</v>
      </c>
      <c r="F73" s="28">
        <v>662</v>
      </c>
      <c r="G73" s="28">
        <f t="shared" ref="G73:G103" si="5">D73+E73+F73</f>
        <v>4314</v>
      </c>
      <c r="H73" s="28">
        <v>2919.8659999999995</v>
      </c>
      <c r="I73" s="29">
        <v>347.928</v>
      </c>
      <c r="J73" s="28">
        <v>0</v>
      </c>
      <c r="K73" s="28">
        <f t="shared" ref="K73:K103" si="6">H73+I73+J73</f>
        <v>3267.7939999999994</v>
      </c>
      <c r="L73" s="28">
        <v>4199.8862120000003</v>
      </c>
      <c r="M73" s="28">
        <v>0</v>
      </c>
      <c r="N73" s="28">
        <f t="shared" si="4"/>
        <v>11781.680211999999</v>
      </c>
      <c r="O73" s="28">
        <f t="shared" ref="O73:O103" si="7">C73-N73</f>
        <v>2576.3885973542438</v>
      </c>
      <c r="P73" s="28">
        <v>762.48415840000007</v>
      </c>
      <c r="Q73" s="30">
        <v>289.86</v>
      </c>
      <c r="R73" s="31">
        <v>485.38023200000003</v>
      </c>
      <c r="S73" s="28">
        <f t="shared" ref="S73:S103" si="8">(O73)-(Q73+R73+P73)</f>
        <v>1038.6642069542436</v>
      </c>
      <c r="T73" s="28">
        <v>0</v>
      </c>
      <c r="U73" s="28">
        <v>0</v>
      </c>
      <c r="V73" s="28">
        <v>0</v>
      </c>
    </row>
    <row r="74" spans="1:22" ht="15.75" x14ac:dyDescent="0.25">
      <c r="A74" s="24">
        <v>67</v>
      </c>
      <c r="B74" s="27" t="s">
        <v>100</v>
      </c>
      <c r="C74" s="28">
        <v>14297.13515339247</v>
      </c>
      <c r="D74" s="28">
        <v>3652</v>
      </c>
      <c r="E74" s="28">
        <v>0</v>
      </c>
      <c r="F74" s="28">
        <v>842</v>
      </c>
      <c r="G74" s="28">
        <f t="shared" si="5"/>
        <v>4494</v>
      </c>
      <c r="H74" s="28">
        <v>2505.1028000000001</v>
      </c>
      <c r="I74" s="29">
        <v>355.2</v>
      </c>
      <c r="J74" s="28">
        <v>0</v>
      </c>
      <c r="K74" s="28">
        <f t="shared" si="6"/>
        <v>2860.3027999999999</v>
      </c>
      <c r="L74" s="28">
        <v>4197.7662120000005</v>
      </c>
      <c r="M74" s="28">
        <v>0</v>
      </c>
      <c r="N74" s="28">
        <f t="shared" ref="N74:N103" si="9">G74+K74+L74</f>
        <v>11552.069012</v>
      </c>
      <c r="O74" s="28">
        <f t="shared" si="7"/>
        <v>2745.0661413924699</v>
      </c>
      <c r="P74" s="28">
        <v>761.29238600000008</v>
      </c>
      <c r="Q74" s="30">
        <v>289.86</v>
      </c>
      <c r="R74" s="31">
        <v>775.24023200000011</v>
      </c>
      <c r="S74" s="28">
        <f t="shared" si="8"/>
        <v>918.67352339246963</v>
      </c>
      <c r="T74" s="28">
        <v>0</v>
      </c>
      <c r="U74" s="28">
        <v>0</v>
      </c>
      <c r="V74" s="28">
        <v>0</v>
      </c>
    </row>
    <row r="75" spans="1:22" ht="15.75" x14ac:dyDescent="0.25">
      <c r="A75" s="24">
        <v>68</v>
      </c>
      <c r="B75" s="27" t="s">
        <v>101</v>
      </c>
      <c r="C75" s="28">
        <v>14423.697314993507</v>
      </c>
      <c r="D75" s="28">
        <v>3652</v>
      </c>
      <c r="E75" s="28">
        <v>0</v>
      </c>
      <c r="F75" s="28">
        <v>842</v>
      </c>
      <c r="G75" s="28">
        <f t="shared" si="5"/>
        <v>4494</v>
      </c>
      <c r="H75" s="28">
        <v>2066.0839999999998</v>
      </c>
      <c r="I75" s="29">
        <v>372.16199999999998</v>
      </c>
      <c r="J75" s="28">
        <v>0</v>
      </c>
      <c r="K75" s="28">
        <f t="shared" si="6"/>
        <v>2438.2459999999996</v>
      </c>
      <c r="L75" s="28">
        <v>4195.6162119999999</v>
      </c>
      <c r="M75" s="28">
        <v>0</v>
      </c>
      <c r="N75" s="28">
        <f t="shared" si="9"/>
        <v>11127.862212</v>
      </c>
      <c r="O75" s="28">
        <f t="shared" si="7"/>
        <v>3295.8351029935075</v>
      </c>
      <c r="P75" s="28">
        <v>768.80917519999991</v>
      </c>
      <c r="Q75" s="30">
        <v>289.86</v>
      </c>
      <c r="R75" s="31">
        <v>968.48023200000011</v>
      </c>
      <c r="S75" s="28">
        <f t="shared" si="8"/>
        <v>1268.6856957935074</v>
      </c>
      <c r="T75" s="28">
        <v>0</v>
      </c>
      <c r="U75" s="28">
        <v>0</v>
      </c>
      <c r="V75" s="28">
        <v>0</v>
      </c>
    </row>
    <row r="76" spans="1:22" ht="15.75" x14ac:dyDescent="0.25">
      <c r="A76" s="24">
        <v>69</v>
      </c>
      <c r="B76" s="27" t="s">
        <v>102</v>
      </c>
      <c r="C76" s="28">
        <v>13674.049132250362</v>
      </c>
      <c r="D76" s="28">
        <v>3652</v>
      </c>
      <c r="E76" s="28">
        <v>0</v>
      </c>
      <c r="F76" s="28">
        <v>842</v>
      </c>
      <c r="G76" s="28">
        <f t="shared" si="5"/>
        <v>4494</v>
      </c>
      <c r="H76" s="28">
        <v>1634.6954000000001</v>
      </c>
      <c r="I76" s="29">
        <v>390.12600000000003</v>
      </c>
      <c r="J76" s="28">
        <v>0</v>
      </c>
      <c r="K76" s="28">
        <f t="shared" si="6"/>
        <v>2024.8214</v>
      </c>
      <c r="L76" s="28">
        <v>4193.3962119999997</v>
      </c>
      <c r="M76" s="28">
        <v>0</v>
      </c>
      <c r="N76" s="28">
        <f t="shared" si="9"/>
        <v>10712.217612</v>
      </c>
      <c r="O76" s="28">
        <f t="shared" si="7"/>
        <v>2961.8315202503618</v>
      </c>
      <c r="P76" s="28">
        <v>677.77160486666673</v>
      </c>
      <c r="Q76" s="30">
        <v>289.86</v>
      </c>
      <c r="R76" s="31">
        <v>678.6202320000001</v>
      </c>
      <c r="S76" s="28">
        <f t="shared" si="8"/>
        <v>1315.5796833836948</v>
      </c>
      <c r="T76" s="28">
        <v>0</v>
      </c>
      <c r="U76" s="28">
        <v>0</v>
      </c>
      <c r="V76" s="28">
        <v>0</v>
      </c>
    </row>
    <row r="77" spans="1:22" ht="15.75" x14ac:dyDescent="0.25">
      <c r="A77" s="24">
        <v>70</v>
      </c>
      <c r="B77" s="27" t="s">
        <v>103</v>
      </c>
      <c r="C77" s="28">
        <v>13263.292055799386</v>
      </c>
      <c r="D77" s="28">
        <v>3652</v>
      </c>
      <c r="E77" s="28">
        <v>0</v>
      </c>
      <c r="F77" s="28">
        <v>842</v>
      </c>
      <c r="G77" s="28">
        <f t="shared" si="5"/>
        <v>4494</v>
      </c>
      <c r="H77" s="28">
        <v>1207.3204000000001</v>
      </c>
      <c r="I77" s="29">
        <v>409.12200000000001</v>
      </c>
      <c r="J77" s="28">
        <v>0</v>
      </c>
      <c r="K77" s="28">
        <f t="shared" si="6"/>
        <v>1616.4424000000001</v>
      </c>
      <c r="L77" s="28">
        <v>4191.2762119999998</v>
      </c>
      <c r="M77" s="28">
        <v>0</v>
      </c>
      <c r="N77" s="28">
        <f t="shared" si="9"/>
        <v>10301.718612000001</v>
      </c>
      <c r="O77" s="28">
        <f t="shared" si="7"/>
        <v>2961.5734437993851</v>
      </c>
      <c r="P77" s="28">
        <v>677.08390526666665</v>
      </c>
      <c r="Q77" s="30">
        <v>289.86</v>
      </c>
      <c r="R77" s="31">
        <v>871.86023200000011</v>
      </c>
      <c r="S77" s="28">
        <f t="shared" si="8"/>
        <v>1122.7693065327185</v>
      </c>
      <c r="T77" s="28">
        <v>0</v>
      </c>
      <c r="U77" s="28">
        <v>0</v>
      </c>
      <c r="V77" s="28">
        <v>0</v>
      </c>
    </row>
    <row r="78" spans="1:22" ht="15.75" x14ac:dyDescent="0.25">
      <c r="A78" s="24">
        <v>71</v>
      </c>
      <c r="B78" s="27" t="s">
        <v>104</v>
      </c>
      <c r="C78" s="28">
        <v>13011.961417158052</v>
      </c>
      <c r="D78" s="28">
        <v>3652</v>
      </c>
      <c r="E78" s="28">
        <v>0</v>
      </c>
      <c r="F78" s="28">
        <v>842</v>
      </c>
      <c r="G78" s="28">
        <f t="shared" si="5"/>
        <v>4494</v>
      </c>
      <c r="H78" s="28">
        <v>794.99519999999995</v>
      </c>
      <c r="I78" s="29">
        <v>429.46799999999996</v>
      </c>
      <c r="J78" s="28">
        <v>0</v>
      </c>
      <c r="K78" s="28">
        <f t="shared" si="6"/>
        <v>1224.4631999999999</v>
      </c>
      <c r="L78" s="28">
        <v>4189.4062119999999</v>
      </c>
      <c r="M78" s="28">
        <v>0</v>
      </c>
      <c r="N78" s="28">
        <f t="shared" si="9"/>
        <v>9907.869412</v>
      </c>
      <c r="O78" s="28">
        <f t="shared" si="7"/>
        <v>3104.0920051580524</v>
      </c>
      <c r="P78" s="28">
        <v>681.06467580000003</v>
      </c>
      <c r="Q78" s="30">
        <v>289.86</v>
      </c>
      <c r="R78" s="31">
        <v>968.48023200000011</v>
      </c>
      <c r="S78" s="28">
        <f t="shared" si="8"/>
        <v>1164.6870973580524</v>
      </c>
      <c r="T78" s="28">
        <v>0</v>
      </c>
      <c r="U78" s="28">
        <v>0</v>
      </c>
      <c r="V78" s="28">
        <v>0</v>
      </c>
    </row>
    <row r="79" spans="1:22" ht="15.75" x14ac:dyDescent="0.25">
      <c r="A79" s="24">
        <v>72</v>
      </c>
      <c r="B79" s="27" t="s">
        <v>105</v>
      </c>
      <c r="C79" s="28">
        <v>12816.37099250244</v>
      </c>
      <c r="D79" s="28">
        <v>3652</v>
      </c>
      <c r="E79" s="28">
        <v>0</v>
      </c>
      <c r="F79" s="28">
        <v>1042</v>
      </c>
      <c r="G79" s="28">
        <f t="shared" si="5"/>
        <v>4694</v>
      </c>
      <c r="H79" s="28">
        <v>476.22199999999998</v>
      </c>
      <c r="I79" s="29">
        <v>478.12200000000007</v>
      </c>
      <c r="J79" s="28">
        <v>0</v>
      </c>
      <c r="K79" s="28">
        <f t="shared" si="6"/>
        <v>954.34400000000005</v>
      </c>
      <c r="L79" s="28">
        <v>4187.4362119999996</v>
      </c>
      <c r="M79" s="28">
        <v>0</v>
      </c>
      <c r="N79" s="28">
        <f t="shared" si="9"/>
        <v>9835.7802119999997</v>
      </c>
      <c r="O79" s="28">
        <f t="shared" si="7"/>
        <v>2980.5907805024399</v>
      </c>
      <c r="P79" s="28">
        <v>676.22274206666668</v>
      </c>
      <c r="Q79" s="30">
        <v>289.86</v>
      </c>
      <c r="R79" s="31">
        <v>1065.1002320000002</v>
      </c>
      <c r="S79" s="28">
        <f t="shared" si="8"/>
        <v>949.40780643577273</v>
      </c>
      <c r="T79" s="28">
        <v>0</v>
      </c>
      <c r="U79" s="28">
        <v>0</v>
      </c>
      <c r="V79" s="28">
        <v>0</v>
      </c>
    </row>
    <row r="80" spans="1:22" ht="15.75" x14ac:dyDescent="0.25">
      <c r="A80" s="24">
        <v>73</v>
      </c>
      <c r="B80" s="27" t="s">
        <v>106</v>
      </c>
      <c r="C80" s="28">
        <v>11167.389858949102</v>
      </c>
      <c r="D80" s="28">
        <v>3652</v>
      </c>
      <c r="E80" s="28">
        <v>0</v>
      </c>
      <c r="F80" s="28">
        <v>1088</v>
      </c>
      <c r="G80" s="28">
        <f t="shared" si="5"/>
        <v>4740</v>
      </c>
      <c r="H80" s="28">
        <v>221.40459999999999</v>
      </c>
      <c r="I80" s="29">
        <v>531.21599999999989</v>
      </c>
      <c r="J80" s="28">
        <v>0</v>
      </c>
      <c r="K80" s="28">
        <f t="shared" si="6"/>
        <v>752.62059999999985</v>
      </c>
      <c r="L80" s="28">
        <v>4185.4062119999999</v>
      </c>
      <c r="M80" s="28">
        <v>0</v>
      </c>
      <c r="N80" s="28">
        <f t="shared" si="9"/>
        <v>9678.0268120000001</v>
      </c>
      <c r="O80" s="28">
        <f t="shared" si="7"/>
        <v>1489.3630469491018</v>
      </c>
      <c r="P80" s="28">
        <v>597.08803160000002</v>
      </c>
      <c r="Q80" s="30">
        <v>289.86</v>
      </c>
      <c r="R80" s="31">
        <v>485.38023200000003</v>
      </c>
      <c r="S80" s="28">
        <f t="shared" si="8"/>
        <v>117.03478334910164</v>
      </c>
      <c r="T80" s="28">
        <v>0</v>
      </c>
      <c r="U80" s="28">
        <v>0</v>
      </c>
      <c r="V80" s="28">
        <v>0</v>
      </c>
    </row>
    <row r="81" spans="1:22" ht="15.75" x14ac:dyDescent="0.25">
      <c r="A81" s="24">
        <v>74</v>
      </c>
      <c r="B81" s="27" t="s">
        <v>107</v>
      </c>
      <c r="C81" s="28">
        <v>10986.199889969381</v>
      </c>
      <c r="D81" s="28">
        <v>3652</v>
      </c>
      <c r="E81" s="28">
        <v>0</v>
      </c>
      <c r="F81" s="28">
        <v>1088</v>
      </c>
      <c r="G81" s="28">
        <f t="shared" si="5"/>
        <v>4740</v>
      </c>
      <c r="H81" s="28">
        <v>59.318199999999997</v>
      </c>
      <c r="I81" s="29">
        <v>587.42399999999986</v>
      </c>
      <c r="J81" s="28">
        <v>0</v>
      </c>
      <c r="K81" s="28">
        <f t="shared" si="6"/>
        <v>646.74219999999991</v>
      </c>
      <c r="L81" s="28">
        <v>4183.8262119999999</v>
      </c>
      <c r="M81" s="28">
        <v>0</v>
      </c>
      <c r="N81" s="28">
        <f t="shared" si="9"/>
        <v>9570.5684120000005</v>
      </c>
      <c r="O81" s="28">
        <f t="shared" si="7"/>
        <v>1415.6314779693803</v>
      </c>
      <c r="P81" s="28">
        <v>599.98486993333336</v>
      </c>
      <c r="Q81" s="30">
        <v>289.86</v>
      </c>
      <c r="R81" s="31">
        <v>582.0002320000001</v>
      </c>
      <c r="S81" s="28">
        <f t="shared" si="8"/>
        <v>-56.213623963953069</v>
      </c>
      <c r="T81" s="28">
        <v>0</v>
      </c>
      <c r="U81" s="28">
        <v>0</v>
      </c>
      <c r="V81" s="28">
        <v>0</v>
      </c>
    </row>
    <row r="82" spans="1:22" ht="15.75" x14ac:dyDescent="0.25">
      <c r="A82" s="24">
        <v>75</v>
      </c>
      <c r="B82" s="27" t="s">
        <v>108</v>
      </c>
      <c r="C82" s="28">
        <v>11264.291217682319</v>
      </c>
      <c r="D82" s="28">
        <v>3652</v>
      </c>
      <c r="E82" s="28">
        <v>0</v>
      </c>
      <c r="F82" s="28">
        <v>1188</v>
      </c>
      <c r="G82" s="28">
        <f t="shared" si="5"/>
        <v>4840</v>
      </c>
      <c r="H82" s="28">
        <v>0.26</v>
      </c>
      <c r="I82" s="29">
        <v>645.27599999999995</v>
      </c>
      <c r="J82" s="28">
        <v>0</v>
      </c>
      <c r="K82" s="28">
        <f t="shared" si="6"/>
        <v>645.53599999999994</v>
      </c>
      <c r="L82" s="28">
        <v>4183.1162119999999</v>
      </c>
      <c r="M82" s="28">
        <v>0</v>
      </c>
      <c r="N82" s="28">
        <f t="shared" si="9"/>
        <v>9668.6522120000009</v>
      </c>
      <c r="O82" s="28">
        <f t="shared" si="7"/>
        <v>1595.6390056823184</v>
      </c>
      <c r="P82" s="28">
        <v>607.10222553333335</v>
      </c>
      <c r="Q82" s="30">
        <v>289.86</v>
      </c>
      <c r="R82" s="31">
        <v>775.24023200000011</v>
      </c>
      <c r="S82" s="28">
        <f t="shared" si="8"/>
        <v>-76.563451851015088</v>
      </c>
      <c r="T82" s="28">
        <v>0</v>
      </c>
      <c r="U82" s="28">
        <v>0</v>
      </c>
      <c r="V82" s="28">
        <v>0</v>
      </c>
    </row>
    <row r="83" spans="1:22" ht="15.75" x14ac:dyDescent="0.25">
      <c r="A83" s="24">
        <v>76</v>
      </c>
      <c r="B83" s="27" t="s">
        <v>109</v>
      </c>
      <c r="C83" s="28">
        <v>11479.722603134136</v>
      </c>
      <c r="D83" s="28">
        <v>3652</v>
      </c>
      <c r="E83" s="28">
        <v>0</v>
      </c>
      <c r="F83" s="28">
        <v>1188</v>
      </c>
      <c r="G83" s="28">
        <f t="shared" si="5"/>
        <v>4840</v>
      </c>
      <c r="H83" s="28">
        <v>0.1</v>
      </c>
      <c r="I83" s="29">
        <v>720.36599999999987</v>
      </c>
      <c r="J83" s="28">
        <v>0</v>
      </c>
      <c r="K83" s="28">
        <f t="shared" si="6"/>
        <v>720.46599999999989</v>
      </c>
      <c r="L83" s="28">
        <v>4183.1062119999997</v>
      </c>
      <c r="M83" s="28">
        <v>0</v>
      </c>
      <c r="N83" s="28">
        <f t="shared" si="9"/>
        <v>9743.5722119999991</v>
      </c>
      <c r="O83" s="28">
        <f t="shared" si="7"/>
        <v>1736.150391134137</v>
      </c>
      <c r="P83" s="28">
        <v>615.79436286666669</v>
      </c>
      <c r="Q83" s="30">
        <v>289.86</v>
      </c>
      <c r="R83" s="31">
        <v>871.86023200000011</v>
      </c>
      <c r="S83" s="28">
        <f t="shared" si="8"/>
        <v>-41.364203732529859</v>
      </c>
      <c r="T83" s="28">
        <v>0</v>
      </c>
      <c r="U83" s="28">
        <v>0</v>
      </c>
      <c r="V83" s="28">
        <v>0</v>
      </c>
    </row>
    <row r="84" spans="1:22" ht="15.75" x14ac:dyDescent="0.25">
      <c r="A84" s="24">
        <v>77</v>
      </c>
      <c r="B84" s="27" t="s">
        <v>110</v>
      </c>
      <c r="C84" s="28">
        <v>11366.496838968053</v>
      </c>
      <c r="D84" s="28">
        <v>3652</v>
      </c>
      <c r="E84" s="28">
        <v>0</v>
      </c>
      <c r="F84" s="28">
        <v>1188</v>
      </c>
      <c r="G84" s="28">
        <f t="shared" si="5"/>
        <v>4840</v>
      </c>
      <c r="H84" s="28">
        <v>0</v>
      </c>
      <c r="I84" s="29">
        <v>797.38800000000003</v>
      </c>
      <c r="J84" s="28">
        <v>0</v>
      </c>
      <c r="K84" s="28">
        <f t="shared" si="6"/>
        <v>797.38800000000003</v>
      </c>
      <c r="L84" s="28">
        <v>4183.1062119999997</v>
      </c>
      <c r="M84" s="28">
        <v>0</v>
      </c>
      <c r="N84" s="28">
        <f t="shared" si="9"/>
        <v>9820.4942119999996</v>
      </c>
      <c r="O84" s="28">
        <f t="shared" si="7"/>
        <v>1546.0026269680529</v>
      </c>
      <c r="P84" s="28">
        <v>615.3226625333333</v>
      </c>
      <c r="Q84" s="30">
        <v>289.86</v>
      </c>
      <c r="R84" s="31">
        <v>485.38023200000003</v>
      </c>
      <c r="S84" s="28">
        <f t="shared" si="8"/>
        <v>155.43973243471964</v>
      </c>
      <c r="T84" s="28">
        <v>0</v>
      </c>
      <c r="U84" s="28">
        <v>0</v>
      </c>
      <c r="V84" s="28">
        <v>0</v>
      </c>
    </row>
    <row r="85" spans="1:22" ht="15.75" x14ac:dyDescent="0.25">
      <c r="A85" s="24">
        <v>78</v>
      </c>
      <c r="B85" s="27" t="s">
        <v>111</v>
      </c>
      <c r="C85" s="28">
        <v>11274.106855749991</v>
      </c>
      <c r="D85" s="28">
        <v>3652</v>
      </c>
      <c r="E85" s="28">
        <v>0</v>
      </c>
      <c r="F85" s="28">
        <v>1188</v>
      </c>
      <c r="G85" s="28">
        <f t="shared" si="5"/>
        <v>4840</v>
      </c>
      <c r="H85" s="28">
        <v>0</v>
      </c>
      <c r="I85" s="29">
        <v>872.91</v>
      </c>
      <c r="J85" s="28">
        <v>0</v>
      </c>
      <c r="K85" s="28">
        <f t="shared" si="6"/>
        <v>872.91</v>
      </c>
      <c r="L85" s="28">
        <v>4183.1062119999997</v>
      </c>
      <c r="M85" s="28">
        <v>0</v>
      </c>
      <c r="N85" s="28">
        <f t="shared" si="9"/>
        <v>9896.0162119999986</v>
      </c>
      <c r="O85" s="28">
        <f t="shared" si="7"/>
        <v>1378.0906437499925</v>
      </c>
      <c r="P85" s="28">
        <v>604.75164159999997</v>
      </c>
      <c r="Q85" s="30">
        <v>289.86</v>
      </c>
      <c r="R85" s="31">
        <v>485.38023200000003</v>
      </c>
      <c r="S85" s="28">
        <f t="shared" si="8"/>
        <v>-1.9012298500074394</v>
      </c>
      <c r="T85" s="28">
        <v>0</v>
      </c>
      <c r="U85" s="28">
        <v>0</v>
      </c>
      <c r="V85" s="28">
        <v>0</v>
      </c>
    </row>
    <row r="86" spans="1:22" ht="15.75" x14ac:dyDescent="0.25">
      <c r="A86" s="24">
        <v>79</v>
      </c>
      <c r="B86" s="27" t="s">
        <v>112</v>
      </c>
      <c r="C86" s="28">
        <v>11187.391433589324</v>
      </c>
      <c r="D86" s="28">
        <v>3652</v>
      </c>
      <c r="E86" s="28">
        <v>0</v>
      </c>
      <c r="F86" s="28">
        <v>1188</v>
      </c>
      <c r="G86" s="28">
        <f t="shared" si="5"/>
        <v>4840</v>
      </c>
      <c r="H86" s="28">
        <v>0</v>
      </c>
      <c r="I86" s="29">
        <v>947.05200000000002</v>
      </c>
      <c r="J86" s="28">
        <v>0</v>
      </c>
      <c r="K86" s="28">
        <f t="shared" si="6"/>
        <v>947.05200000000002</v>
      </c>
      <c r="L86" s="28">
        <v>4183.1062119999997</v>
      </c>
      <c r="M86" s="28">
        <v>0</v>
      </c>
      <c r="N86" s="28">
        <f t="shared" si="9"/>
        <v>9970.1582119999985</v>
      </c>
      <c r="O86" s="28">
        <f t="shared" si="7"/>
        <v>1217.2332215893257</v>
      </c>
      <c r="P86" s="28">
        <v>606.24496146666661</v>
      </c>
      <c r="Q86" s="30">
        <v>289.86</v>
      </c>
      <c r="R86" s="31">
        <v>485.38023200000003</v>
      </c>
      <c r="S86" s="28">
        <f t="shared" si="8"/>
        <v>-164.25197187734102</v>
      </c>
      <c r="T86" s="28">
        <v>0</v>
      </c>
      <c r="U86" s="28">
        <v>0</v>
      </c>
      <c r="V86" s="28">
        <v>0</v>
      </c>
    </row>
    <row r="87" spans="1:22" ht="15.75" x14ac:dyDescent="0.25">
      <c r="A87" s="24">
        <v>80</v>
      </c>
      <c r="B87" s="27" t="s">
        <v>113</v>
      </c>
      <c r="C87" s="28">
        <v>11117.648521075693</v>
      </c>
      <c r="D87" s="28">
        <v>3652</v>
      </c>
      <c r="E87" s="28">
        <v>0</v>
      </c>
      <c r="F87" s="28">
        <v>1188</v>
      </c>
      <c r="G87" s="28">
        <f t="shared" si="5"/>
        <v>4840</v>
      </c>
      <c r="H87" s="28">
        <v>0</v>
      </c>
      <c r="I87" s="29">
        <v>997.94999999999993</v>
      </c>
      <c r="J87" s="28">
        <v>0</v>
      </c>
      <c r="K87" s="28">
        <f t="shared" si="6"/>
        <v>997.94999999999993</v>
      </c>
      <c r="L87" s="28">
        <v>4183.1062119999997</v>
      </c>
      <c r="M87" s="28">
        <v>0</v>
      </c>
      <c r="N87" s="28">
        <f t="shared" si="9"/>
        <v>10021.056212</v>
      </c>
      <c r="O87" s="28">
        <f t="shared" si="7"/>
        <v>1096.5923090756933</v>
      </c>
      <c r="P87" s="28">
        <v>605.22544240000002</v>
      </c>
      <c r="Q87" s="30">
        <v>289.86</v>
      </c>
      <c r="R87" s="31">
        <v>485.38023200000003</v>
      </c>
      <c r="S87" s="28">
        <f t="shared" si="8"/>
        <v>-283.87336532430686</v>
      </c>
      <c r="T87" s="28">
        <v>0</v>
      </c>
      <c r="U87" s="28">
        <v>0</v>
      </c>
      <c r="V87" s="28">
        <v>0</v>
      </c>
    </row>
    <row r="88" spans="1:22" ht="15.75" x14ac:dyDescent="0.25">
      <c r="A88" s="24">
        <v>81</v>
      </c>
      <c r="B88" s="27" t="s">
        <v>114</v>
      </c>
      <c r="C88" s="28">
        <v>11077.439891541957</v>
      </c>
      <c r="D88" s="28">
        <v>3652</v>
      </c>
      <c r="E88" s="28">
        <v>0</v>
      </c>
      <c r="F88" s="28">
        <v>888</v>
      </c>
      <c r="G88" s="28">
        <f t="shared" si="5"/>
        <v>4540</v>
      </c>
      <c r="H88" s="28">
        <v>0</v>
      </c>
      <c r="I88" s="29">
        <v>1046.2499999999998</v>
      </c>
      <c r="J88" s="28">
        <v>0</v>
      </c>
      <c r="K88" s="28">
        <f t="shared" si="6"/>
        <v>1046.2499999999998</v>
      </c>
      <c r="L88" s="28">
        <v>4183.1062119999997</v>
      </c>
      <c r="M88" s="28">
        <v>0</v>
      </c>
      <c r="N88" s="28">
        <f t="shared" si="9"/>
        <v>9769.3562119999988</v>
      </c>
      <c r="O88" s="28">
        <f t="shared" si="7"/>
        <v>1308.0836795419582</v>
      </c>
      <c r="P88" s="28">
        <v>594.39152013333342</v>
      </c>
      <c r="Q88" s="30">
        <v>289.86</v>
      </c>
      <c r="R88" s="31">
        <v>485.38023200000003</v>
      </c>
      <c r="S88" s="28">
        <f t="shared" si="8"/>
        <v>-61.54807259137533</v>
      </c>
      <c r="T88" s="28">
        <v>0</v>
      </c>
      <c r="U88" s="28">
        <v>0</v>
      </c>
      <c r="V88" s="28">
        <v>0</v>
      </c>
    </row>
    <row r="89" spans="1:22" ht="15.75" x14ac:dyDescent="0.25">
      <c r="A89" s="24">
        <v>82</v>
      </c>
      <c r="B89" s="27" t="s">
        <v>115</v>
      </c>
      <c r="C89" s="28">
        <v>11019.859023877918</v>
      </c>
      <c r="D89" s="28">
        <v>3652</v>
      </c>
      <c r="E89" s="28">
        <v>0</v>
      </c>
      <c r="F89" s="28">
        <v>888</v>
      </c>
      <c r="G89" s="28">
        <f t="shared" si="5"/>
        <v>4540</v>
      </c>
      <c r="H89" s="28">
        <v>0</v>
      </c>
      <c r="I89" s="29">
        <v>1089.8580000000002</v>
      </c>
      <c r="J89" s="28">
        <v>0</v>
      </c>
      <c r="K89" s="28">
        <f t="shared" si="6"/>
        <v>1089.8580000000002</v>
      </c>
      <c r="L89" s="28">
        <v>4183.1062119999997</v>
      </c>
      <c r="M89" s="28">
        <v>0</v>
      </c>
      <c r="N89" s="28">
        <f t="shared" si="9"/>
        <v>9812.964211999999</v>
      </c>
      <c r="O89" s="28">
        <f t="shared" si="7"/>
        <v>1206.894811877919</v>
      </c>
      <c r="P89" s="28">
        <v>588.84269726666662</v>
      </c>
      <c r="Q89" s="30">
        <v>289.86</v>
      </c>
      <c r="R89" s="31">
        <v>485.38023200000003</v>
      </c>
      <c r="S89" s="28">
        <f t="shared" si="8"/>
        <v>-157.18811738874774</v>
      </c>
      <c r="T89" s="28">
        <v>0</v>
      </c>
      <c r="U89" s="28">
        <v>0</v>
      </c>
      <c r="V89" s="28">
        <v>0</v>
      </c>
    </row>
    <row r="90" spans="1:22" ht="15.75" x14ac:dyDescent="0.25">
      <c r="A90" s="24">
        <v>83</v>
      </c>
      <c r="B90" s="27" t="s">
        <v>116</v>
      </c>
      <c r="C90" s="28">
        <v>10894.824105802758</v>
      </c>
      <c r="D90" s="28">
        <v>3652</v>
      </c>
      <c r="E90" s="28">
        <v>0</v>
      </c>
      <c r="F90" s="28">
        <v>842</v>
      </c>
      <c r="G90" s="28">
        <f t="shared" si="5"/>
        <v>4494</v>
      </c>
      <c r="H90" s="28">
        <v>0</v>
      </c>
      <c r="I90" s="29">
        <v>1129.9619999999998</v>
      </c>
      <c r="J90" s="28">
        <v>0</v>
      </c>
      <c r="K90" s="28">
        <f t="shared" si="6"/>
        <v>1129.9619999999998</v>
      </c>
      <c r="L90" s="28">
        <v>4183.1062119999997</v>
      </c>
      <c r="M90" s="28">
        <v>0</v>
      </c>
      <c r="N90" s="28">
        <f t="shared" si="9"/>
        <v>9807.0682119999983</v>
      </c>
      <c r="O90" s="28">
        <f t="shared" si="7"/>
        <v>1087.7558938027596</v>
      </c>
      <c r="P90" s="28">
        <v>592.84004540000001</v>
      </c>
      <c r="Q90" s="30">
        <v>289.86</v>
      </c>
      <c r="R90" s="31">
        <v>485.38023200000003</v>
      </c>
      <c r="S90" s="28">
        <f t="shared" si="8"/>
        <v>-280.32438359724051</v>
      </c>
      <c r="T90" s="28">
        <v>0</v>
      </c>
      <c r="U90" s="28">
        <v>0</v>
      </c>
      <c r="V90" s="28">
        <v>0</v>
      </c>
    </row>
    <row r="91" spans="1:22" ht="15.75" x14ac:dyDescent="0.25">
      <c r="A91" s="24">
        <v>84</v>
      </c>
      <c r="B91" s="27" t="s">
        <v>117</v>
      </c>
      <c r="C91" s="28">
        <v>10772.794011875829</v>
      </c>
      <c r="D91" s="28">
        <v>3652</v>
      </c>
      <c r="E91" s="28">
        <v>0</v>
      </c>
      <c r="F91" s="28">
        <v>742</v>
      </c>
      <c r="G91" s="28">
        <f t="shared" si="5"/>
        <v>4394</v>
      </c>
      <c r="H91" s="28">
        <v>0</v>
      </c>
      <c r="I91" s="29">
        <v>1156.338</v>
      </c>
      <c r="J91" s="28">
        <v>0</v>
      </c>
      <c r="K91" s="28">
        <f t="shared" si="6"/>
        <v>1156.338</v>
      </c>
      <c r="L91" s="28">
        <v>4183.1062119999997</v>
      </c>
      <c r="M91" s="28">
        <v>0</v>
      </c>
      <c r="N91" s="28">
        <f t="shared" si="9"/>
        <v>9733.4442119999985</v>
      </c>
      <c r="O91" s="28">
        <f t="shared" si="7"/>
        <v>1039.3497998758303</v>
      </c>
      <c r="P91" s="28">
        <v>589.14393706666669</v>
      </c>
      <c r="Q91" s="30">
        <v>289.86</v>
      </c>
      <c r="R91" s="31">
        <v>485.38023200000003</v>
      </c>
      <c r="S91" s="28">
        <f t="shared" si="8"/>
        <v>-325.03436919083651</v>
      </c>
      <c r="T91" s="28">
        <v>0</v>
      </c>
      <c r="U91" s="28">
        <v>0</v>
      </c>
      <c r="V91" s="28">
        <v>0</v>
      </c>
    </row>
    <row r="92" spans="1:22" ht="15.75" x14ac:dyDescent="0.25">
      <c r="A92" s="24">
        <v>85</v>
      </c>
      <c r="B92" s="27" t="s">
        <v>118</v>
      </c>
      <c r="C92" s="28">
        <v>11460.276378040968</v>
      </c>
      <c r="D92" s="28">
        <v>3652</v>
      </c>
      <c r="E92" s="28">
        <v>0</v>
      </c>
      <c r="F92" s="28">
        <v>742</v>
      </c>
      <c r="G92" s="28">
        <f t="shared" si="5"/>
        <v>4394</v>
      </c>
      <c r="H92" s="28">
        <v>0</v>
      </c>
      <c r="I92" s="29">
        <v>1178.9999999999998</v>
      </c>
      <c r="J92" s="28">
        <v>0</v>
      </c>
      <c r="K92" s="28">
        <f t="shared" si="6"/>
        <v>1178.9999999999998</v>
      </c>
      <c r="L92" s="28">
        <v>4183.1062119999997</v>
      </c>
      <c r="M92" s="28">
        <v>0</v>
      </c>
      <c r="N92" s="28">
        <f t="shared" si="9"/>
        <v>9756.1062119999988</v>
      </c>
      <c r="O92" s="28">
        <f t="shared" si="7"/>
        <v>1704.170166040969</v>
      </c>
      <c r="P92" s="28">
        <v>613.6595256666667</v>
      </c>
      <c r="Q92" s="30">
        <v>289.86</v>
      </c>
      <c r="R92" s="31">
        <v>485.38023200000003</v>
      </c>
      <c r="S92" s="28">
        <f t="shared" si="8"/>
        <v>315.27040837430218</v>
      </c>
      <c r="T92" s="28">
        <v>0</v>
      </c>
      <c r="U92" s="28">
        <v>0</v>
      </c>
      <c r="V92" s="28">
        <v>0</v>
      </c>
    </row>
    <row r="93" spans="1:22" ht="15.75" x14ac:dyDescent="0.25">
      <c r="A93" s="24">
        <v>86</v>
      </c>
      <c r="B93" s="27" t="s">
        <v>119</v>
      </c>
      <c r="C93" s="28">
        <v>11648.256861756698</v>
      </c>
      <c r="D93" s="28">
        <v>3652</v>
      </c>
      <c r="E93" s="28">
        <v>0</v>
      </c>
      <c r="F93" s="28">
        <v>662</v>
      </c>
      <c r="G93" s="28">
        <f t="shared" si="5"/>
        <v>4314</v>
      </c>
      <c r="H93" s="28">
        <v>0</v>
      </c>
      <c r="I93" s="29">
        <v>1201.662</v>
      </c>
      <c r="J93" s="28">
        <v>0</v>
      </c>
      <c r="K93" s="28">
        <f t="shared" si="6"/>
        <v>1201.662</v>
      </c>
      <c r="L93" s="28">
        <v>4183.1062119999997</v>
      </c>
      <c r="M93" s="28">
        <v>0</v>
      </c>
      <c r="N93" s="28">
        <f t="shared" si="9"/>
        <v>9698.768211999999</v>
      </c>
      <c r="O93" s="28">
        <f t="shared" si="7"/>
        <v>1949.4886497566986</v>
      </c>
      <c r="P93" s="28">
        <v>616.44675546666679</v>
      </c>
      <c r="Q93" s="30">
        <v>289.86</v>
      </c>
      <c r="R93" s="31">
        <v>485.38023200000003</v>
      </c>
      <c r="S93" s="28">
        <f t="shared" si="8"/>
        <v>557.8016622900318</v>
      </c>
      <c r="T93" s="28">
        <v>0</v>
      </c>
      <c r="U93" s="28">
        <v>0</v>
      </c>
      <c r="V93" s="28">
        <v>0</v>
      </c>
    </row>
    <row r="94" spans="1:22" ht="15.75" x14ac:dyDescent="0.25">
      <c r="A94" s="24">
        <v>87</v>
      </c>
      <c r="B94" s="27" t="s">
        <v>120</v>
      </c>
      <c r="C94" s="28">
        <v>11463.394978894081</v>
      </c>
      <c r="D94" s="28">
        <v>3652</v>
      </c>
      <c r="E94" s="28">
        <v>0</v>
      </c>
      <c r="F94" s="28">
        <v>662</v>
      </c>
      <c r="G94" s="28">
        <f t="shared" si="5"/>
        <v>4314</v>
      </c>
      <c r="H94" s="28">
        <v>0</v>
      </c>
      <c r="I94" s="29">
        <v>1224.3599999999999</v>
      </c>
      <c r="J94" s="28">
        <v>0</v>
      </c>
      <c r="K94" s="28">
        <f t="shared" si="6"/>
        <v>1224.3599999999999</v>
      </c>
      <c r="L94" s="28">
        <v>4183.1062119999997</v>
      </c>
      <c r="M94" s="28">
        <v>0</v>
      </c>
      <c r="N94" s="28">
        <f t="shared" si="9"/>
        <v>9721.4662119999994</v>
      </c>
      <c r="O94" s="28">
        <f t="shared" si="7"/>
        <v>1741.9287668940815</v>
      </c>
      <c r="P94" s="28">
        <v>606.26895606666676</v>
      </c>
      <c r="Q94" s="30">
        <v>289.86</v>
      </c>
      <c r="R94" s="31">
        <v>485.38023200000003</v>
      </c>
      <c r="S94" s="28">
        <f t="shared" si="8"/>
        <v>360.41957882741463</v>
      </c>
      <c r="T94" s="28">
        <v>0</v>
      </c>
      <c r="U94" s="28">
        <v>0</v>
      </c>
      <c r="V94" s="28">
        <v>0</v>
      </c>
    </row>
    <row r="95" spans="1:22" ht="15.75" x14ac:dyDescent="0.25">
      <c r="A95" s="24">
        <v>88</v>
      </c>
      <c r="B95" s="27" t="s">
        <v>121</v>
      </c>
      <c r="C95" s="28">
        <v>11234.735914144556</v>
      </c>
      <c r="D95" s="28">
        <v>3652</v>
      </c>
      <c r="E95" s="28">
        <v>0</v>
      </c>
      <c r="F95" s="28">
        <v>662</v>
      </c>
      <c r="G95" s="28">
        <f t="shared" si="5"/>
        <v>4314</v>
      </c>
      <c r="H95" s="28">
        <v>0</v>
      </c>
      <c r="I95" s="29">
        <v>1229.874</v>
      </c>
      <c r="J95" s="28">
        <v>0</v>
      </c>
      <c r="K95" s="28">
        <f t="shared" si="6"/>
        <v>1229.874</v>
      </c>
      <c r="L95" s="28">
        <v>4183.1062119999997</v>
      </c>
      <c r="M95" s="28">
        <v>0</v>
      </c>
      <c r="N95" s="28">
        <f t="shared" si="9"/>
        <v>9726.9802119999986</v>
      </c>
      <c r="O95" s="28">
        <f t="shared" si="7"/>
        <v>1507.7557021445573</v>
      </c>
      <c r="P95" s="28">
        <v>606.69691713333327</v>
      </c>
      <c r="Q95" s="30">
        <v>289.86</v>
      </c>
      <c r="R95" s="31">
        <v>485.38023200000003</v>
      </c>
      <c r="S95" s="28">
        <f t="shared" si="8"/>
        <v>125.81855301122391</v>
      </c>
      <c r="T95" s="28">
        <v>0</v>
      </c>
      <c r="U95" s="28">
        <v>0</v>
      </c>
      <c r="V95" s="28">
        <v>0</v>
      </c>
    </row>
    <row r="96" spans="1:22" ht="15.75" x14ac:dyDescent="0.25">
      <c r="A96" s="24">
        <v>89</v>
      </c>
      <c r="B96" s="27" t="s">
        <v>122</v>
      </c>
      <c r="C96" s="28">
        <v>11563.614901470415</v>
      </c>
      <c r="D96" s="28">
        <v>3652</v>
      </c>
      <c r="E96" s="28">
        <v>0</v>
      </c>
      <c r="F96" s="28">
        <v>662</v>
      </c>
      <c r="G96" s="28">
        <f t="shared" si="5"/>
        <v>4314</v>
      </c>
      <c r="H96" s="28">
        <v>0</v>
      </c>
      <c r="I96" s="29">
        <v>1237.9259999999999</v>
      </c>
      <c r="J96" s="28">
        <v>0</v>
      </c>
      <c r="K96" s="28">
        <f t="shared" si="6"/>
        <v>1237.9259999999999</v>
      </c>
      <c r="L96" s="28">
        <v>4187.6162119999999</v>
      </c>
      <c r="M96" s="28">
        <v>0</v>
      </c>
      <c r="N96" s="28">
        <f t="shared" si="9"/>
        <v>9739.5422120000003</v>
      </c>
      <c r="O96" s="28">
        <f t="shared" si="7"/>
        <v>1824.0726894704148</v>
      </c>
      <c r="P96" s="28">
        <v>616.49145686666657</v>
      </c>
      <c r="Q96" s="30">
        <v>289.86</v>
      </c>
      <c r="R96" s="31">
        <v>485.38023200000003</v>
      </c>
      <c r="S96" s="28">
        <f t="shared" si="8"/>
        <v>432.34100060374817</v>
      </c>
      <c r="T96" s="28">
        <v>0</v>
      </c>
      <c r="U96" s="28">
        <v>0</v>
      </c>
      <c r="V96" s="28">
        <v>0</v>
      </c>
    </row>
    <row r="97" spans="1:22" ht="15.75" x14ac:dyDescent="0.25">
      <c r="A97" s="24">
        <v>90</v>
      </c>
      <c r="B97" s="27" t="s">
        <v>123</v>
      </c>
      <c r="C97" s="28">
        <v>11864.099208522326</v>
      </c>
      <c r="D97" s="28">
        <v>3652</v>
      </c>
      <c r="E97" s="28">
        <v>0</v>
      </c>
      <c r="F97" s="28">
        <v>662</v>
      </c>
      <c r="G97" s="28">
        <f t="shared" si="5"/>
        <v>4314</v>
      </c>
      <c r="H97" s="28">
        <v>0</v>
      </c>
      <c r="I97" s="29">
        <v>1247.5260000000001</v>
      </c>
      <c r="J97" s="28">
        <v>0</v>
      </c>
      <c r="K97" s="28">
        <f t="shared" si="6"/>
        <v>1247.5260000000001</v>
      </c>
      <c r="L97" s="28">
        <v>4187.6162119999999</v>
      </c>
      <c r="M97" s="28">
        <v>0</v>
      </c>
      <c r="N97" s="28">
        <f t="shared" si="9"/>
        <v>9749.1422119999988</v>
      </c>
      <c r="O97" s="28">
        <f t="shared" si="7"/>
        <v>2114.9569965223272</v>
      </c>
      <c r="P97" s="28">
        <v>619.21177820000003</v>
      </c>
      <c r="Q97" s="30">
        <v>289.86</v>
      </c>
      <c r="R97" s="31">
        <v>485.38023200000003</v>
      </c>
      <c r="S97" s="28">
        <f t="shared" si="8"/>
        <v>720.50498632232711</v>
      </c>
      <c r="T97" s="28">
        <v>0</v>
      </c>
      <c r="U97" s="28">
        <v>0</v>
      </c>
      <c r="V97" s="28">
        <v>0</v>
      </c>
    </row>
    <row r="98" spans="1:22" ht="15.75" x14ac:dyDescent="0.25">
      <c r="A98" s="24">
        <v>91</v>
      </c>
      <c r="B98" s="27" t="s">
        <v>124</v>
      </c>
      <c r="C98" s="28">
        <v>11757.798296515801</v>
      </c>
      <c r="D98" s="28">
        <v>3652</v>
      </c>
      <c r="E98" s="28">
        <v>0</v>
      </c>
      <c r="F98" s="28">
        <v>562</v>
      </c>
      <c r="G98" s="28">
        <f t="shared" si="5"/>
        <v>4214</v>
      </c>
      <c r="H98" s="28">
        <v>0</v>
      </c>
      <c r="I98" s="29">
        <v>1256.9639999999999</v>
      </c>
      <c r="J98" s="28">
        <v>0</v>
      </c>
      <c r="K98" s="28">
        <f t="shared" si="6"/>
        <v>1256.9639999999999</v>
      </c>
      <c r="L98" s="28">
        <v>4187.6162119999999</v>
      </c>
      <c r="M98" s="28">
        <v>0</v>
      </c>
      <c r="N98" s="28">
        <f t="shared" si="9"/>
        <v>9658.5802120000008</v>
      </c>
      <c r="O98" s="28">
        <f t="shared" si="7"/>
        <v>2099.2180845158</v>
      </c>
      <c r="P98" s="28">
        <v>627.07124406666662</v>
      </c>
      <c r="Q98" s="30">
        <v>289.86</v>
      </c>
      <c r="R98" s="31">
        <v>485.38023200000003</v>
      </c>
      <c r="S98" s="28">
        <f t="shared" si="8"/>
        <v>696.90660844913327</v>
      </c>
      <c r="T98" s="28">
        <v>0</v>
      </c>
      <c r="U98" s="28">
        <v>0</v>
      </c>
      <c r="V98" s="28">
        <v>0</v>
      </c>
    </row>
    <row r="99" spans="1:22" ht="15.75" x14ac:dyDescent="0.25">
      <c r="A99" s="24">
        <v>92</v>
      </c>
      <c r="B99" s="27" t="s">
        <v>125</v>
      </c>
      <c r="C99" s="28">
        <v>11652.86545969798</v>
      </c>
      <c r="D99" s="28">
        <v>3652</v>
      </c>
      <c r="E99" s="28">
        <v>0</v>
      </c>
      <c r="F99" s="28">
        <v>562</v>
      </c>
      <c r="G99" s="28">
        <f t="shared" si="5"/>
        <v>4214</v>
      </c>
      <c r="H99" s="28">
        <v>0</v>
      </c>
      <c r="I99" s="29">
        <v>1269.348</v>
      </c>
      <c r="J99" s="28">
        <v>0</v>
      </c>
      <c r="K99" s="28">
        <f t="shared" si="6"/>
        <v>1269.348</v>
      </c>
      <c r="L99" s="28">
        <v>4183.6162119999999</v>
      </c>
      <c r="M99" s="28">
        <v>0</v>
      </c>
      <c r="N99" s="28">
        <f t="shared" si="9"/>
        <v>9666.964211999999</v>
      </c>
      <c r="O99" s="28">
        <f t="shared" si="7"/>
        <v>1985.9012476979806</v>
      </c>
      <c r="P99" s="28">
        <v>627.45018853333352</v>
      </c>
      <c r="Q99" s="30">
        <v>289.86</v>
      </c>
      <c r="R99" s="31">
        <v>485.38023200000003</v>
      </c>
      <c r="S99" s="28">
        <f t="shared" si="8"/>
        <v>583.21082716464707</v>
      </c>
      <c r="T99" s="28">
        <v>0</v>
      </c>
      <c r="U99" s="28">
        <v>0</v>
      </c>
      <c r="V99" s="28">
        <v>0</v>
      </c>
    </row>
    <row r="100" spans="1:22" ht="15.75" x14ac:dyDescent="0.25">
      <c r="A100" s="24">
        <v>93</v>
      </c>
      <c r="B100" s="27" t="s">
        <v>126</v>
      </c>
      <c r="C100" s="28">
        <v>11707.722199196834</v>
      </c>
      <c r="D100" s="28">
        <v>3652</v>
      </c>
      <c r="E100" s="28">
        <v>0</v>
      </c>
      <c r="F100" s="28">
        <v>562</v>
      </c>
      <c r="G100" s="28">
        <f t="shared" si="5"/>
        <v>4214</v>
      </c>
      <c r="H100" s="28">
        <v>0</v>
      </c>
      <c r="I100" s="29">
        <v>1279.3319999999999</v>
      </c>
      <c r="J100" s="28">
        <v>0</v>
      </c>
      <c r="K100" s="28">
        <f t="shared" si="6"/>
        <v>1279.3319999999999</v>
      </c>
      <c r="L100" s="28">
        <v>4183.6162119999999</v>
      </c>
      <c r="M100" s="28">
        <v>0</v>
      </c>
      <c r="N100" s="28">
        <f t="shared" si="9"/>
        <v>9676.9482119999993</v>
      </c>
      <c r="O100" s="28">
        <f t="shared" si="7"/>
        <v>2030.7739871968352</v>
      </c>
      <c r="P100" s="28">
        <v>627.17893140000001</v>
      </c>
      <c r="Q100" s="30">
        <v>289.86</v>
      </c>
      <c r="R100" s="31">
        <v>485.38023200000003</v>
      </c>
      <c r="S100" s="28">
        <f t="shared" si="8"/>
        <v>628.35482379683503</v>
      </c>
      <c r="T100" s="28">
        <v>0</v>
      </c>
      <c r="U100" s="28">
        <v>0</v>
      </c>
      <c r="V100" s="28">
        <v>0</v>
      </c>
    </row>
    <row r="101" spans="1:22" ht="15.75" x14ac:dyDescent="0.25">
      <c r="A101" s="24">
        <v>94</v>
      </c>
      <c r="B101" s="27" t="s">
        <v>127</v>
      </c>
      <c r="C101" s="28">
        <v>11706.395903386849</v>
      </c>
      <c r="D101" s="28">
        <v>3652</v>
      </c>
      <c r="E101" s="28">
        <v>0</v>
      </c>
      <c r="F101" s="28">
        <v>562</v>
      </c>
      <c r="G101" s="28">
        <f t="shared" si="5"/>
        <v>4214</v>
      </c>
      <c r="H101" s="28">
        <v>0</v>
      </c>
      <c r="I101" s="29">
        <v>1282.7160000000001</v>
      </c>
      <c r="J101" s="28">
        <v>0</v>
      </c>
      <c r="K101" s="28">
        <f t="shared" si="6"/>
        <v>1282.7160000000001</v>
      </c>
      <c r="L101" s="28">
        <v>4183.6162119999999</v>
      </c>
      <c r="M101" s="28">
        <v>0</v>
      </c>
      <c r="N101" s="28">
        <f t="shared" si="9"/>
        <v>9680.3322120000012</v>
      </c>
      <c r="O101" s="28">
        <f t="shared" si="7"/>
        <v>2026.0636913868475</v>
      </c>
      <c r="P101" s="28">
        <v>624.42547206666666</v>
      </c>
      <c r="Q101" s="30">
        <v>289.86</v>
      </c>
      <c r="R101" s="31">
        <v>485.38023200000003</v>
      </c>
      <c r="S101" s="28">
        <f t="shared" si="8"/>
        <v>626.39798732018062</v>
      </c>
      <c r="T101" s="28">
        <v>0</v>
      </c>
      <c r="U101" s="28">
        <v>0</v>
      </c>
      <c r="V101" s="28">
        <v>0</v>
      </c>
    </row>
    <row r="102" spans="1:22" ht="15.75" x14ac:dyDescent="0.25">
      <c r="A102" s="24">
        <v>95</v>
      </c>
      <c r="B102" s="27" t="s">
        <v>128</v>
      </c>
      <c r="C102" s="28">
        <v>11538.999736512305</v>
      </c>
      <c r="D102" s="28">
        <v>3652</v>
      </c>
      <c r="E102" s="28">
        <v>0</v>
      </c>
      <c r="F102" s="28">
        <v>562</v>
      </c>
      <c r="G102" s="28">
        <f t="shared" si="5"/>
        <v>4214</v>
      </c>
      <c r="H102" s="28">
        <v>0</v>
      </c>
      <c r="I102" s="29">
        <v>1287.2819999999999</v>
      </c>
      <c r="J102" s="28">
        <v>0</v>
      </c>
      <c r="K102" s="28">
        <f t="shared" si="6"/>
        <v>1287.2819999999999</v>
      </c>
      <c r="L102" s="28">
        <v>4183.6162119999999</v>
      </c>
      <c r="M102" s="28">
        <v>0</v>
      </c>
      <c r="N102" s="28">
        <f t="shared" si="9"/>
        <v>9684.8982120000001</v>
      </c>
      <c r="O102" s="28">
        <f t="shared" si="7"/>
        <v>1854.1015245123053</v>
      </c>
      <c r="P102" s="28">
        <v>620.09152779999999</v>
      </c>
      <c r="Q102" s="30">
        <v>289.86</v>
      </c>
      <c r="R102" s="31">
        <v>485.38023200000003</v>
      </c>
      <c r="S102" s="28">
        <f t="shared" si="8"/>
        <v>458.76976471230523</v>
      </c>
      <c r="T102" s="28">
        <v>0</v>
      </c>
      <c r="U102" s="28">
        <v>0</v>
      </c>
      <c r="V102" s="28">
        <v>0</v>
      </c>
    </row>
    <row r="103" spans="1:22" ht="15.75" x14ac:dyDescent="0.25">
      <c r="A103" s="24">
        <v>96</v>
      </c>
      <c r="B103" s="27" t="s">
        <v>129</v>
      </c>
      <c r="C103" s="28">
        <v>11394.320798109722</v>
      </c>
      <c r="D103" s="28">
        <v>3652</v>
      </c>
      <c r="E103" s="28">
        <v>0</v>
      </c>
      <c r="F103" s="28">
        <v>562</v>
      </c>
      <c r="G103" s="28">
        <f t="shared" si="5"/>
        <v>4214</v>
      </c>
      <c r="H103" s="28">
        <v>0</v>
      </c>
      <c r="I103" s="29">
        <v>1277.01</v>
      </c>
      <c r="J103" s="28">
        <v>0</v>
      </c>
      <c r="K103" s="28">
        <f t="shared" si="6"/>
        <v>1277.01</v>
      </c>
      <c r="L103" s="28">
        <v>4183.6162119999999</v>
      </c>
      <c r="M103" s="28">
        <v>0</v>
      </c>
      <c r="N103" s="28">
        <f t="shared" si="9"/>
        <v>9674.6262119999992</v>
      </c>
      <c r="O103" s="28">
        <f t="shared" si="7"/>
        <v>1719.6945861097229</v>
      </c>
      <c r="P103" s="28">
        <v>627.77442373333338</v>
      </c>
      <c r="Q103" s="30">
        <v>289.86</v>
      </c>
      <c r="R103" s="31">
        <v>485.38023200000003</v>
      </c>
      <c r="S103" s="28">
        <f t="shared" si="8"/>
        <v>316.67993037638939</v>
      </c>
      <c r="T103" s="28">
        <v>0</v>
      </c>
      <c r="U103" s="28">
        <v>0</v>
      </c>
      <c r="V103" s="28">
        <v>0</v>
      </c>
    </row>
    <row r="104" spans="1:22" ht="15.75" x14ac:dyDescent="0.25">
      <c r="A104" s="32" t="s">
        <v>130</v>
      </c>
      <c r="B104" s="32"/>
      <c r="C104" s="33">
        <f>SUM(C7:C103)/4000</f>
        <v>307.99999999999989</v>
      </c>
      <c r="D104" s="34">
        <f>SUM(D7:D103)/4000</f>
        <v>87.647999999999996</v>
      </c>
      <c r="E104" s="34">
        <f t="shared" ref="E104:S104" si="10">SUM(E7:E103)/4000</f>
        <v>0</v>
      </c>
      <c r="F104" s="34">
        <f t="shared" si="10"/>
        <v>17.1785</v>
      </c>
      <c r="G104" s="34">
        <f t="shared" si="10"/>
        <v>104.8265</v>
      </c>
      <c r="H104" s="34">
        <f t="shared" si="10"/>
        <v>45.182396100000005</v>
      </c>
      <c r="I104" s="34">
        <f t="shared" si="10"/>
        <v>15.9159465</v>
      </c>
      <c r="J104" s="34">
        <f t="shared" si="10"/>
        <v>0</v>
      </c>
      <c r="K104" s="34">
        <f t="shared" si="10"/>
        <v>61.098342599999995</v>
      </c>
      <c r="L104" s="34">
        <f t="shared" si="10"/>
        <v>100.65595408800007</v>
      </c>
      <c r="M104" s="28">
        <v>0</v>
      </c>
      <c r="N104" s="34">
        <f t="shared" si="10"/>
        <v>266.58079668800002</v>
      </c>
      <c r="O104" s="34">
        <f t="shared" si="10"/>
        <v>41.419203312000022</v>
      </c>
      <c r="P104" s="34">
        <f t="shared" si="10"/>
        <v>15.385742014199998</v>
      </c>
      <c r="Q104" s="34">
        <f t="shared" si="10"/>
        <v>6.9566400000000082</v>
      </c>
      <c r="R104" s="34">
        <f t="shared" si="10"/>
        <v>14.257865568000028</v>
      </c>
      <c r="S104" s="34">
        <f t="shared" si="10"/>
        <v>4.818955729800015</v>
      </c>
      <c r="T104" s="28">
        <v>0</v>
      </c>
      <c r="U104" s="28">
        <v>0</v>
      </c>
      <c r="V104" s="28">
        <v>0</v>
      </c>
    </row>
  </sheetData>
  <mergeCells count="18">
    <mergeCell ref="R5:R6"/>
    <mergeCell ref="A104:B104"/>
    <mergeCell ref="D5:G5"/>
    <mergeCell ref="H5:K5"/>
    <mergeCell ref="L5:L6"/>
    <mergeCell ref="M5:M6"/>
    <mergeCell ref="N5:N6"/>
    <mergeCell ref="Q5:Q6"/>
    <mergeCell ref="A1:V1"/>
    <mergeCell ref="A4:B6"/>
    <mergeCell ref="C4:N4"/>
    <mergeCell ref="O4:O6"/>
    <mergeCell ref="Q4:R4"/>
    <mergeCell ref="S4:S6"/>
    <mergeCell ref="T4:T6"/>
    <mergeCell ref="U4:U6"/>
    <mergeCell ref="V4:V6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M.</dc:creator>
  <cp:lastModifiedBy>Prasad M.</cp:lastModifiedBy>
  <dcterms:created xsi:type="dcterms:W3CDTF">2024-03-13T06:00:42Z</dcterms:created>
  <dcterms:modified xsi:type="dcterms:W3CDTF">2024-03-13T06:09:08Z</dcterms:modified>
</cp:coreProperties>
</file>