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6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7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8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9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unis\Projetos\Comparacao-de-algoritmos-de-ordenacao\"/>
    </mc:Choice>
  </mc:AlternateContent>
  <xr:revisionPtr revIDLastSave="0" documentId="8_{391FFB73-4216-4A2E-B860-BA731D1618C0}" xr6:coauthVersionLast="47" xr6:coauthVersionMax="47" xr10:uidLastSave="{00000000-0000-0000-0000-000000000000}"/>
  <bookViews>
    <workbookView xWindow="4008" yWindow="1836" windowWidth="14856" windowHeight="10404" xr2:uid="{1A06921F-4314-4E4D-947B-D6F684643275}"/>
  </bookViews>
  <sheets>
    <sheet name="TODOS" sheetId="1" r:id="rId1"/>
    <sheet name="BubbleSort" sheetId="2" r:id="rId2"/>
    <sheet name="InsertionSort" sheetId="3" r:id="rId3"/>
    <sheet name="SelectionSort" sheetId="4" r:id="rId4"/>
    <sheet name="MergeSort" sheetId="5" r:id="rId5"/>
    <sheet name="QuickSort" sheetId="6" r:id="rId6"/>
    <sheet name="HeapSort" sheetId="7" r:id="rId7"/>
    <sheet name="CountingSort" sheetId="8" r:id="rId8"/>
    <sheet name="RadixSor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9" l="1" a="1"/>
  <c r="B3" i="9" s="1"/>
  <c r="B3" i="8" a="1"/>
  <c r="B3" i="8" s="1"/>
  <c r="B3" i="7" a="1"/>
  <c r="B3" i="7" s="1"/>
  <c r="B3" i="6" a="1"/>
  <c r="B3" i="6" s="1"/>
  <c r="B3" i="5" a="1"/>
  <c r="B3" i="5" s="1"/>
  <c r="B3" i="4" a="1"/>
  <c r="B3" i="4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<sst xmlns="http://schemas.openxmlformats.org/spreadsheetml/2006/main" count="312" uniqueCount="19">
  <si>
    <t>Algoritmo</t>
  </si>
  <si>
    <t xml:space="preserve"> Tipo</t>
  </si>
  <si>
    <t xml:space="preserve"> Tamanho</t>
  </si>
  <si>
    <t xml:space="preserve"> Tempo (ns)</t>
  </si>
  <si>
    <t xml:space="preserve"> Tempo (s)</t>
  </si>
  <si>
    <t xml:space="preserve"> Comparacoes</t>
  </si>
  <si>
    <t xml:space="preserve"> Trocas de Posicao</t>
  </si>
  <si>
    <t>BubbleSort</t>
  </si>
  <si>
    <t xml:space="preserve"> sorted</t>
  </si>
  <si>
    <t>InsertionSort</t>
  </si>
  <si>
    <t>SelectionSort</t>
  </si>
  <si>
    <t>MergeSort</t>
  </si>
  <si>
    <t>QuickSort</t>
  </si>
  <si>
    <t>HeapSort</t>
  </si>
  <si>
    <t>CountingSort</t>
  </si>
  <si>
    <t>RadixSort</t>
  </si>
  <si>
    <t xml:space="preserve"> reverse</t>
  </si>
  <si>
    <t xml:space="preserve"> random</t>
  </si>
  <si>
    <t xml:space="preserve"> Memoria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</si>
</sst>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TODOS!$B$3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(TODOS!$F$3,TODOS!$F$11,TODOS!$F$19,TODOS!$F$27,TODOS!$F$35)</c:f>
              <c:numCache>
                <c:formatCode>General</c:formatCode>
                <c:ptCount val="5"/>
                <c:pt idx="0">
                  <c:v>1.1E-4</c:v>
                </c:pt>
                <c:pt idx="1">
                  <c:v>1.2799999999999999E-4</c:v>
                </c:pt>
                <c:pt idx="2">
                  <c:v>2.0999999999999999E-5</c:v>
                </c:pt>
                <c:pt idx="3">
                  <c:v>5.1999999999999997E-5</c:v>
                </c:pt>
                <c:pt idx="4">
                  <c:v>5.3000000000000001E-5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E-4C57-A30B-A5D2FA8F3421}"/>
            </c:ext>
          </c:extLst>
        </c:ser>
        <c:ser>
          <c:idx val="1"/>
          <c:order val="1"/>
          <c:tx>
            <c:strRef>
              <c:f>TODOS!$B$9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(TODOS!$F$9,TODOS!$F$17,TODOS!$F$25,TODOS!$F$33,TODOS!$F$41)</c:f>
              <c:numCache>
                <c:formatCode>General</c:formatCode>
                <c:ptCount val="5"/>
                <c:pt idx="0">
                  <c:v>1.0673999999999999E-2</c:v>
                </c:pt>
                <c:pt idx="1">
                  <c:v>4.7945000000000002E-2</c:v>
                </c:pt>
                <c:pt idx="2">
                  <c:v>0.18853800000000001</c:v>
                </c:pt>
                <c:pt idx="3">
                  <c:v>0.77138399999999996</c:v>
                </c:pt>
                <c:pt idx="4">
                  <c:v>1.24196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CE-4C57-A30B-A5D2FA8F3421}"/>
            </c:ext>
          </c:extLst>
        </c:ser>
        <c:ser>
          <c:idx val="2"/>
          <c:order val="2"/>
          <c:tx>
            <c:strRef>
              <c:f>TODOS!$B$8</c:f>
              <c:strCache>
                <c:ptCount val="1"/>
                <c:pt idx="0">
                  <c:v>CountingSort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(TODOS!$F$8,TODOS!$F$16,TODOS!$F$24,TODOS!$F$32,TODOS!$F$40)</c:f>
              <c:numCache>
                <c:formatCode>General</c:formatCode>
                <c:ptCount val="5"/>
                <c:pt idx="0">
                  <c:v>2.7599999999999999E-4</c:v>
                </c:pt>
                <c:pt idx="1">
                  <c:v>1.21E-4</c:v>
                </c:pt>
                <c:pt idx="2">
                  <c:v>1.83E-4</c:v>
                </c:pt>
                <c:pt idx="3">
                  <c:v>3.7300000000000001E-4</c:v>
                </c:pt>
                <c:pt idx="4">
                  <c:v>4.3300000000000001E-4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CE-4C57-A30B-A5D2FA8F3421}"/>
            </c:ext>
          </c:extLst>
        </c:ser>
        <c:ser>
          <c:idx val="3"/>
          <c:order val="3"/>
          <c:tx>
            <c:strRef>
              <c:f>TODOS!$B$4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(TODOS!$F$4,TODOS!$F$12,TODOS!$F$20,TODOS!$F$28,TODOS!$F$36)</c:f>
              <c:numCache>
                <c:formatCode>General</c:formatCode>
                <c:ptCount val="5"/>
                <c:pt idx="0">
                  <c:v>8.4650000000000003E-3</c:v>
                </c:pt>
                <c:pt idx="1">
                  <c:v>3.0093000000000002E-2</c:v>
                </c:pt>
                <c:pt idx="2">
                  <c:v>0.11400200000000001</c:v>
                </c:pt>
                <c:pt idx="3">
                  <c:v>0.46606300000000001</c:v>
                </c:pt>
                <c:pt idx="4">
                  <c:v>0.74932699999999997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CE-4C57-A30B-A5D2FA8F3421}"/>
            </c:ext>
          </c:extLst>
        </c:ser>
        <c:ser>
          <c:idx val="4"/>
          <c:order val="4"/>
          <c:tx>
            <c:strRef>
              <c:f>TODOS!$B$6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(TODOS!$F$6,TODOS!$F$14,TODOS!$F$22,TODOS!$F$30,TODOS!$F$38)</c:f>
              <c:numCache>
                <c:formatCode>General</c:formatCode>
                <c:ptCount val="5"/>
                <c:pt idx="0">
                  <c:v>4.9899999999999999E-4</c:v>
                </c:pt>
                <c:pt idx="1">
                  <c:v>3.48E-4</c:v>
                </c:pt>
                <c:pt idx="2">
                  <c:v>7.1900000000000002E-4</c:v>
                </c:pt>
                <c:pt idx="3">
                  <c:v>1.555E-3</c:v>
                </c:pt>
                <c:pt idx="4">
                  <c:v>2.163E-3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CE-4C57-A30B-A5D2FA8F3421}"/>
            </c:ext>
          </c:extLst>
        </c:ser>
        <c:ser>
          <c:idx val="5"/>
          <c:order val="5"/>
          <c:tx>
            <c:strRef>
              <c:f>TODOS!$B$7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(TODOS!$F$7,TODOS!$F$15,TODOS!$F$23,TODOS!$F$31,TODOS!$F$39)</c:f>
              <c:numCache>
                <c:formatCode>General</c:formatCode>
                <c:ptCount val="5"/>
                <c:pt idx="0">
                  <c:v>1.57E-3</c:v>
                </c:pt>
                <c:pt idx="1">
                  <c:v>1.426E-3</c:v>
                </c:pt>
                <c:pt idx="2">
                  <c:v>3.4060000000000002E-3</c:v>
                </c:pt>
                <c:pt idx="3">
                  <c:v>8.0800000000000004E-3</c:v>
                </c:pt>
                <c:pt idx="4">
                  <c:v>1.0277E-2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CE-4C57-A30B-A5D2FA8F3421}"/>
            </c:ext>
          </c:extLst>
        </c:ser>
        <c:ser>
          <c:idx val="6"/>
          <c:order val="6"/>
          <c:tx>
            <c:strRef>
              <c:f>TODOS!$B$10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(TODOS!$F$10,TODOS!$F$18,TODOS!$F$26,TODOS!$F$34,TODOS!$F$42)</c:f>
              <c:numCache>
                <c:formatCode>General</c:formatCode>
                <c:ptCount val="5"/>
                <c:pt idx="0">
                  <c:v>7.1000000000000002E-4</c:v>
                </c:pt>
                <c:pt idx="1">
                  <c:v>7.4899999999999999E-4</c:v>
                </c:pt>
                <c:pt idx="2">
                  <c:v>1.5659999999999999E-3</c:v>
                </c:pt>
                <c:pt idx="3">
                  <c:v>3.1310000000000001E-3</c:v>
                </c:pt>
                <c:pt idx="4">
                  <c:v>3.8630000000000001E-3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CE-4C57-A30B-A5D2FA8F3421}"/>
            </c:ext>
          </c:extLst>
        </c:ser>
        <c:ser>
          <c:idx val="7"/>
          <c:order val="7"/>
          <c:tx>
            <c:strRef>
              <c:f>TODOS!$B$5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(TODOS!$F$5,TODOS!$F$13,TODOS!$F$21,TODOS!$F$29,TODOS!$F$37)</c:f>
              <c:numCache>
                <c:formatCode>General</c:formatCode>
                <c:ptCount val="5"/>
                <c:pt idx="0">
                  <c:v>8.5899999999999995E-4</c:v>
                </c:pt>
                <c:pt idx="1">
                  <c:v>9.3400000000000004E-4</c:v>
                </c:pt>
                <c:pt idx="2">
                  <c:v>1.8860000000000001E-3</c:v>
                </c:pt>
                <c:pt idx="3">
                  <c:v>4.7149999999999996E-3</c:v>
                </c:pt>
                <c:pt idx="4">
                  <c:v>5.0610000000000004E-3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CE-4C57-A30B-A5D2FA8F3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879823"/>
        <c:axId val="1489878863"/>
      </c:lineChart>
      <c:catAx>
        <c:axId val="14898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8863"/>
        <c:crosses val="autoZero"/>
        <c:auto val="1"/>
        <c:lblAlgn val="ctr"/>
        <c:lblOffset val="100"/>
        <c:noMultiLvlLbl val="0"/>
      </c:catAx>
      <c:valAx>
        <c:axId val="14898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98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TODOS!$B$3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BubbleSort!$G$3:$G$7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D-4C7E-B996-2826D1CE8A80}"/>
            </c:ext>
          </c:extLst>
        </c:ser>
        <c:ser>
          <c:idx val="1"/>
          <c:order val="1"/>
          <c:tx>
            <c:strRef>
              <c:f>TODOS!$B$9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CountingSort!$G$3:$G$7</c:f>
              <c:numCache>
                <c:formatCode>General</c:formatCode>
                <c:ptCount val="5"/>
                <c:pt idx="0">
                  <c:v>160</c:v>
                </c:pt>
                <c:pt idx="1">
                  <c:v>320</c:v>
                </c:pt>
                <c:pt idx="2">
                  <c:v>639</c:v>
                </c:pt>
                <c:pt idx="3">
                  <c:v>1275</c:v>
                </c:pt>
                <c:pt idx="4">
                  <c:v>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8D-4C7E-B996-2826D1CE8A80}"/>
            </c:ext>
          </c:extLst>
        </c:ser>
        <c:ser>
          <c:idx val="2"/>
          <c:order val="2"/>
          <c:tx>
            <c:strRef>
              <c:f>TODOS!$B$8</c:f>
              <c:strCache>
                <c:ptCount val="1"/>
                <c:pt idx="0">
                  <c:v>CountingSort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HeapSort!$G$3:$G$7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8D-4C7E-B996-2826D1CE8A80}"/>
            </c:ext>
          </c:extLst>
        </c:ser>
        <c:ser>
          <c:idx val="3"/>
          <c:order val="3"/>
          <c:tx>
            <c:strRef>
              <c:f>TODOS!$B$4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InsertionSort!$G$3:$G$7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8D-4C7E-B996-2826D1CE8A80}"/>
            </c:ext>
          </c:extLst>
        </c:ser>
        <c:ser>
          <c:idx val="4"/>
          <c:order val="4"/>
          <c:tx>
            <c:strRef>
              <c:f>TODOS!$B$6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MergeSort!$G$3:$G$7</c:f>
              <c:numCache>
                <c:formatCode>General</c:formatCode>
                <c:ptCount val="5"/>
                <c:pt idx="0">
                  <c:v>80</c:v>
                </c:pt>
                <c:pt idx="1">
                  <c:v>160</c:v>
                </c:pt>
                <c:pt idx="2">
                  <c:v>320</c:v>
                </c:pt>
                <c:pt idx="3">
                  <c:v>640</c:v>
                </c:pt>
                <c:pt idx="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8D-4C7E-B996-2826D1CE8A80}"/>
            </c:ext>
          </c:extLst>
        </c:ser>
        <c:ser>
          <c:idx val="5"/>
          <c:order val="5"/>
          <c:tx>
            <c:strRef>
              <c:f>TODOS!$B$7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QuickSort!$G$3:$G$7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8D-4C7E-B996-2826D1CE8A80}"/>
            </c:ext>
          </c:extLst>
        </c:ser>
        <c:ser>
          <c:idx val="6"/>
          <c:order val="6"/>
          <c:tx>
            <c:strRef>
              <c:f>TODOS!$B$10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RadixSort!$G$3:$G$7</c:f>
              <c:numCache>
                <c:formatCode>General</c:formatCode>
                <c:ptCount val="5"/>
                <c:pt idx="0">
                  <c:v>80</c:v>
                </c:pt>
                <c:pt idx="1">
                  <c:v>160</c:v>
                </c:pt>
                <c:pt idx="2">
                  <c:v>320</c:v>
                </c:pt>
                <c:pt idx="3">
                  <c:v>640</c:v>
                </c:pt>
                <c:pt idx="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8D-4C7E-B996-2826D1CE8A80}"/>
            </c:ext>
          </c:extLst>
        </c:ser>
        <c:ser>
          <c:idx val="7"/>
          <c:order val="7"/>
          <c:tx>
            <c:strRef>
              <c:f>TODOS!$B$5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SelectionSort!$G$3:$G$7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8D-4C7E-B996-2826D1CE8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879823"/>
        <c:axId val="1489878863"/>
      </c:lineChart>
      <c:catAx>
        <c:axId val="14898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8863"/>
        <c:crosses val="autoZero"/>
        <c:auto val="1"/>
        <c:lblAlgn val="ctr"/>
        <c:lblOffset val="100"/>
        <c:noMultiLvlLbl val="0"/>
      </c:catAx>
      <c:valAx>
        <c:axId val="14898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Memória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98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Reverse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TODOS!$B$43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(TODOS!$D$45,TODOS!$D$53,TODOS!$D$61,TODOS!$D$69,TODOS!$D$77)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(TODOS!$F$43,TODOS!$F$51,TODOS!$F$59,TODOS!$F$67,TODOS!$F$75)</c:f>
              <c:numCache>
                <c:formatCode>General</c:formatCode>
                <c:ptCount val="5"/>
                <c:pt idx="0">
                  <c:v>1.5495999999999999E-2</c:v>
                </c:pt>
                <c:pt idx="1">
                  <c:v>5.5292000000000001E-2</c:v>
                </c:pt>
                <c:pt idx="2">
                  <c:v>0.23133999999999999</c:v>
                </c:pt>
                <c:pt idx="3">
                  <c:v>1.0377970000000001</c:v>
                </c:pt>
                <c:pt idx="4">
                  <c:v>1.6325000000000001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D3-4DC7-B1AB-EB6A6110DF42}"/>
            </c:ext>
          </c:extLst>
        </c:ser>
        <c:ser>
          <c:idx val="1"/>
          <c:order val="1"/>
          <c:tx>
            <c:strRef>
              <c:f>TODOS!$B$49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(TODOS!$D$45,TODOS!$D$53,TODOS!$D$61,TODOS!$D$69,TODOS!$D$77)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(TODOS!$F$49,TODOS!$F$57,TODOS!$F$65,TODOS!$F$73,TODOS!$F$81)</c:f>
              <c:numCache>
                <c:formatCode>General</c:formatCode>
                <c:ptCount val="5"/>
                <c:pt idx="0">
                  <c:v>5.6646000000000002E-2</c:v>
                </c:pt>
                <c:pt idx="1">
                  <c:v>0.22156999999999999</c:v>
                </c:pt>
                <c:pt idx="2">
                  <c:v>0.97317699999999996</c:v>
                </c:pt>
                <c:pt idx="3">
                  <c:v>3.85405</c:v>
                </c:pt>
                <c:pt idx="4">
                  <c:v>5.6808079999999999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D3-4DC7-B1AB-EB6A6110DF42}"/>
            </c:ext>
          </c:extLst>
        </c:ser>
        <c:ser>
          <c:idx val="2"/>
          <c:order val="2"/>
          <c:tx>
            <c:strRef>
              <c:f>TODOS!$B$48</c:f>
              <c:strCache>
                <c:ptCount val="1"/>
                <c:pt idx="0">
                  <c:v>CountingSort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(TODOS!$D$45,TODOS!$D$53,TODOS!$D$61,TODOS!$D$69,TODOS!$D$77)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(TODOS!$F$48,TODOS!$F$56,TODOS!$F$64,TODOS!$F$72,TODOS!$F$80)</c:f>
              <c:numCache>
                <c:formatCode>General</c:formatCode>
                <c:ptCount val="5"/>
                <c:pt idx="0">
                  <c:v>5.1E-5</c:v>
                </c:pt>
                <c:pt idx="1">
                  <c:v>1.07E-4</c:v>
                </c:pt>
                <c:pt idx="2">
                  <c:v>3.2200000000000002E-4</c:v>
                </c:pt>
                <c:pt idx="3">
                  <c:v>4.4200000000000001E-4</c:v>
                </c:pt>
                <c:pt idx="4">
                  <c:v>5.6300000000000002E-4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D3-4DC7-B1AB-EB6A6110DF42}"/>
            </c:ext>
          </c:extLst>
        </c:ser>
        <c:ser>
          <c:idx val="3"/>
          <c:order val="3"/>
          <c:tx>
            <c:strRef>
              <c:f>TODOS!$B$44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(TODOS!$D$45,TODOS!$D$53,TODOS!$D$61,TODOS!$D$69,TODOS!$D$77)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(TODOS!$F$44,TODOS!$F$52,TODOS!$F$60,TODOS!$F$68,TODOS!$F$76)</c:f>
              <c:numCache>
                <c:formatCode>General</c:formatCode>
                <c:ptCount val="5"/>
                <c:pt idx="0">
                  <c:v>7.6758000000000007E-2</c:v>
                </c:pt>
                <c:pt idx="1">
                  <c:v>0.313691</c:v>
                </c:pt>
                <c:pt idx="2">
                  <c:v>1.3762540000000001</c:v>
                </c:pt>
                <c:pt idx="3">
                  <c:v>5.5640200000000002</c:v>
                </c:pt>
                <c:pt idx="4">
                  <c:v>8.2057800000000007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D3-4DC7-B1AB-EB6A6110DF42}"/>
            </c:ext>
          </c:extLst>
        </c:ser>
        <c:ser>
          <c:idx val="4"/>
          <c:order val="4"/>
          <c:tx>
            <c:strRef>
              <c:f>TODOS!$B$46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(TODOS!$D$45,TODOS!$D$53,TODOS!$D$61,TODOS!$D$69,TODOS!$D$77)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(TODOS!$F$46,TODOS!$F$54,TODOS!$F$62,TODOS!$F$70,TODOS!$F$78)</c:f>
              <c:numCache>
                <c:formatCode>General</c:formatCode>
                <c:ptCount val="5"/>
                <c:pt idx="0">
                  <c:v>2.81E-4</c:v>
                </c:pt>
                <c:pt idx="1">
                  <c:v>6.69E-4</c:v>
                </c:pt>
                <c:pt idx="2">
                  <c:v>1.7099999999999999E-3</c:v>
                </c:pt>
                <c:pt idx="3">
                  <c:v>3.4009999999999999E-3</c:v>
                </c:pt>
                <c:pt idx="4">
                  <c:v>4.0949999999999997E-3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D3-4DC7-B1AB-EB6A6110DF42}"/>
            </c:ext>
          </c:extLst>
        </c:ser>
        <c:ser>
          <c:idx val="5"/>
          <c:order val="5"/>
          <c:tx>
            <c:strRef>
              <c:f>TODOS!$B$47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(TODOS!$D$45,TODOS!$D$53,TODOS!$D$61,TODOS!$D$69,TODOS!$D$77)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(TODOS!$F$47,TODOS!$F$55,TODOS!$F$63,TODOS!$F$71,TODOS!$F$79)</c:f>
              <c:numCache>
                <c:formatCode>General</c:formatCode>
                <c:ptCount val="5"/>
                <c:pt idx="0">
                  <c:v>6.0899999999999995E-4</c:v>
                </c:pt>
                <c:pt idx="1">
                  <c:v>1.191E-3</c:v>
                </c:pt>
                <c:pt idx="2">
                  <c:v>3.6259999999999999E-3</c:v>
                </c:pt>
                <c:pt idx="3">
                  <c:v>5.9639999999999997E-3</c:v>
                </c:pt>
                <c:pt idx="4">
                  <c:v>6.8450000000000004E-3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D3-4DC7-B1AB-EB6A6110DF42}"/>
            </c:ext>
          </c:extLst>
        </c:ser>
        <c:ser>
          <c:idx val="6"/>
          <c:order val="6"/>
          <c:tx>
            <c:strRef>
              <c:f>TODOS!$B$50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(TODOS!$D$45,TODOS!$D$53,TODOS!$D$61,TODOS!$D$69,TODOS!$D$77)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(TODOS!$F$50,TODOS!$F$58,TODOS!$F$66,TODOS!$F$74,TODOS!$F$82)</c:f>
              <c:numCache>
                <c:formatCode>General</c:formatCode>
                <c:ptCount val="5"/>
                <c:pt idx="0">
                  <c:v>3.5199999999999999E-4</c:v>
                </c:pt>
                <c:pt idx="1">
                  <c:v>6.2799999999999998E-4</c:v>
                </c:pt>
                <c:pt idx="2">
                  <c:v>1.6119999999999999E-3</c:v>
                </c:pt>
                <c:pt idx="3">
                  <c:v>3.2729999999999999E-3</c:v>
                </c:pt>
                <c:pt idx="4">
                  <c:v>3.9139999999999999E-3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D3-4DC7-B1AB-EB6A6110DF42}"/>
            </c:ext>
          </c:extLst>
        </c:ser>
        <c:ser>
          <c:idx val="7"/>
          <c:order val="7"/>
          <c:tx>
            <c:strRef>
              <c:f>TODOS!$B$45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(TODOS!$D$45,TODOS!$D$53,TODOS!$D$61,TODOS!$D$69,TODOS!$D$77)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(TODOS!$F$45,TODOS!$F$53,TODOS!$F$61,TODOS!$F$69,TODOS!$F$77)</c:f>
              <c:numCache>
                <c:formatCode>General</c:formatCode>
                <c:ptCount val="5"/>
                <c:pt idx="0">
                  <c:v>7.1699999999999997E-4</c:v>
                </c:pt>
                <c:pt idx="1">
                  <c:v>1.0629999999999999E-3</c:v>
                </c:pt>
                <c:pt idx="2">
                  <c:v>2.2899999999999999E-3</c:v>
                </c:pt>
                <c:pt idx="3">
                  <c:v>5.5329999999999997E-3</c:v>
                </c:pt>
                <c:pt idx="4">
                  <c:v>6.7590000000000003E-3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AD3-4DC7-B1AB-EB6A6110D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122607"/>
        <c:axId val="78117327"/>
      </c:lineChart>
      <c:catAx>
        <c:axId val="7812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117327"/>
        <c:crosses val="autoZero"/>
        <c:auto val="1"/>
        <c:lblAlgn val="ctr"/>
        <c:lblOffset val="100"/>
        <c:noMultiLvlLbl val="0"/>
      </c:catAx>
      <c:valAx>
        <c:axId val="7811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1226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Reverse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TODOS!$B$3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BubbleSort!$G$8:$G$12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3-47F2-9433-4F1207BCF5A0}"/>
            </c:ext>
          </c:extLst>
        </c:ser>
        <c:ser>
          <c:idx val="1"/>
          <c:order val="1"/>
          <c:tx>
            <c:strRef>
              <c:f>TODOS!$B$9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CountingSort!$G$8:$G$12</c:f>
              <c:numCache>
                <c:formatCode>General</c:formatCode>
                <c:ptCount val="5"/>
                <c:pt idx="0">
                  <c:v>240</c:v>
                </c:pt>
                <c:pt idx="1">
                  <c:v>480</c:v>
                </c:pt>
                <c:pt idx="2">
                  <c:v>960</c:v>
                </c:pt>
                <c:pt idx="3">
                  <c:v>1920</c:v>
                </c:pt>
                <c:pt idx="4">
                  <c:v>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93-47F2-9433-4F1207BCF5A0}"/>
            </c:ext>
          </c:extLst>
        </c:ser>
        <c:ser>
          <c:idx val="2"/>
          <c:order val="2"/>
          <c:tx>
            <c:strRef>
              <c:f>TODOS!$B$8</c:f>
              <c:strCache>
                <c:ptCount val="1"/>
                <c:pt idx="0">
                  <c:v>CountingSort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HeapSort!$G$8:$G$12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93-47F2-9433-4F1207BCF5A0}"/>
            </c:ext>
          </c:extLst>
        </c:ser>
        <c:ser>
          <c:idx val="3"/>
          <c:order val="3"/>
          <c:tx>
            <c:strRef>
              <c:f>TODOS!$B$4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InsertionSort!$G$8:$G$12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93-47F2-9433-4F1207BCF5A0}"/>
            </c:ext>
          </c:extLst>
        </c:ser>
        <c:ser>
          <c:idx val="4"/>
          <c:order val="4"/>
          <c:tx>
            <c:strRef>
              <c:f>TODOS!$B$6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MergeSort!$G$8:$G$12</c:f>
              <c:numCache>
                <c:formatCode>General</c:formatCode>
                <c:ptCount val="5"/>
                <c:pt idx="0">
                  <c:v>80</c:v>
                </c:pt>
                <c:pt idx="1">
                  <c:v>160</c:v>
                </c:pt>
                <c:pt idx="2">
                  <c:v>320</c:v>
                </c:pt>
                <c:pt idx="3">
                  <c:v>640</c:v>
                </c:pt>
                <c:pt idx="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93-47F2-9433-4F1207BCF5A0}"/>
            </c:ext>
          </c:extLst>
        </c:ser>
        <c:ser>
          <c:idx val="5"/>
          <c:order val="5"/>
          <c:tx>
            <c:strRef>
              <c:f>TODOS!$B$7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QuickSort!$G$8:$G$12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93-47F2-9433-4F1207BCF5A0}"/>
            </c:ext>
          </c:extLst>
        </c:ser>
        <c:ser>
          <c:idx val="6"/>
          <c:order val="6"/>
          <c:tx>
            <c:strRef>
              <c:f>TODOS!$B$10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RadixSort!$G$8:$G$12</c:f>
              <c:numCache>
                <c:formatCode>General</c:formatCode>
                <c:ptCount val="5"/>
                <c:pt idx="0">
                  <c:v>80</c:v>
                </c:pt>
                <c:pt idx="1">
                  <c:v>160</c:v>
                </c:pt>
                <c:pt idx="2">
                  <c:v>320</c:v>
                </c:pt>
                <c:pt idx="3">
                  <c:v>640</c:v>
                </c:pt>
                <c:pt idx="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93-47F2-9433-4F1207BCF5A0}"/>
            </c:ext>
          </c:extLst>
        </c:ser>
        <c:ser>
          <c:idx val="7"/>
          <c:order val="7"/>
          <c:tx>
            <c:strRef>
              <c:f>TODOS!$B$5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SelectionSort!$G$8:$G$12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193-47F2-9433-4F1207BCF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879823"/>
        <c:axId val="1489878863"/>
      </c:lineChart>
      <c:catAx>
        <c:axId val="14898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8863"/>
        <c:crosses val="autoZero"/>
        <c:auto val="1"/>
        <c:lblAlgn val="ctr"/>
        <c:lblOffset val="100"/>
        <c:noMultiLvlLbl val="0"/>
      </c:catAx>
      <c:valAx>
        <c:axId val="14898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Memória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98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TODOS!$B$83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TODOS!$A$83:$A$87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(TODOS!$F$83,TODOS!$F$91,TODOS!$F$99,TODOS!$F$107,TODOS!$F$115)</c:f>
              <c:numCache>
                <c:formatCode>General</c:formatCode>
                <c:ptCount val="5"/>
                <c:pt idx="0">
                  <c:v>6.1780000000000003E-3</c:v>
                </c:pt>
                <c:pt idx="1">
                  <c:v>2.6665000000000001E-2</c:v>
                </c:pt>
                <c:pt idx="2">
                  <c:v>0.11204500000000001</c:v>
                </c:pt>
                <c:pt idx="3">
                  <c:v>0.47405799999999998</c:v>
                </c:pt>
                <c:pt idx="4">
                  <c:v>0.78614899999999999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77-48C0-99B0-18D27698C75A}"/>
            </c:ext>
          </c:extLst>
        </c:ser>
        <c:ser>
          <c:idx val="1"/>
          <c:order val="1"/>
          <c:tx>
            <c:strRef>
              <c:f>TODOS!$B$84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TODOS!$A$83:$A$87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(TODOS!$F$84,TODOS!$F$92,TODOS!$F$100,TODOS!$F$108,TODOS!$F$116)</c:f>
              <c:numCache>
                <c:formatCode>General</c:formatCode>
                <c:ptCount val="5"/>
                <c:pt idx="0">
                  <c:v>7.8683000000000003E-2</c:v>
                </c:pt>
                <c:pt idx="1">
                  <c:v>0.310942</c:v>
                </c:pt>
                <c:pt idx="2">
                  <c:v>1.2443900000000001</c:v>
                </c:pt>
                <c:pt idx="3">
                  <c:v>5.314997</c:v>
                </c:pt>
                <c:pt idx="4">
                  <c:v>8.0162519999999997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77-48C0-99B0-18D27698C75A}"/>
            </c:ext>
          </c:extLst>
        </c:ser>
        <c:ser>
          <c:idx val="2"/>
          <c:order val="2"/>
          <c:tx>
            <c:strRef>
              <c:f>TODOS!$B$85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TODOS!$A$83:$A$87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(TODOS!$F$85,TODOS!$F$93,TODOS!$F$101,TODOS!$F$109,TODOS!$F$117)</c:f>
              <c:numCache>
                <c:formatCode>General</c:formatCode>
                <c:ptCount val="5"/>
                <c:pt idx="0">
                  <c:v>1.0009999999999999E-3</c:v>
                </c:pt>
                <c:pt idx="1">
                  <c:v>2.1180000000000001E-3</c:v>
                </c:pt>
                <c:pt idx="2">
                  <c:v>4.3359999999999996E-3</c:v>
                </c:pt>
                <c:pt idx="3">
                  <c:v>1.0406E-2</c:v>
                </c:pt>
                <c:pt idx="4">
                  <c:v>1.2276E-2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77-48C0-99B0-18D27698C75A}"/>
            </c:ext>
          </c:extLst>
        </c:ser>
        <c:ser>
          <c:idx val="3"/>
          <c:order val="3"/>
          <c:tx>
            <c:strRef>
              <c:f>TODOS!$B$86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TODOS!$A$83:$A$87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(TODOS!$F$86,TODOS!$F$94,TODOS!$F$102,TODOS!$F$110,TODOS!$F$118)</c:f>
              <c:numCache>
                <c:formatCode>General</c:formatCode>
                <c:ptCount val="5"/>
                <c:pt idx="0">
                  <c:v>5.5099999999999995E-4</c:v>
                </c:pt>
                <c:pt idx="1">
                  <c:v>1.2279999999999999E-3</c:v>
                </c:pt>
                <c:pt idx="2">
                  <c:v>2.5330000000000001E-3</c:v>
                </c:pt>
                <c:pt idx="3">
                  <c:v>5.6839999999999998E-3</c:v>
                </c:pt>
                <c:pt idx="4">
                  <c:v>6.9890000000000004E-3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77-48C0-99B0-18D27698C75A}"/>
            </c:ext>
          </c:extLst>
        </c:ser>
        <c:ser>
          <c:idx val="4"/>
          <c:order val="4"/>
          <c:tx>
            <c:strRef>
              <c:f>TODOS!$B$87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TODOS!$A$83:$A$87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(TODOS!$F$87,TODOS!$F$95,TODOS!$F$103,TODOS!$F$111,TODOS!$F$119)</c:f>
              <c:numCache>
                <c:formatCode>General</c:formatCode>
                <c:ptCount val="5"/>
                <c:pt idx="0">
                  <c:v>7.6599999999999997E-4</c:v>
                </c:pt>
                <c:pt idx="1">
                  <c:v>1.647E-3</c:v>
                </c:pt>
                <c:pt idx="2">
                  <c:v>4.0099999999999997E-3</c:v>
                </c:pt>
                <c:pt idx="3">
                  <c:v>8.4010000000000005E-3</c:v>
                </c:pt>
                <c:pt idx="4">
                  <c:v>1.1812E-2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77-48C0-99B0-18D27698C75A}"/>
            </c:ext>
          </c:extLst>
        </c:ser>
        <c:ser>
          <c:idx val="5"/>
          <c:order val="5"/>
          <c:tx>
            <c:strRef>
              <c:f>TODOS!$B$88</c:f>
              <c:strCache>
                <c:ptCount val="1"/>
                <c:pt idx="0">
                  <c:v>CountingSort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TODOS!$A$83:$A$87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(TODOS!$F$88,TODOS!$F$96,TODOS!$F$104,TODOS!$F$112,TODOS!$F$120)</c:f>
              <c:numCache>
                <c:formatCode>General</c:formatCode>
                <c:ptCount val="5"/>
                <c:pt idx="0">
                  <c:v>8.1000000000000004E-5</c:v>
                </c:pt>
                <c:pt idx="1">
                  <c:v>1.5300000000000001E-4</c:v>
                </c:pt>
                <c:pt idx="2">
                  <c:v>4.46E-4</c:v>
                </c:pt>
                <c:pt idx="3">
                  <c:v>7.36E-4</c:v>
                </c:pt>
                <c:pt idx="4">
                  <c:v>1.1509999999999999E-3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77-48C0-99B0-18D27698C75A}"/>
            </c:ext>
          </c:extLst>
        </c:ser>
        <c:ser>
          <c:idx val="6"/>
          <c:order val="6"/>
          <c:tx>
            <c:strRef>
              <c:f>TODOS!$B$89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TODOS!$A$83:$A$87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(TODOS!$F$89,TODOS!$F$97,TODOS!$F$105,TODOS!$F$113,TODOS!$F$121)</c:f>
              <c:numCache>
                <c:formatCode>General</c:formatCode>
                <c:ptCount val="5"/>
                <c:pt idx="0">
                  <c:v>8.5625000000000007E-2</c:v>
                </c:pt>
                <c:pt idx="1">
                  <c:v>0.390488</c:v>
                </c:pt>
                <c:pt idx="2">
                  <c:v>1.7070970000000001</c:v>
                </c:pt>
                <c:pt idx="3">
                  <c:v>7.3527990000000001</c:v>
                </c:pt>
                <c:pt idx="4">
                  <c:v>11.645403999999999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77-48C0-99B0-18D27698C75A}"/>
            </c:ext>
          </c:extLst>
        </c:ser>
        <c:ser>
          <c:idx val="7"/>
          <c:order val="7"/>
          <c:tx>
            <c:strRef>
              <c:f>TODOS!$B$90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TODOS!$A$83:$A$87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(TODOS!$F$90,TODOS!$F$98,TODOS!$F$106,TODOS!$F$114,TODOS!$F$122)</c:f>
              <c:numCache>
                <c:formatCode>General</c:formatCode>
                <c:ptCount val="5"/>
                <c:pt idx="0">
                  <c:v>3.2600000000000001E-4</c:v>
                </c:pt>
                <c:pt idx="1">
                  <c:v>6.4400000000000004E-4</c:v>
                </c:pt>
                <c:pt idx="2">
                  <c:v>1.7780000000000001E-3</c:v>
                </c:pt>
                <c:pt idx="3">
                  <c:v>3.6459999999999999E-3</c:v>
                </c:pt>
                <c:pt idx="4">
                  <c:v>4.5500000000000002E-3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77-48C0-99B0-18D27698C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06415"/>
        <c:axId val="212610735"/>
      </c:lineChart>
      <c:catAx>
        <c:axId val="21260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610735"/>
        <c:crosses val="autoZero"/>
        <c:auto val="1"/>
        <c:lblAlgn val="ctr"/>
        <c:lblOffset val="100"/>
        <c:noMultiLvlLbl val="0"/>
      </c:catAx>
      <c:valAx>
        <c:axId val="21261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6064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TODOS!$B$3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BubbleSort!$G$13:$G$17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EE-4D2A-BEE9-EBE98E8F32A0}"/>
            </c:ext>
          </c:extLst>
        </c:ser>
        <c:ser>
          <c:idx val="1"/>
          <c:order val="1"/>
          <c:tx>
            <c:strRef>
              <c:f>TODOS!$B$9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CountingSort!$G$13:$G$17</c:f>
              <c:numCache>
                <c:formatCode>General</c:formatCode>
                <c:ptCount val="5"/>
                <c:pt idx="0">
                  <c:v>240</c:v>
                </c:pt>
                <c:pt idx="1">
                  <c:v>480</c:v>
                </c:pt>
                <c:pt idx="2">
                  <c:v>960</c:v>
                </c:pt>
                <c:pt idx="3">
                  <c:v>1920</c:v>
                </c:pt>
                <c:pt idx="4">
                  <c:v>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EE-4D2A-BEE9-EBE98E8F32A0}"/>
            </c:ext>
          </c:extLst>
        </c:ser>
        <c:ser>
          <c:idx val="2"/>
          <c:order val="2"/>
          <c:tx>
            <c:strRef>
              <c:f>TODOS!$B$8</c:f>
              <c:strCache>
                <c:ptCount val="1"/>
                <c:pt idx="0">
                  <c:v>CountingSort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HeapSort!$G$13:$G$17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EE-4D2A-BEE9-EBE98E8F32A0}"/>
            </c:ext>
          </c:extLst>
        </c:ser>
        <c:ser>
          <c:idx val="3"/>
          <c:order val="3"/>
          <c:tx>
            <c:strRef>
              <c:f>TODOS!$B$4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InsertionSort!$G$13:$G$17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EE-4D2A-BEE9-EBE98E8F32A0}"/>
            </c:ext>
          </c:extLst>
        </c:ser>
        <c:ser>
          <c:idx val="4"/>
          <c:order val="4"/>
          <c:tx>
            <c:strRef>
              <c:f>TODOS!$B$6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MergeSort!$G$13:$G$17</c:f>
              <c:numCache>
                <c:formatCode>General</c:formatCode>
                <c:ptCount val="5"/>
                <c:pt idx="0">
                  <c:v>80</c:v>
                </c:pt>
                <c:pt idx="1">
                  <c:v>160</c:v>
                </c:pt>
                <c:pt idx="2">
                  <c:v>320</c:v>
                </c:pt>
                <c:pt idx="3">
                  <c:v>640</c:v>
                </c:pt>
                <c:pt idx="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EE-4D2A-BEE9-EBE98E8F32A0}"/>
            </c:ext>
          </c:extLst>
        </c:ser>
        <c:ser>
          <c:idx val="5"/>
          <c:order val="5"/>
          <c:tx>
            <c:strRef>
              <c:f>TODOS!$B$7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QuickSort!$G$13:$G$17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EE-4D2A-BEE9-EBE98E8F32A0}"/>
            </c:ext>
          </c:extLst>
        </c:ser>
        <c:ser>
          <c:idx val="6"/>
          <c:order val="6"/>
          <c:tx>
            <c:strRef>
              <c:f>TODOS!$B$10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RadixSort!$G$13:$G$17</c:f>
              <c:numCache>
                <c:formatCode>General</c:formatCode>
                <c:ptCount val="5"/>
                <c:pt idx="0">
                  <c:v>80</c:v>
                </c:pt>
                <c:pt idx="1">
                  <c:v>160</c:v>
                </c:pt>
                <c:pt idx="2">
                  <c:v>320</c:v>
                </c:pt>
                <c:pt idx="3">
                  <c:v>640</c:v>
                </c:pt>
                <c:pt idx="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EE-4D2A-BEE9-EBE98E8F32A0}"/>
            </c:ext>
          </c:extLst>
        </c:ser>
        <c:ser>
          <c:idx val="7"/>
          <c:order val="7"/>
          <c:tx>
            <c:strRef>
              <c:f>TODOS!$B$5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SelectionSort!$G$13:$G$17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BEE-4D2A-BEE9-EBE98E8F3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879823"/>
        <c:axId val="1489878863"/>
      </c:lineChart>
      <c:catAx>
        <c:axId val="14898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8863"/>
        <c:crosses val="autoZero"/>
        <c:auto val="1"/>
        <c:lblAlgn val="ctr"/>
        <c:lblOffset val="100"/>
        <c:noMultiLvlLbl val="0"/>
      </c:catAx>
      <c:valAx>
        <c:axId val="14898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Memória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98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TODOS!$B$3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BubbleSort!$H$3:$H$7</c:f>
              <c:numCache>
                <c:formatCode>General</c:formatCode>
                <c:ptCount val="5"/>
                <c:pt idx="0">
                  <c:v>49995000</c:v>
                </c:pt>
                <c:pt idx="1">
                  <c:v>199990000</c:v>
                </c:pt>
                <c:pt idx="2">
                  <c:v>799980000</c:v>
                </c:pt>
                <c:pt idx="3">
                  <c:v>3199960000</c:v>
                </c:pt>
                <c:pt idx="4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BF-48EF-B134-4F7FD7F9A70F}"/>
            </c:ext>
          </c:extLst>
        </c:ser>
        <c:ser>
          <c:idx val="1"/>
          <c:order val="1"/>
          <c:tx>
            <c:strRef>
              <c:f>TODOS!$B$9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CountingSort!$H$3:$H$7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BF-48EF-B134-4F7FD7F9A70F}"/>
            </c:ext>
          </c:extLst>
        </c:ser>
        <c:ser>
          <c:idx val="2"/>
          <c:order val="2"/>
          <c:tx>
            <c:strRef>
              <c:f>TODOS!$B$8</c:f>
              <c:strCache>
                <c:ptCount val="1"/>
                <c:pt idx="0">
                  <c:v>CountingSort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HeapSort!$H$3:$H$7</c:f>
              <c:numCache>
                <c:formatCode>General</c:formatCode>
                <c:ptCount val="5"/>
                <c:pt idx="0">
                  <c:v>244460</c:v>
                </c:pt>
                <c:pt idx="1">
                  <c:v>529074</c:v>
                </c:pt>
                <c:pt idx="2">
                  <c:v>1138114</c:v>
                </c:pt>
                <c:pt idx="3">
                  <c:v>2436967</c:v>
                </c:pt>
                <c:pt idx="4">
                  <c:v>3112517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BF-48EF-B134-4F7FD7F9A70F}"/>
            </c:ext>
          </c:extLst>
        </c:ser>
        <c:ser>
          <c:idx val="3"/>
          <c:order val="3"/>
          <c:tx>
            <c:strRef>
              <c:f>TODOS!$B$4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InsertionSort!$H$3:$H$7</c:f>
              <c:numCache>
                <c:formatCode>General</c:formatCode>
                <c:ptCount val="5"/>
                <c:pt idx="0">
                  <c:v>9999</c:v>
                </c:pt>
                <c:pt idx="1">
                  <c:v>19999</c:v>
                </c:pt>
                <c:pt idx="2">
                  <c:v>39999</c:v>
                </c:pt>
                <c:pt idx="3">
                  <c:v>79999</c:v>
                </c:pt>
                <c:pt idx="4">
                  <c:v>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BF-48EF-B134-4F7FD7F9A70F}"/>
            </c:ext>
          </c:extLst>
        </c:ser>
        <c:ser>
          <c:idx val="4"/>
          <c:order val="4"/>
          <c:tx>
            <c:strRef>
              <c:f>TODOS!$B$6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MergeSort!$H$3:$H$7</c:f>
              <c:numCache>
                <c:formatCode>General</c:formatCode>
                <c:ptCount val="5"/>
                <c:pt idx="0">
                  <c:v>69008</c:v>
                </c:pt>
                <c:pt idx="1">
                  <c:v>148016</c:v>
                </c:pt>
                <c:pt idx="2">
                  <c:v>316032</c:v>
                </c:pt>
                <c:pt idx="3">
                  <c:v>672064</c:v>
                </c:pt>
                <c:pt idx="4">
                  <c:v>853904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BF-48EF-B134-4F7FD7F9A70F}"/>
            </c:ext>
          </c:extLst>
        </c:ser>
        <c:ser>
          <c:idx val="5"/>
          <c:order val="5"/>
          <c:tx>
            <c:strRef>
              <c:f>TODOS!$B$7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QuickSort!$H$3:$H$7</c:f>
              <c:numCache>
                <c:formatCode>General</c:formatCode>
                <c:ptCount val="5"/>
                <c:pt idx="0">
                  <c:v>113631</c:v>
                </c:pt>
                <c:pt idx="1">
                  <c:v>247248</c:v>
                </c:pt>
                <c:pt idx="2">
                  <c:v>534481</c:v>
                </c:pt>
                <c:pt idx="3">
                  <c:v>1148946</c:v>
                </c:pt>
                <c:pt idx="4">
                  <c:v>1468946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BF-48EF-B134-4F7FD7F9A70F}"/>
            </c:ext>
          </c:extLst>
        </c:ser>
        <c:ser>
          <c:idx val="6"/>
          <c:order val="6"/>
          <c:tx>
            <c:strRef>
              <c:f>TODOS!$B$10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RadixSort!$H$3:$H$7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BF-48EF-B134-4F7FD7F9A70F}"/>
            </c:ext>
          </c:extLst>
        </c:ser>
        <c:ser>
          <c:idx val="7"/>
          <c:order val="7"/>
          <c:tx>
            <c:strRef>
              <c:f>TODOS!$B$5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SelectionSort!$H$3:$H$7</c:f>
              <c:numCache>
                <c:formatCode>General</c:formatCode>
                <c:ptCount val="5"/>
                <c:pt idx="0">
                  <c:v>49995000</c:v>
                </c:pt>
                <c:pt idx="1">
                  <c:v>199990000</c:v>
                </c:pt>
                <c:pt idx="2">
                  <c:v>799980000</c:v>
                </c:pt>
                <c:pt idx="3">
                  <c:v>3199960000</c:v>
                </c:pt>
                <c:pt idx="4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BF-48EF-B134-4F7FD7F9A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879823"/>
        <c:axId val="1489878863"/>
      </c:lineChart>
      <c:catAx>
        <c:axId val="14898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8863"/>
        <c:crosses val="autoZero"/>
        <c:auto val="1"/>
        <c:lblAlgn val="ctr"/>
        <c:lblOffset val="100"/>
        <c:noMultiLvlLbl val="0"/>
      </c:catAx>
      <c:valAx>
        <c:axId val="14898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Comparações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982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TODOS!$B$3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BubbleSort!$I$3:$I$7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0A-4ECA-B2F0-C944719EA13C}"/>
            </c:ext>
          </c:extLst>
        </c:ser>
        <c:ser>
          <c:idx val="1"/>
          <c:order val="1"/>
          <c:tx>
            <c:strRef>
              <c:f>TODOS!$B$9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CountingSort!$I$3:$I$7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0A-4ECA-B2F0-C944719EA13C}"/>
            </c:ext>
          </c:extLst>
        </c:ser>
        <c:ser>
          <c:idx val="2"/>
          <c:order val="2"/>
          <c:tx>
            <c:strRef>
              <c:f>TODOS!$B$8</c:f>
              <c:strCache>
                <c:ptCount val="1"/>
                <c:pt idx="0">
                  <c:v>CountingSort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HeapSort!$I$3:$I$7</c:f>
              <c:numCache>
                <c:formatCode>General</c:formatCode>
                <c:ptCount val="5"/>
                <c:pt idx="0">
                  <c:v>131956</c:v>
                </c:pt>
                <c:pt idx="1">
                  <c:v>282878</c:v>
                </c:pt>
                <c:pt idx="2">
                  <c:v>605202</c:v>
                </c:pt>
                <c:pt idx="3">
                  <c:v>1293150</c:v>
                </c:pt>
                <c:pt idx="4">
                  <c:v>1650854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0A-4ECA-B2F0-C944719EA13C}"/>
            </c:ext>
          </c:extLst>
        </c:ser>
        <c:ser>
          <c:idx val="3"/>
          <c:order val="3"/>
          <c:tx>
            <c:strRef>
              <c:f>TODOS!$B$4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InsertionSort!$I$3:$I$7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0A-4ECA-B2F0-C944719EA13C}"/>
            </c:ext>
          </c:extLst>
        </c:ser>
        <c:ser>
          <c:idx val="4"/>
          <c:order val="4"/>
          <c:tx>
            <c:strRef>
              <c:f>TODOS!$B$6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MergeSort!$I$3:$I$7</c:f>
              <c:numCache>
                <c:formatCode>General</c:formatCode>
                <c:ptCount val="5"/>
                <c:pt idx="0">
                  <c:v>133616</c:v>
                </c:pt>
                <c:pt idx="1">
                  <c:v>287232</c:v>
                </c:pt>
                <c:pt idx="2">
                  <c:v>614464</c:v>
                </c:pt>
                <c:pt idx="3">
                  <c:v>1308928</c:v>
                </c:pt>
                <c:pt idx="4">
                  <c:v>1668928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0A-4ECA-B2F0-C944719EA13C}"/>
            </c:ext>
          </c:extLst>
        </c:ser>
        <c:ser>
          <c:idx val="5"/>
          <c:order val="5"/>
          <c:tx>
            <c:strRef>
              <c:f>TODOS!$B$7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QuickSort!$I$3:$I$7</c:f>
              <c:numCache>
                <c:formatCode>General</c:formatCode>
                <c:ptCount val="5"/>
                <c:pt idx="0">
                  <c:v>66421</c:v>
                </c:pt>
                <c:pt idx="1">
                  <c:v>142837</c:v>
                </c:pt>
                <c:pt idx="2">
                  <c:v>305669</c:v>
                </c:pt>
                <c:pt idx="3">
                  <c:v>651333</c:v>
                </c:pt>
                <c:pt idx="4">
                  <c:v>846100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0A-4ECA-B2F0-C944719EA13C}"/>
            </c:ext>
          </c:extLst>
        </c:ser>
        <c:ser>
          <c:idx val="6"/>
          <c:order val="6"/>
          <c:tx>
            <c:strRef>
              <c:f>TODOS!$B$10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RadixSort!$I$3:$I$7</c:f>
              <c:numCache>
                <c:formatCode>General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240000</c:v>
                </c:pt>
                <c:pt idx="3">
                  <c:v>480000</c:v>
                </c:pt>
                <c:pt idx="4">
                  <c:v>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0A-4ECA-B2F0-C944719EA13C}"/>
            </c:ext>
          </c:extLst>
        </c:ser>
        <c:ser>
          <c:idx val="7"/>
          <c:order val="7"/>
          <c:tx>
            <c:strRef>
              <c:f>TODOS!$B$5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SelectionSort!$I$3:$I$7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E0A-4ECA-B2F0-C944719EA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879823"/>
        <c:axId val="1489878863"/>
      </c:lineChart>
      <c:catAx>
        <c:axId val="14898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8863"/>
        <c:crosses val="autoZero"/>
        <c:auto val="1"/>
        <c:lblAlgn val="ctr"/>
        <c:lblOffset val="100"/>
        <c:noMultiLvlLbl val="0"/>
      </c:catAx>
      <c:valAx>
        <c:axId val="14898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Trocas</a:t>
                </a:r>
                <a:r>
                  <a:rPr lang="pt-BR" baseline="0"/>
                  <a:t> de Posição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982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Reverse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TODOS!$B$3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BubbleSort!$H$8:$H$12</c:f>
              <c:numCache>
                <c:formatCode>General</c:formatCode>
                <c:ptCount val="5"/>
                <c:pt idx="0">
                  <c:v>49995000</c:v>
                </c:pt>
                <c:pt idx="1">
                  <c:v>199990000</c:v>
                </c:pt>
                <c:pt idx="2">
                  <c:v>799980000</c:v>
                </c:pt>
                <c:pt idx="3">
                  <c:v>3199960000</c:v>
                </c:pt>
                <c:pt idx="4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5-478B-8107-5192093F1C44}"/>
            </c:ext>
          </c:extLst>
        </c:ser>
        <c:ser>
          <c:idx val="1"/>
          <c:order val="1"/>
          <c:tx>
            <c:strRef>
              <c:f>TODOS!$B$9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CountingSort!$H$8:$H$12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65-478B-8107-5192093F1C44}"/>
            </c:ext>
          </c:extLst>
        </c:ser>
        <c:ser>
          <c:idx val="2"/>
          <c:order val="2"/>
          <c:tx>
            <c:strRef>
              <c:f>TODOS!$B$8</c:f>
              <c:strCache>
                <c:ptCount val="1"/>
                <c:pt idx="0">
                  <c:v>CountingSort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HeapSort!$H$8:$H$12</c:f>
              <c:numCache>
                <c:formatCode>General</c:formatCode>
                <c:ptCount val="5"/>
                <c:pt idx="0">
                  <c:v>226682</c:v>
                </c:pt>
                <c:pt idx="1">
                  <c:v>493307</c:v>
                </c:pt>
                <c:pt idx="2">
                  <c:v>1067779</c:v>
                </c:pt>
                <c:pt idx="3">
                  <c:v>2292813</c:v>
                </c:pt>
                <c:pt idx="4">
                  <c:v>2926640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65-478B-8107-5192093F1C44}"/>
            </c:ext>
          </c:extLst>
        </c:ser>
        <c:ser>
          <c:idx val="3"/>
          <c:order val="3"/>
          <c:tx>
            <c:strRef>
              <c:f>TODOS!$B$4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InsertionSort!$H$8:$H$12</c:f>
              <c:numCache>
                <c:formatCode>General</c:formatCode>
                <c:ptCount val="5"/>
                <c:pt idx="0">
                  <c:v>49995000</c:v>
                </c:pt>
                <c:pt idx="1">
                  <c:v>199990000</c:v>
                </c:pt>
                <c:pt idx="2">
                  <c:v>799980000</c:v>
                </c:pt>
                <c:pt idx="3">
                  <c:v>3199960000</c:v>
                </c:pt>
                <c:pt idx="4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65-478B-8107-5192093F1C44}"/>
            </c:ext>
          </c:extLst>
        </c:ser>
        <c:ser>
          <c:idx val="4"/>
          <c:order val="4"/>
          <c:tx>
            <c:strRef>
              <c:f>TODOS!$B$6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MergeSort!$H$8:$H$12</c:f>
              <c:numCache>
                <c:formatCode>General</c:formatCode>
                <c:ptCount val="5"/>
                <c:pt idx="0">
                  <c:v>64608</c:v>
                </c:pt>
                <c:pt idx="1">
                  <c:v>139216</c:v>
                </c:pt>
                <c:pt idx="2">
                  <c:v>298432</c:v>
                </c:pt>
                <c:pt idx="3">
                  <c:v>636864</c:v>
                </c:pt>
                <c:pt idx="4">
                  <c:v>815024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65-478B-8107-5192093F1C44}"/>
            </c:ext>
          </c:extLst>
        </c:ser>
        <c:ser>
          <c:idx val="5"/>
          <c:order val="5"/>
          <c:tx>
            <c:strRef>
              <c:f>TODOS!$B$7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QuickSort!$H$8:$H$12</c:f>
              <c:numCache>
                <c:formatCode>General</c:formatCode>
                <c:ptCount val="5"/>
                <c:pt idx="0">
                  <c:v>218585</c:v>
                </c:pt>
                <c:pt idx="1">
                  <c:v>485944</c:v>
                </c:pt>
                <c:pt idx="2">
                  <c:v>1068689</c:v>
                </c:pt>
                <c:pt idx="3">
                  <c:v>2325876</c:v>
                </c:pt>
                <c:pt idx="4">
                  <c:v>2940915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65-478B-8107-5192093F1C44}"/>
            </c:ext>
          </c:extLst>
        </c:ser>
        <c:ser>
          <c:idx val="6"/>
          <c:order val="6"/>
          <c:tx>
            <c:strRef>
              <c:f>TODOS!$B$10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RadixSort!$H$8:$H$12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65-478B-8107-5192093F1C44}"/>
            </c:ext>
          </c:extLst>
        </c:ser>
        <c:ser>
          <c:idx val="7"/>
          <c:order val="7"/>
          <c:tx>
            <c:strRef>
              <c:f>TODOS!$B$5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SelectionSort!$H$8:$H$12</c:f>
              <c:numCache>
                <c:formatCode>General</c:formatCode>
                <c:ptCount val="5"/>
                <c:pt idx="0">
                  <c:v>49995000</c:v>
                </c:pt>
                <c:pt idx="1">
                  <c:v>199990000</c:v>
                </c:pt>
                <c:pt idx="2">
                  <c:v>799980000</c:v>
                </c:pt>
                <c:pt idx="3">
                  <c:v>3199960000</c:v>
                </c:pt>
                <c:pt idx="4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65-478B-8107-5192093F1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879823"/>
        <c:axId val="1489878863"/>
      </c:lineChart>
      <c:catAx>
        <c:axId val="14898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8863"/>
        <c:crosses val="autoZero"/>
        <c:auto val="1"/>
        <c:lblAlgn val="ctr"/>
        <c:lblOffset val="100"/>
        <c:noMultiLvlLbl val="0"/>
      </c:catAx>
      <c:valAx>
        <c:axId val="14898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Comparações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982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Reverse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TODOS!$B$3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BubbleSort!$I$8:$I$12</c:f>
              <c:numCache>
                <c:formatCode>General</c:formatCode>
                <c:ptCount val="5"/>
                <c:pt idx="0">
                  <c:v>49995000</c:v>
                </c:pt>
                <c:pt idx="1">
                  <c:v>199990000</c:v>
                </c:pt>
                <c:pt idx="2">
                  <c:v>799980000</c:v>
                </c:pt>
                <c:pt idx="3">
                  <c:v>3199960000</c:v>
                </c:pt>
                <c:pt idx="4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4-42EC-A881-FAB96E101661}"/>
            </c:ext>
          </c:extLst>
        </c:ser>
        <c:ser>
          <c:idx val="1"/>
          <c:order val="1"/>
          <c:tx>
            <c:strRef>
              <c:f>TODOS!$B$9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CountingSort!$I$8:$I$12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4-42EC-A881-FAB96E101661}"/>
            </c:ext>
          </c:extLst>
        </c:ser>
        <c:ser>
          <c:idx val="2"/>
          <c:order val="2"/>
          <c:tx>
            <c:strRef>
              <c:f>TODOS!$B$8</c:f>
              <c:strCache>
                <c:ptCount val="1"/>
                <c:pt idx="0">
                  <c:v>CountingSort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HeapSort!$I$8:$I$12</c:f>
              <c:numCache>
                <c:formatCode>General</c:formatCode>
                <c:ptCount val="5"/>
                <c:pt idx="0">
                  <c:v>116696</c:v>
                </c:pt>
                <c:pt idx="1">
                  <c:v>254334</c:v>
                </c:pt>
                <c:pt idx="2">
                  <c:v>547628</c:v>
                </c:pt>
                <c:pt idx="3">
                  <c:v>1174074</c:v>
                </c:pt>
                <c:pt idx="4">
                  <c:v>1497434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54-42EC-A881-FAB96E101661}"/>
            </c:ext>
          </c:extLst>
        </c:ser>
        <c:ser>
          <c:idx val="3"/>
          <c:order val="3"/>
          <c:tx>
            <c:strRef>
              <c:f>TODOS!$B$4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InsertionSort!$I$8:$I$12</c:f>
              <c:numCache>
                <c:formatCode>General</c:formatCode>
                <c:ptCount val="5"/>
                <c:pt idx="0">
                  <c:v>50004999</c:v>
                </c:pt>
                <c:pt idx="1">
                  <c:v>200009999</c:v>
                </c:pt>
                <c:pt idx="2">
                  <c:v>800019999</c:v>
                </c:pt>
                <c:pt idx="3">
                  <c:v>3200039999</c:v>
                </c:pt>
                <c:pt idx="4">
                  <c:v>5000049999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54-42EC-A881-FAB96E101661}"/>
            </c:ext>
          </c:extLst>
        </c:ser>
        <c:ser>
          <c:idx val="4"/>
          <c:order val="4"/>
          <c:tx>
            <c:strRef>
              <c:f>TODOS!$B$6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MergeSort!$I$8:$I$12</c:f>
              <c:numCache>
                <c:formatCode>General</c:formatCode>
                <c:ptCount val="5"/>
                <c:pt idx="0">
                  <c:v>133616</c:v>
                </c:pt>
                <c:pt idx="1">
                  <c:v>287232</c:v>
                </c:pt>
                <c:pt idx="2">
                  <c:v>614464</c:v>
                </c:pt>
                <c:pt idx="3">
                  <c:v>1308928</c:v>
                </c:pt>
                <c:pt idx="4">
                  <c:v>1668928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54-42EC-A881-FAB96E101661}"/>
            </c:ext>
          </c:extLst>
        </c:ser>
        <c:ser>
          <c:idx val="5"/>
          <c:order val="5"/>
          <c:tx>
            <c:strRef>
              <c:f>TODOS!$B$7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QuickSort!$I$8:$I$12</c:f>
              <c:numCache>
                <c:formatCode>General</c:formatCode>
                <c:ptCount val="5"/>
                <c:pt idx="0">
                  <c:v>133464</c:v>
                </c:pt>
                <c:pt idx="1">
                  <c:v>295140</c:v>
                </c:pt>
                <c:pt idx="2">
                  <c:v>645176</c:v>
                </c:pt>
                <c:pt idx="3">
                  <c:v>1396818</c:v>
                </c:pt>
                <c:pt idx="4">
                  <c:v>1752778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54-42EC-A881-FAB96E101661}"/>
            </c:ext>
          </c:extLst>
        </c:ser>
        <c:ser>
          <c:idx val="6"/>
          <c:order val="6"/>
          <c:tx>
            <c:strRef>
              <c:f>TODOS!$B$10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RadixSort!$I$8:$I$12</c:f>
              <c:numCache>
                <c:formatCode>General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240000</c:v>
                </c:pt>
                <c:pt idx="3">
                  <c:v>480000</c:v>
                </c:pt>
                <c:pt idx="4">
                  <c:v>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54-42EC-A881-FAB96E101661}"/>
            </c:ext>
          </c:extLst>
        </c:ser>
        <c:ser>
          <c:idx val="7"/>
          <c:order val="7"/>
          <c:tx>
            <c:strRef>
              <c:f>TODOS!$B$5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SelectionSort!$I$8:$I$12</c:f>
              <c:numCache>
                <c:formatCode>General</c:formatCode>
                <c:ptCount val="5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54-42EC-A881-FAB96E101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879823"/>
        <c:axId val="1489878863"/>
      </c:lineChart>
      <c:catAx>
        <c:axId val="14898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8863"/>
        <c:crosses val="autoZero"/>
        <c:auto val="1"/>
        <c:lblAlgn val="ctr"/>
        <c:lblOffset val="100"/>
        <c:noMultiLvlLbl val="0"/>
      </c:catAx>
      <c:valAx>
        <c:axId val="14898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Trocas de Posição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982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TODOS!$B$3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BubbleSort!$H$13:$H$17</c:f>
              <c:numCache>
                <c:formatCode>General</c:formatCode>
                <c:ptCount val="5"/>
                <c:pt idx="0">
                  <c:v>49995000</c:v>
                </c:pt>
                <c:pt idx="1">
                  <c:v>199990000</c:v>
                </c:pt>
                <c:pt idx="2">
                  <c:v>799980000</c:v>
                </c:pt>
                <c:pt idx="3">
                  <c:v>3199960000</c:v>
                </c:pt>
                <c:pt idx="4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08-4A9C-83EF-3BA54CBB3886}"/>
            </c:ext>
          </c:extLst>
        </c:ser>
        <c:ser>
          <c:idx val="1"/>
          <c:order val="1"/>
          <c:tx>
            <c:strRef>
              <c:f>TODOS!$B$9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CountingSort!$H$13:$H$17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08-4A9C-83EF-3BA54CBB3886}"/>
            </c:ext>
          </c:extLst>
        </c:ser>
        <c:ser>
          <c:idx val="2"/>
          <c:order val="2"/>
          <c:tx>
            <c:strRef>
              <c:f>TODOS!$B$8</c:f>
              <c:strCache>
                <c:ptCount val="1"/>
                <c:pt idx="0">
                  <c:v>CountingSort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HeapSort!$H$13:$H$17</c:f>
              <c:numCache>
                <c:formatCode>General</c:formatCode>
                <c:ptCount val="5"/>
                <c:pt idx="0">
                  <c:v>235562</c:v>
                </c:pt>
                <c:pt idx="1">
                  <c:v>510850</c:v>
                </c:pt>
                <c:pt idx="2">
                  <c:v>1101320</c:v>
                </c:pt>
                <c:pt idx="3">
                  <c:v>2363200</c:v>
                </c:pt>
                <c:pt idx="4">
                  <c:v>3019846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08-4A9C-83EF-3BA54CBB3886}"/>
            </c:ext>
          </c:extLst>
        </c:ser>
        <c:ser>
          <c:idx val="3"/>
          <c:order val="3"/>
          <c:tx>
            <c:strRef>
              <c:f>TODOS!$B$4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InsertionSort!$H$13:$H$17</c:f>
              <c:numCache>
                <c:formatCode>General</c:formatCode>
                <c:ptCount val="5"/>
                <c:pt idx="0">
                  <c:v>24760551</c:v>
                </c:pt>
                <c:pt idx="1">
                  <c:v>99334976</c:v>
                </c:pt>
                <c:pt idx="2">
                  <c:v>400723334</c:v>
                </c:pt>
                <c:pt idx="3">
                  <c:v>1595948428</c:v>
                </c:pt>
                <c:pt idx="4">
                  <c:v>2499806995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08-4A9C-83EF-3BA54CBB3886}"/>
            </c:ext>
          </c:extLst>
        </c:ser>
        <c:ser>
          <c:idx val="4"/>
          <c:order val="4"/>
          <c:tx>
            <c:strRef>
              <c:f>TODOS!$B$6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MergeSort!$H$13:$H$17</c:f>
              <c:numCache>
                <c:formatCode>General</c:formatCode>
                <c:ptCount val="5"/>
                <c:pt idx="0">
                  <c:v>120443</c:v>
                </c:pt>
                <c:pt idx="1">
                  <c:v>260981</c:v>
                </c:pt>
                <c:pt idx="2">
                  <c:v>561795</c:v>
                </c:pt>
                <c:pt idx="3">
                  <c:v>1203466</c:v>
                </c:pt>
                <c:pt idx="4">
                  <c:v>1536223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08-4A9C-83EF-3BA54CBB3886}"/>
            </c:ext>
          </c:extLst>
        </c:ser>
        <c:ser>
          <c:idx val="5"/>
          <c:order val="5"/>
          <c:tx>
            <c:strRef>
              <c:f>TODOS!$B$7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QuickSort!$H$13:$H$17</c:f>
              <c:numCache>
                <c:formatCode>General</c:formatCode>
                <c:ptCount val="5"/>
                <c:pt idx="0">
                  <c:v>139592</c:v>
                </c:pt>
                <c:pt idx="1">
                  <c:v>289891</c:v>
                </c:pt>
                <c:pt idx="2">
                  <c:v>607445</c:v>
                </c:pt>
                <c:pt idx="3">
                  <c:v>1338211</c:v>
                </c:pt>
                <c:pt idx="4">
                  <c:v>1759398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08-4A9C-83EF-3BA54CBB3886}"/>
            </c:ext>
          </c:extLst>
        </c:ser>
        <c:ser>
          <c:idx val="6"/>
          <c:order val="6"/>
          <c:tx>
            <c:strRef>
              <c:f>TODOS!$B$10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RadixSort!$H$13:$H$17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08-4A9C-83EF-3BA54CBB3886}"/>
            </c:ext>
          </c:extLst>
        </c:ser>
        <c:ser>
          <c:idx val="7"/>
          <c:order val="7"/>
          <c:tx>
            <c:strRef>
              <c:f>TODOS!$B$5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SelectionSort!$H$13:$H$17</c:f>
              <c:numCache>
                <c:formatCode>General</c:formatCode>
                <c:ptCount val="5"/>
                <c:pt idx="0">
                  <c:v>49995000</c:v>
                </c:pt>
                <c:pt idx="1">
                  <c:v>199990000</c:v>
                </c:pt>
                <c:pt idx="2">
                  <c:v>799980000</c:v>
                </c:pt>
                <c:pt idx="3">
                  <c:v>3199960000</c:v>
                </c:pt>
                <c:pt idx="4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A08-4A9C-83EF-3BA54CBB3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879823"/>
        <c:axId val="1489878863"/>
      </c:lineChart>
      <c:catAx>
        <c:axId val="14898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8863"/>
        <c:crosses val="autoZero"/>
        <c:auto val="1"/>
        <c:lblAlgn val="ctr"/>
        <c:lblOffset val="100"/>
        <c:noMultiLvlLbl val="0"/>
      </c:catAx>
      <c:valAx>
        <c:axId val="14898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Comparações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982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TODOS!$B$3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BubbleSort!$I$13:$I$17</c:f>
              <c:numCache>
                <c:formatCode>General</c:formatCode>
                <c:ptCount val="5"/>
                <c:pt idx="0">
                  <c:v>24750558</c:v>
                </c:pt>
                <c:pt idx="1">
                  <c:v>99314987</c:v>
                </c:pt>
                <c:pt idx="2">
                  <c:v>400683348</c:v>
                </c:pt>
                <c:pt idx="3">
                  <c:v>1595868445</c:v>
                </c:pt>
                <c:pt idx="4">
                  <c:v>2499707003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D-46D8-B175-31C2273EFE93}"/>
            </c:ext>
          </c:extLst>
        </c:ser>
        <c:ser>
          <c:idx val="1"/>
          <c:order val="1"/>
          <c:tx>
            <c:strRef>
              <c:f>TODOS!$B$9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CountingSort!$I$13:$I$17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3D-46D8-B175-31C2273EFE93}"/>
            </c:ext>
          </c:extLst>
        </c:ser>
        <c:ser>
          <c:idx val="2"/>
          <c:order val="2"/>
          <c:tx>
            <c:strRef>
              <c:f>TODOS!$B$8</c:f>
              <c:strCache>
                <c:ptCount val="1"/>
                <c:pt idx="0">
                  <c:v>CountingSort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HeapSort!$I$13:$I$17</c:f>
              <c:numCache>
                <c:formatCode>General</c:formatCode>
                <c:ptCount val="5"/>
                <c:pt idx="0">
                  <c:v>124307</c:v>
                </c:pt>
                <c:pt idx="1">
                  <c:v>268606</c:v>
                </c:pt>
                <c:pt idx="2">
                  <c:v>576741</c:v>
                </c:pt>
                <c:pt idx="3">
                  <c:v>1233674</c:v>
                </c:pt>
                <c:pt idx="4">
                  <c:v>1575087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3D-46D8-B175-31C2273EFE93}"/>
            </c:ext>
          </c:extLst>
        </c:ser>
        <c:ser>
          <c:idx val="3"/>
          <c:order val="3"/>
          <c:tx>
            <c:strRef>
              <c:f>TODOS!$B$4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InsertionSort!$I$13:$I$17</c:f>
              <c:numCache>
                <c:formatCode>General</c:formatCode>
                <c:ptCount val="5"/>
                <c:pt idx="0">
                  <c:v>24760546</c:v>
                </c:pt>
                <c:pt idx="1">
                  <c:v>99334980</c:v>
                </c:pt>
                <c:pt idx="2">
                  <c:v>400723341</c:v>
                </c:pt>
                <c:pt idx="3">
                  <c:v>1595948432</c:v>
                </c:pt>
                <c:pt idx="4">
                  <c:v>2499806987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3D-46D8-B175-31C2273EFE93}"/>
            </c:ext>
          </c:extLst>
        </c:ser>
        <c:ser>
          <c:idx val="4"/>
          <c:order val="4"/>
          <c:tx>
            <c:strRef>
              <c:f>TODOS!$B$6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MergeSort!$I$13:$I$17</c:f>
              <c:numCache>
                <c:formatCode>General</c:formatCode>
                <c:ptCount val="5"/>
                <c:pt idx="0">
                  <c:v>133616</c:v>
                </c:pt>
                <c:pt idx="1">
                  <c:v>287232</c:v>
                </c:pt>
                <c:pt idx="2">
                  <c:v>614464</c:v>
                </c:pt>
                <c:pt idx="3">
                  <c:v>1308928</c:v>
                </c:pt>
                <c:pt idx="4">
                  <c:v>1668928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3D-46D8-B175-31C2273EFE93}"/>
            </c:ext>
          </c:extLst>
        </c:ser>
        <c:ser>
          <c:idx val="5"/>
          <c:order val="5"/>
          <c:tx>
            <c:strRef>
              <c:f>TODOS!$B$7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QuickSort!$I$13:$I$17</c:f>
              <c:numCache>
                <c:formatCode>General</c:formatCode>
                <c:ptCount val="5"/>
                <c:pt idx="0">
                  <c:v>83929</c:v>
                </c:pt>
                <c:pt idx="1">
                  <c:v>173853</c:v>
                </c:pt>
                <c:pt idx="2">
                  <c:v>347308</c:v>
                </c:pt>
                <c:pt idx="3">
                  <c:v>781866</c:v>
                </c:pt>
                <c:pt idx="4">
                  <c:v>963346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3D-46D8-B175-31C2273EFE93}"/>
            </c:ext>
          </c:extLst>
        </c:ser>
        <c:ser>
          <c:idx val="6"/>
          <c:order val="6"/>
          <c:tx>
            <c:strRef>
              <c:f>TODOS!$B$10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RadixSort!$I$13:$I$17</c:f>
              <c:numCache>
                <c:formatCode>General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240000</c:v>
                </c:pt>
                <c:pt idx="3">
                  <c:v>480000</c:v>
                </c:pt>
                <c:pt idx="4">
                  <c:v>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3D-46D8-B175-31C2273EFE93}"/>
            </c:ext>
          </c:extLst>
        </c:ser>
        <c:ser>
          <c:idx val="7"/>
          <c:order val="7"/>
          <c:tx>
            <c:strRef>
              <c:f>TODOS!$B$5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(TODOS!$D$5,TODOS!$D$13,TODOS!$D$21,TODOS!$D$29,TODOS!$D$37)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SelectionSort!$I$13:$I$17</c:f>
              <c:numCache>
                <c:formatCode>General</c:formatCode>
                <c:ptCount val="5"/>
                <c:pt idx="0">
                  <c:v>9987</c:v>
                </c:pt>
                <c:pt idx="1">
                  <c:v>19991</c:v>
                </c:pt>
                <c:pt idx="2">
                  <c:v>39986</c:v>
                </c:pt>
                <c:pt idx="3">
                  <c:v>79986</c:v>
                </c:pt>
                <c:pt idx="4">
                  <c:v>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13D-46D8-B175-31C2273EF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879823"/>
        <c:axId val="1489878863"/>
      </c:lineChart>
      <c:catAx>
        <c:axId val="14898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8863"/>
        <c:crosses val="autoZero"/>
        <c:auto val="1"/>
        <c:lblAlgn val="ctr"/>
        <c:lblOffset val="100"/>
        <c:noMultiLvlLbl val="0"/>
      </c:catAx>
      <c:valAx>
        <c:axId val="14898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Trocas de Posição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987982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BubbleSort</a:t>
            </a:r>
          </a:p>
        </c:rich>
      </c:tx>
      <c:layout>
        <c:manualLayout>
          <c:xMode val="edge"/>
          <c:yMode val="edge"/>
          <c:x val="0.4051596675415573"/>
          <c:y val="1.7331022530329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9066710411198601"/>
          <c:y val="0.13441418071768269"/>
          <c:w val="0.63255468066491694"/>
          <c:h val="0.5504910621580863"/>
        </c:manualLayout>
      </c:layout>
      <c:lineChart>
        <c:grouping val="standard"/>
        <c:varyColors val="0"/>
        <c:ser>
          <c:idx val="0"/>
          <c:order val="0"/>
          <c:tx>
            <c:strRef>
              <c:f>BubbleSort!$C$3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(TODOS!$D$83,TODOS!$D$91,TODOS!$D$99,TODOS!$D$107,TODOS!$D$115)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BubbleSort!$F$3:$F$7</c:f>
              <c:numCache>
                <c:formatCode>General</c:formatCode>
                <c:ptCount val="5"/>
                <c:pt idx="0">
                  <c:v>1.0673999999999999E-2</c:v>
                </c:pt>
                <c:pt idx="1">
                  <c:v>4.7945000000000002E-2</c:v>
                </c:pt>
                <c:pt idx="2">
                  <c:v>0.18853800000000001</c:v>
                </c:pt>
                <c:pt idx="3">
                  <c:v>0.77138399999999996</c:v>
                </c:pt>
                <c:pt idx="4">
                  <c:v>1.24196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E-40AE-A36E-B72BB84CB772}"/>
            </c:ext>
          </c:extLst>
        </c:ser>
        <c:ser>
          <c:idx val="1"/>
          <c:order val="1"/>
          <c:tx>
            <c:strRef>
              <c:f>BubbleSort!$C$8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(TODOS!$D$83,TODOS!$D$91,TODOS!$D$99,TODOS!$D$107,TODOS!$D$115)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BubbleSort!$F$8:$F$12</c:f>
              <c:numCache>
                <c:formatCode>General</c:formatCode>
                <c:ptCount val="5"/>
                <c:pt idx="0">
                  <c:v>5.6646000000000002E-2</c:v>
                </c:pt>
                <c:pt idx="1">
                  <c:v>0.22156999999999999</c:v>
                </c:pt>
                <c:pt idx="2">
                  <c:v>0.97317699999999996</c:v>
                </c:pt>
                <c:pt idx="3">
                  <c:v>3.85405</c:v>
                </c:pt>
                <c:pt idx="4">
                  <c:v>5.6808079999999999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3E-40AE-A36E-B72BB84CB772}"/>
            </c:ext>
          </c:extLst>
        </c:ser>
        <c:ser>
          <c:idx val="2"/>
          <c:order val="2"/>
          <c:tx>
            <c:strRef>
              <c:f>BubbleSort!$C$13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(TODOS!$D$83,TODOS!$D$91,TODOS!$D$99,TODOS!$D$107,TODOS!$D$115)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BubbleSort!$F$13:$F$17</c:f>
              <c:numCache>
                <c:formatCode>General</c:formatCode>
                <c:ptCount val="5"/>
                <c:pt idx="0">
                  <c:v>8.5625000000000007E-2</c:v>
                </c:pt>
                <c:pt idx="1">
                  <c:v>0.390488</c:v>
                </c:pt>
                <c:pt idx="2">
                  <c:v>1.7070970000000001</c:v>
                </c:pt>
                <c:pt idx="3">
                  <c:v>7.3527990000000001</c:v>
                </c:pt>
                <c:pt idx="4">
                  <c:v>11.645403999999999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E-40AE-A36E-B72BB84CB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422287"/>
        <c:axId val="616430447"/>
      </c:lineChart>
      <c:catAx>
        <c:axId val="61642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430447"/>
        <c:crosses val="autoZero"/>
        <c:auto val="1"/>
        <c:lblAlgn val="ctr"/>
        <c:lblOffset val="100"/>
        <c:noMultiLvlLbl val="0"/>
      </c:catAx>
      <c:valAx>
        <c:axId val="61643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4222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BubbleSort</a:t>
            </a:r>
          </a:p>
        </c:rich>
      </c:tx>
      <c:layout>
        <c:manualLayout>
          <c:xMode val="edge"/>
          <c:yMode val="edge"/>
          <c:x val="0.4051596675415573"/>
          <c:y val="1.7331022530329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9066710411198601"/>
          <c:y val="0.13441418071768269"/>
          <c:w val="0.63255468066491694"/>
          <c:h val="0.5504910621580863"/>
        </c:manualLayout>
      </c:layout>
      <c:lineChart>
        <c:grouping val="standard"/>
        <c:varyColors val="0"/>
        <c:ser>
          <c:idx val="0"/>
          <c:order val="0"/>
          <c:tx>
            <c:strRef>
              <c:f>BubbleSort!$C$3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(TODOS!$D$83,TODOS!$D$91,TODOS!$D$99,TODOS!$D$107,TODOS!$D$115)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BubbleSort!$G$3:$G$7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D6-4819-A5A8-11A42F438F6F}"/>
            </c:ext>
          </c:extLst>
        </c:ser>
        <c:ser>
          <c:idx val="1"/>
          <c:order val="1"/>
          <c:tx>
            <c:strRef>
              <c:f>BubbleSort!$C$8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(TODOS!$D$83,TODOS!$D$91,TODOS!$D$99,TODOS!$D$107,TODOS!$D$115)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BubbleSort!$G$8:$G$12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D6-4819-A5A8-11A42F438F6F}"/>
            </c:ext>
          </c:extLst>
        </c:ser>
        <c:ser>
          <c:idx val="2"/>
          <c:order val="2"/>
          <c:tx>
            <c:strRef>
              <c:f>BubbleSort!$C$13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(TODOS!$D$83,TODOS!$D$91,TODOS!$D$99,TODOS!$D$107,TODOS!$D$115)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BubbleSort!$G$13:$G$17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D6-4819-A5A8-11A42F438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422287"/>
        <c:axId val="616430447"/>
      </c:lineChart>
      <c:catAx>
        <c:axId val="61642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430447"/>
        <c:crosses val="autoZero"/>
        <c:auto val="1"/>
        <c:lblAlgn val="ctr"/>
        <c:lblOffset val="100"/>
        <c:noMultiLvlLbl val="0"/>
      </c:catAx>
      <c:valAx>
        <c:axId val="61643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Memória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4222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BubbleSort</a:t>
            </a:r>
          </a:p>
        </c:rich>
      </c:tx>
      <c:layout>
        <c:manualLayout>
          <c:xMode val="edge"/>
          <c:yMode val="edge"/>
          <c:x val="0.4051596675415573"/>
          <c:y val="1.7331022530329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9066710411198601"/>
          <c:y val="0.13441418071768269"/>
          <c:w val="0.63255468066491694"/>
          <c:h val="0.5504910621580863"/>
        </c:manualLayout>
      </c:layout>
      <c:lineChart>
        <c:grouping val="standard"/>
        <c:varyColors val="0"/>
        <c:ser>
          <c:idx val="0"/>
          <c:order val="0"/>
          <c:tx>
            <c:strRef>
              <c:f>BubbleSort!$C$3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(TODOS!$D$83,TODOS!$D$91,TODOS!$D$99,TODOS!$D$107,TODOS!$D$115)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BubbleSort!$H$3:$H$7</c:f>
              <c:numCache>
                <c:formatCode>General</c:formatCode>
                <c:ptCount val="5"/>
                <c:pt idx="0">
                  <c:v>49995000</c:v>
                </c:pt>
                <c:pt idx="1">
                  <c:v>199990000</c:v>
                </c:pt>
                <c:pt idx="2">
                  <c:v>799980000</c:v>
                </c:pt>
                <c:pt idx="3">
                  <c:v>3199960000</c:v>
                </c:pt>
                <c:pt idx="4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4-4930-8420-8ED776B58AC2}"/>
            </c:ext>
          </c:extLst>
        </c:ser>
        <c:ser>
          <c:idx val="1"/>
          <c:order val="1"/>
          <c:tx>
            <c:strRef>
              <c:f>BubbleSort!$C$8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(TODOS!$D$83,TODOS!$D$91,TODOS!$D$99,TODOS!$D$107,TODOS!$D$115)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BubbleSort!$H$8:$H$12</c:f>
              <c:numCache>
                <c:formatCode>General</c:formatCode>
                <c:ptCount val="5"/>
                <c:pt idx="0">
                  <c:v>49995000</c:v>
                </c:pt>
                <c:pt idx="1">
                  <c:v>199990000</c:v>
                </c:pt>
                <c:pt idx="2">
                  <c:v>799980000</c:v>
                </c:pt>
                <c:pt idx="3">
                  <c:v>3199960000</c:v>
                </c:pt>
                <c:pt idx="4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74-4930-8420-8ED776B58AC2}"/>
            </c:ext>
          </c:extLst>
        </c:ser>
        <c:ser>
          <c:idx val="2"/>
          <c:order val="2"/>
          <c:tx>
            <c:strRef>
              <c:f>BubbleSort!$C$13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(TODOS!$D$83,TODOS!$D$91,TODOS!$D$99,TODOS!$D$107,TODOS!$D$115)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BubbleSort!$H$13:$H$17</c:f>
              <c:numCache>
                <c:formatCode>General</c:formatCode>
                <c:ptCount val="5"/>
                <c:pt idx="0">
                  <c:v>49995000</c:v>
                </c:pt>
                <c:pt idx="1">
                  <c:v>199990000</c:v>
                </c:pt>
                <c:pt idx="2">
                  <c:v>799980000</c:v>
                </c:pt>
                <c:pt idx="3">
                  <c:v>3199960000</c:v>
                </c:pt>
                <c:pt idx="4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74-4930-8420-8ED776B58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422287"/>
        <c:axId val="616430447"/>
      </c:lineChart>
      <c:catAx>
        <c:axId val="61642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430447"/>
        <c:crosses val="autoZero"/>
        <c:auto val="1"/>
        <c:lblAlgn val="ctr"/>
        <c:lblOffset val="100"/>
        <c:noMultiLvlLbl val="0"/>
      </c:catAx>
      <c:valAx>
        <c:axId val="61643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Comparações</a:t>
                </a:r>
              </a:p>
            </c:rich>
          </c:tx>
          <c:layout>
            <c:manualLayout>
              <c:xMode val="edge"/>
              <c:yMode val="edge"/>
              <c:x val="5.350466608340624E-2"/>
              <c:y val="0.23728553223451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42228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BubbleSort</a:t>
            </a:r>
          </a:p>
        </c:rich>
      </c:tx>
      <c:layout>
        <c:manualLayout>
          <c:xMode val="edge"/>
          <c:yMode val="edge"/>
          <c:x val="0.4051596675415573"/>
          <c:y val="1.7331022530329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9066710411198601"/>
          <c:y val="0.13441418071768269"/>
          <c:w val="0.63255468066491694"/>
          <c:h val="0.5504910621580863"/>
        </c:manualLayout>
      </c:layout>
      <c:lineChart>
        <c:grouping val="standard"/>
        <c:varyColors val="0"/>
        <c:ser>
          <c:idx val="0"/>
          <c:order val="0"/>
          <c:tx>
            <c:strRef>
              <c:f>BubbleSort!$C$3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(TODOS!$D$83,TODOS!$D$91,TODOS!$D$99,TODOS!$D$107,TODOS!$D$115)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BubbleSort!$I$3:$I$7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6A-425C-956E-839E71A6A38D}"/>
            </c:ext>
          </c:extLst>
        </c:ser>
        <c:ser>
          <c:idx val="1"/>
          <c:order val="1"/>
          <c:tx>
            <c:strRef>
              <c:f>BubbleSort!$C$8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(TODOS!$D$83,TODOS!$D$91,TODOS!$D$99,TODOS!$D$107,TODOS!$D$115)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BubbleSort!$I$8:$I$12</c:f>
              <c:numCache>
                <c:formatCode>General</c:formatCode>
                <c:ptCount val="5"/>
                <c:pt idx="0">
                  <c:v>49995000</c:v>
                </c:pt>
                <c:pt idx="1">
                  <c:v>199990000</c:v>
                </c:pt>
                <c:pt idx="2">
                  <c:v>799980000</c:v>
                </c:pt>
                <c:pt idx="3">
                  <c:v>3199960000</c:v>
                </c:pt>
                <c:pt idx="4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A-425C-956E-839E71A6A38D}"/>
            </c:ext>
          </c:extLst>
        </c:ser>
        <c:ser>
          <c:idx val="2"/>
          <c:order val="2"/>
          <c:tx>
            <c:strRef>
              <c:f>BubbleSort!$C$13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(TODOS!$D$83,TODOS!$D$91,TODOS!$D$99,TODOS!$D$107,TODOS!$D$115)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BubbleSort!$I$13:$I$17</c:f>
              <c:numCache>
                <c:formatCode>General</c:formatCode>
                <c:ptCount val="5"/>
                <c:pt idx="0">
                  <c:v>24750558</c:v>
                </c:pt>
                <c:pt idx="1">
                  <c:v>99314987</c:v>
                </c:pt>
                <c:pt idx="2">
                  <c:v>400683348</c:v>
                </c:pt>
                <c:pt idx="3">
                  <c:v>1595868445</c:v>
                </c:pt>
                <c:pt idx="4">
                  <c:v>2499707003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6A-425C-956E-839E71A6A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422287"/>
        <c:axId val="616430447"/>
      </c:lineChart>
      <c:catAx>
        <c:axId val="61642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430447"/>
        <c:crosses val="autoZero"/>
        <c:auto val="1"/>
        <c:lblAlgn val="ctr"/>
        <c:lblOffset val="100"/>
        <c:noMultiLvlLbl val="0"/>
      </c:catAx>
      <c:valAx>
        <c:axId val="61643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Trocas de Posição</a:t>
                </a:r>
              </a:p>
            </c:rich>
          </c:tx>
          <c:layout>
            <c:manualLayout>
              <c:xMode val="edge"/>
              <c:yMode val="edge"/>
              <c:x val="4.4041739219315257E-2"/>
              <c:y val="0.189764201500535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42228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InsertionSort</a:t>
            </a:r>
          </a:p>
        </c:rich>
      </c:tx>
      <c:layout>
        <c:manualLayout>
          <c:xMode val="edge"/>
          <c:yMode val="edge"/>
          <c:x val="0.39432633420822399"/>
          <c:y val="2.6041666666666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InsertionSort!$C$3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(TODOS!$D$84,TODOS!$D$92,TODOS!$D$100,TODOS!$D$108,TODOS!$D$116)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InsertionSort!$F$3:$F$7</c:f>
              <c:numCache>
                <c:formatCode>General</c:formatCode>
                <c:ptCount val="5"/>
                <c:pt idx="0">
                  <c:v>1.1E-4</c:v>
                </c:pt>
                <c:pt idx="1">
                  <c:v>1.2799999999999999E-4</c:v>
                </c:pt>
                <c:pt idx="2">
                  <c:v>2.0999999999999999E-5</c:v>
                </c:pt>
                <c:pt idx="3">
                  <c:v>5.1999999999999997E-5</c:v>
                </c:pt>
                <c:pt idx="4">
                  <c:v>5.3000000000000001E-5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3-4B8E-9D34-19AB376C2D13}"/>
            </c:ext>
          </c:extLst>
        </c:ser>
        <c:ser>
          <c:idx val="1"/>
          <c:order val="1"/>
          <c:tx>
            <c:strRef>
              <c:f>InsertionSort!$C$8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(TODOS!$D$84,TODOS!$D$92,TODOS!$D$100,TODOS!$D$108,TODOS!$D$116)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InsertionSort!$F$8:$F$12</c:f>
              <c:numCache>
                <c:formatCode>General</c:formatCode>
                <c:ptCount val="5"/>
                <c:pt idx="0">
                  <c:v>1.5495999999999999E-2</c:v>
                </c:pt>
                <c:pt idx="1">
                  <c:v>5.5292000000000001E-2</c:v>
                </c:pt>
                <c:pt idx="2">
                  <c:v>0.23133999999999999</c:v>
                </c:pt>
                <c:pt idx="3">
                  <c:v>1.0377970000000001</c:v>
                </c:pt>
                <c:pt idx="4">
                  <c:v>1.6325000000000001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83-4B8E-9D34-19AB376C2D13}"/>
            </c:ext>
          </c:extLst>
        </c:ser>
        <c:ser>
          <c:idx val="2"/>
          <c:order val="2"/>
          <c:tx>
            <c:strRef>
              <c:f>InsertionSort!$C$13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(TODOS!$D$84,TODOS!$D$92,TODOS!$D$100,TODOS!$D$108,TODOS!$D$116)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InsertionSort!$F$13:$F$17</c:f>
              <c:numCache>
                <c:formatCode>General</c:formatCode>
                <c:ptCount val="5"/>
                <c:pt idx="0">
                  <c:v>6.1780000000000003E-3</c:v>
                </c:pt>
                <c:pt idx="1">
                  <c:v>2.6665000000000001E-2</c:v>
                </c:pt>
                <c:pt idx="2">
                  <c:v>0.11204500000000001</c:v>
                </c:pt>
                <c:pt idx="3">
                  <c:v>0.47405799999999998</c:v>
                </c:pt>
                <c:pt idx="4">
                  <c:v>0.78614899999999999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83-4B8E-9D34-19AB376C2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5632463"/>
        <c:axId val="1985632943"/>
      </c:lineChart>
      <c:catAx>
        <c:axId val="198563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5632943"/>
        <c:crosses val="autoZero"/>
        <c:auto val="1"/>
        <c:lblAlgn val="ctr"/>
        <c:lblOffset val="100"/>
        <c:noMultiLvlLbl val="0"/>
      </c:catAx>
      <c:valAx>
        <c:axId val="198563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5632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InsertionSort</a:t>
            </a:r>
          </a:p>
        </c:rich>
      </c:tx>
      <c:layout>
        <c:manualLayout>
          <c:xMode val="edge"/>
          <c:yMode val="edge"/>
          <c:x val="0.39432633420822399"/>
          <c:y val="2.6041666666666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InsertionSort!$C$3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(TODOS!$D$84,TODOS!$D$92,TODOS!$D$100,TODOS!$D$108,TODOS!$D$116)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InsertionSort!$G$3:$G$7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1-471D-AAC6-BAC028723746}"/>
            </c:ext>
          </c:extLst>
        </c:ser>
        <c:ser>
          <c:idx val="1"/>
          <c:order val="1"/>
          <c:tx>
            <c:strRef>
              <c:f>InsertionSort!$C$8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(TODOS!$D$84,TODOS!$D$92,TODOS!$D$100,TODOS!$D$108,TODOS!$D$116)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InsertionSort!$G$8:$G$12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91-471D-AAC6-BAC028723746}"/>
            </c:ext>
          </c:extLst>
        </c:ser>
        <c:ser>
          <c:idx val="2"/>
          <c:order val="2"/>
          <c:tx>
            <c:strRef>
              <c:f>InsertionSort!$C$13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(TODOS!$D$84,TODOS!$D$92,TODOS!$D$100,TODOS!$D$108,TODOS!$D$116)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InsertionSort!$G$13:$G$17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91-471D-AAC6-BAC028723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5632463"/>
        <c:axId val="1985632943"/>
      </c:lineChart>
      <c:catAx>
        <c:axId val="198563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5632943"/>
        <c:crosses val="autoZero"/>
        <c:auto val="1"/>
        <c:lblAlgn val="ctr"/>
        <c:lblOffset val="100"/>
        <c:noMultiLvlLbl val="0"/>
      </c:catAx>
      <c:valAx>
        <c:axId val="198563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Memória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5632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InsertionSort</a:t>
            </a:r>
          </a:p>
        </c:rich>
      </c:tx>
      <c:layout>
        <c:manualLayout>
          <c:xMode val="edge"/>
          <c:yMode val="edge"/>
          <c:x val="0.39432633420822399"/>
          <c:y val="2.6041666666666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InsertionSort!$C$3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(TODOS!$D$84,TODOS!$D$92,TODOS!$D$100,TODOS!$D$108,TODOS!$D$116)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InsertionSort!$H$3:$H$7</c:f>
              <c:numCache>
                <c:formatCode>General</c:formatCode>
                <c:ptCount val="5"/>
                <c:pt idx="0">
                  <c:v>9999</c:v>
                </c:pt>
                <c:pt idx="1">
                  <c:v>19999</c:v>
                </c:pt>
                <c:pt idx="2">
                  <c:v>39999</c:v>
                </c:pt>
                <c:pt idx="3">
                  <c:v>79999</c:v>
                </c:pt>
                <c:pt idx="4">
                  <c:v>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00-413F-B7F8-7236F73599F7}"/>
            </c:ext>
          </c:extLst>
        </c:ser>
        <c:ser>
          <c:idx val="1"/>
          <c:order val="1"/>
          <c:tx>
            <c:strRef>
              <c:f>InsertionSort!$C$8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(TODOS!$D$84,TODOS!$D$92,TODOS!$D$100,TODOS!$D$108,TODOS!$D$116)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InsertionSort!$H$8:$H$12</c:f>
              <c:numCache>
                <c:formatCode>General</c:formatCode>
                <c:ptCount val="5"/>
                <c:pt idx="0">
                  <c:v>49995000</c:v>
                </c:pt>
                <c:pt idx="1">
                  <c:v>199990000</c:v>
                </c:pt>
                <c:pt idx="2">
                  <c:v>799980000</c:v>
                </c:pt>
                <c:pt idx="3">
                  <c:v>3199960000</c:v>
                </c:pt>
                <c:pt idx="4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00-413F-B7F8-7236F73599F7}"/>
            </c:ext>
          </c:extLst>
        </c:ser>
        <c:ser>
          <c:idx val="2"/>
          <c:order val="2"/>
          <c:tx>
            <c:strRef>
              <c:f>InsertionSort!$C$13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(TODOS!$D$84,TODOS!$D$92,TODOS!$D$100,TODOS!$D$108,TODOS!$D$116)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InsertionSort!$H$13:$H$17</c:f>
              <c:numCache>
                <c:formatCode>General</c:formatCode>
                <c:ptCount val="5"/>
                <c:pt idx="0">
                  <c:v>24760551</c:v>
                </c:pt>
                <c:pt idx="1">
                  <c:v>99334976</c:v>
                </c:pt>
                <c:pt idx="2">
                  <c:v>400723334</c:v>
                </c:pt>
                <c:pt idx="3">
                  <c:v>1595948428</c:v>
                </c:pt>
                <c:pt idx="4">
                  <c:v>2499806995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00-413F-B7F8-7236F7359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5632463"/>
        <c:axId val="1985632943"/>
      </c:lineChart>
      <c:catAx>
        <c:axId val="198563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5632943"/>
        <c:crosses val="autoZero"/>
        <c:auto val="1"/>
        <c:lblAlgn val="ctr"/>
        <c:lblOffset val="100"/>
        <c:noMultiLvlLbl val="0"/>
      </c:catAx>
      <c:valAx>
        <c:axId val="198563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563246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InsertionSort</a:t>
            </a:r>
          </a:p>
        </c:rich>
      </c:tx>
      <c:layout>
        <c:manualLayout>
          <c:xMode val="edge"/>
          <c:yMode val="edge"/>
          <c:x val="0.39432633420822399"/>
          <c:y val="2.6041666666666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InsertionSort!$C$3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(TODOS!$D$84,TODOS!$D$92,TODOS!$D$100,TODOS!$D$108,TODOS!$D$116)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InsertionSort!$I$3:$I$7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4E-4FB5-B2DE-668D9E3AE736}"/>
            </c:ext>
          </c:extLst>
        </c:ser>
        <c:ser>
          <c:idx val="1"/>
          <c:order val="1"/>
          <c:tx>
            <c:strRef>
              <c:f>InsertionSort!$C$8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(TODOS!$D$84,TODOS!$D$92,TODOS!$D$100,TODOS!$D$108,TODOS!$D$116)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InsertionSort!$I$8:$I$12</c:f>
              <c:numCache>
                <c:formatCode>General</c:formatCode>
                <c:ptCount val="5"/>
                <c:pt idx="0">
                  <c:v>50004999</c:v>
                </c:pt>
                <c:pt idx="1">
                  <c:v>200009999</c:v>
                </c:pt>
                <c:pt idx="2">
                  <c:v>800019999</c:v>
                </c:pt>
                <c:pt idx="3">
                  <c:v>3200039999</c:v>
                </c:pt>
                <c:pt idx="4">
                  <c:v>5000049999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4E-4FB5-B2DE-668D9E3AE736}"/>
            </c:ext>
          </c:extLst>
        </c:ser>
        <c:ser>
          <c:idx val="2"/>
          <c:order val="2"/>
          <c:tx>
            <c:strRef>
              <c:f>InsertionSort!$C$13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(TODOS!$D$84,TODOS!$D$92,TODOS!$D$100,TODOS!$D$108,TODOS!$D$116)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InsertionSort!$I$13:$I$17</c:f>
              <c:numCache>
                <c:formatCode>General</c:formatCode>
                <c:ptCount val="5"/>
                <c:pt idx="0">
                  <c:v>24760546</c:v>
                </c:pt>
                <c:pt idx="1">
                  <c:v>99334980</c:v>
                </c:pt>
                <c:pt idx="2">
                  <c:v>400723341</c:v>
                </c:pt>
                <c:pt idx="3">
                  <c:v>1595948432</c:v>
                </c:pt>
                <c:pt idx="4">
                  <c:v>2499806987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4E-4FB5-B2DE-668D9E3AE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5632463"/>
        <c:axId val="1985632943"/>
      </c:lineChart>
      <c:catAx>
        <c:axId val="198563246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5632943"/>
        <c:crosses val="autoZero"/>
        <c:auto val="1"/>
        <c:lblAlgn val="ctr"/>
        <c:lblOffset val="100"/>
        <c:noMultiLvlLbl val="0"/>
      </c:catAx>
      <c:valAx>
        <c:axId val="198563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Trocas de Posição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563246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SelectionSort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SelectionSort!$C$3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(TODOS!$D$85,TODOS!$D$93,TODOS!$D$101,TODOS!$D$109,TODOS!$D$117)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SelectionSort!$F$3:$F$7</c:f>
              <c:numCache>
                <c:formatCode>General</c:formatCode>
                <c:ptCount val="5"/>
                <c:pt idx="0">
                  <c:v>8.4650000000000003E-3</c:v>
                </c:pt>
                <c:pt idx="1">
                  <c:v>3.0093000000000002E-2</c:v>
                </c:pt>
                <c:pt idx="2">
                  <c:v>0.11400200000000001</c:v>
                </c:pt>
                <c:pt idx="3">
                  <c:v>0.46606300000000001</c:v>
                </c:pt>
                <c:pt idx="4">
                  <c:v>0.74932699999999997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CC-4E2E-9A00-9290B8FBD164}"/>
            </c:ext>
          </c:extLst>
        </c:ser>
        <c:ser>
          <c:idx val="1"/>
          <c:order val="1"/>
          <c:tx>
            <c:strRef>
              <c:f>SelectionSort!$C$8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(TODOS!$D$85,TODOS!$D$93,TODOS!$D$101,TODOS!$D$109,TODOS!$D$117)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SelectionSort!$F$8:$F$12</c:f>
              <c:numCache>
                <c:formatCode>General</c:formatCode>
                <c:ptCount val="5"/>
                <c:pt idx="0">
                  <c:v>7.6758000000000007E-2</c:v>
                </c:pt>
                <c:pt idx="1">
                  <c:v>0.313691</c:v>
                </c:pt>
                <c:pt idx="2">
                  <c:v>1.3762540000000001</c:v>
                </c:pt>
                <c:pt idx="3">
                  <c:v>5.5640200000000002</c:v>
                </c:pt>
                <c:pt idx="4">
                  <c:v>8.2057800000000007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CC-4E2E-9A00-9290B8FBD164}"/>
            </c:ext>
          </c:extLst>
        </c:ser>
        <c:ser>
          <c:idx val="2"/>
          <c:order val="2"/>
          <c:tx>
            <c:strRef>
              <c:f>SelectionSort!$C$13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(TODOS!$D$85,TODOS!$D$93,TODOS!$D$101,TODOS!$D$109,TODOS!$D$117)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SelectionSort!$F$13:$F$17</c:f>
              <c:numCache>
                <c:formatCode>General</c:formatCode>
                <c:ptCount val="5"/>
                <c:pt idx="0">
                  <c:v>7.8683000000000003E-2</c:v>
                </c:pt>
                <c:pt idx="1">
                  <c:v>0.310942</c:v>
                </c:pt>
                <c:pt idx="2">
                  <c:v>1.2443900000000001</c:v>
                </c:pt>
                <c:pt idx="3">
                  <c:v>5.314997</c:v>
                </c:pt>
                <c:pt idx="4">
                  <c:v>8.0162519999999997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CC-4E2E-9A00-9290B8FBD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4776511"/>
        <c:axId val="2034781791"/>
      </c:lineChart>
      <c:catAx>
        <c:axId val="203477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4781791"/>
        <c:crosses val="autoZero"/>
        <c:auto val="1"/>
        <c:lblAlgn val="ctr"/>
        <c:lblOffset val="100"/>
        <c:noMultiLvlLbl val="0"/>
      </c:catAx>
      <c:valAx>
        <c:axId val="203478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47765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SelectionSort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SelectionSort!$C$3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(TODOS!$D$85,TODOS!$D$93,TODOS!$D$101,TODOS!$D$109,TODOS!$D$117)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SelectionSort!$G$3:$G$7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3-4F9A-8E16-3630C8270990}"/>
            </c:ext>
          </c:extLst>
        </c:ser>
        <c:ser>
          <c:idx val="1"/>
          <c:order val="1"/>
          <c:tx>
            <c:strRef>
              <c:f>SelectionSort!$C$8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(TODOS!$D$85,TODOS!$D$93,TODOS!$D$101,TODOS!$D$109,TODOS!$D$117)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SelectionSort!$G$8:$G$12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3-4F9A-8E16-3630C8270990}"/>
            </c:ext>
          </c:extLst>
        </c:ser>
        <c:ser>
          <c:idx val="2"/>
          <c:order val="2"/>
          <c:tx>
            <c:strRef>
              <c:f>SelectionSort!$C$13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(TODOS!$D$85,TODOS!$D$93,TODOS!$D$101,TODOS!$D$109,TODOS!$D$117)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SelectionSort!$G$13:$G$17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C3-4F9A-8E16-3630C8270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4776511"/>
        <c:axId val="2034781791"/>
      </c:lineChart>
      <c:catAx>
        <c:axId val="203477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4781791"/>
        <c:crosses val="autoZero"/>
        <c:auto val="1"/>
        <c:lblAlgn val="ctr"/>
        <c:lblOffset val="100"/>
        <c:noMultiLvlLbl val="0"/>
      </c:catAx>
      <c:valAx>
        <c:axId val="203478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Memória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47765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SelectionSort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SelectionSort!$C$3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(TODOS!$D$85,TODOS!$D$93,TODOS!$D$101,TODOS!$D$109,TODOS!$D$117)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SelectionSort!$H$3:$H$7</c:f>
              <c:numCache>
                <c:formatCode>General</c:formatCode>
                <c:ptCount val="5"/>
                <c:pt idx="0">
                  <c:v>49995000</c:v>
                </c:pt>
                <c:pt idx="1">
                  <c:v>199990000</c:v>
                </c:pt>
                <c:pt idx="2">
                  <c:v>799980000</c:v>
                </c:pt>
                <c:pt idx="3">
                  <c:v>3199960000</c:v>
                </c:pt>
                <c:pt idx="4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69-4C02-9DC4-8A4E64EE8E5C}"/>
            </c:ext>
          </c:extLst>
        </c:ser>
        <c:ser>
          <c:idx val="1"/>
          <c:order val="1"/>
          <c:tx>
            <c:strRef>
              <c:f>SelectionSort!$C$8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(TODOS!$D$85,TODOS!$D$93,TODOS!$D$101,TODOS!$D$109,TODOS!$D$117)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SelectionSort!$H$8:$H$12</c:f>
              <c:numCache>
                <c:formatCode>General</c:formatCode>
                <c:ptCount val="5"/>
                <c:pt idx="0">
                  <c:v>49995000</c:v>
                </c:pt>
                <c:pt idx="1">
                  <c:v>199990000</c:v>
                </c:pt>
                <c:pt idx="2">
                  <c:v>799980000</c:v>
                </c:pt>
                <c:pt idx="3">
                  <c:v>3199960000</c:v>
                </c:pt>
                <c:pt idx="4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69-4C02-9DC4-8A4E64EE8E5C}"/>
            </c:ext>
          </c:extLst>
        </c:ser>
        <c:ser>
          <c:idx val="2"/>
          <c:order val="2"/>
          <c:tx>
            <c:strRef>
              <c:f>SelectionSort!$C$13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(TODOS!$D$85,TODOS!$D$93,TODOS!$D$101,TODOS!$D$109,TODOS!$D$117)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SelectionSort!$H$13:$H$17</c:f>
              <c:numCache>
                <c:formatCode>General</c:formatCode>
                <c:ptCount val="5"/>
                <c:pt idx="0">
                  <c:v>49995000</c:v>
                </c:pt>
                <c:pt idx="1">
                  <c:v>199990000</c:v>
                </c:pt>
                <c:pt idx="2">
                  <c:v>799980000</c:v>
                </c:pt>
                <c:pt idx="3">
                  <c:v>3199960000</c:v>
                </c:pt>
                <c:pt idx="4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69-4C02-9DC4-8A4E64EE8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4776511"/>
        <c:axId val="2034781791"/>
      </c:lineChart>
      <c:catAx>
        <c:axId val="203477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4781791"/>
        <c:crosses val="autoZero"/>
        <c:auto val="1"/>
        <c:lblAlgn val="ctr"/>
        <c:lblOffset val="100"/>
        <c:noMultiLvlLbl val="0"/>
      </c:catAx>
      <c:valAx>
        <c:axId val="203478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Comparações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4776511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SelectionSort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SelectionSort!$C$3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(TODOS!$D$85,TODOS!$D$93,TODOS!$D$101,TODOS!$D$109,TODOS!$D$117)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SelectionSort!$I$3:$I$7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D2-4779-B4B2-DA423E7C5FE0}"/>
            </c:ext>
          </c:extLst>
        </c:ser>
        <c:ser>
          <c:idx val="1"/>
          <c:order val="1"/>
          <c:tx>
            <c:strRef>
              <c:f>SelectionSort!$C$8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(TODOS!$D$85,TODOS!$D$93,TODOS!$D$101,TODOS!$D$109,TODOS!$D$117)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SelectionSort!$I$8:$I$12</c:f>
              <c:numCache>
                <c:formatCode>General</c:formatCode>
                <c:ptCount val="5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D2-4779-B4B2-DA423E7C5FE0}"/>
            </c:ext>
          </c:extLst>
        </c:ser>
        <c:ser>
          <c:idx val="2"/>
          <c:order val="2"/>
          <c:tx>
            <c:strRef>
              <c:f>SelectionSort!$C$13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(TODOS!$D$85,TODOS!$D$93,TODOS!$D$101,TODOS!$D$109,TODOS!$D$117)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SelectionSort!$I$13:$I$17</c:f>
              <c:numCache>
                <c:formatCode>General</c:formatCode>
                <c:ptCount val="5"/>
                <c:pt idx="0">
                  <c:v>9987</c:v>
                </c:pt>
                <c:pt idx="1">
                  <c:v>19991</c:v>
                </c:pt>
                <c:pt idx="2">
                  <c:v>39986</c:v>
                </c:pt>
                <c:pt idx="3">
                  <c:v>79986</c:v>
                </c:pt>
                <c:pt idx="4">
                  <c:v>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D2-4779-B4B2-DA423E7C5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4776511"/>
        <c:axId val="2034781791"/>
      </c:lineChart>
      <c:catAx>
        <c:axId val="203477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4781791"/>
        <c:crosses val="autoZero"/>
        <c:auto val="1"/>
        <c:lblAlgn val="ctr"/>
        <c:lblOffset val="100"/>
        <c:noMultiLvlLbl val="0"/>
      </c:catAx>
      <c:valAx>
        <c:axId val="203478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Trocas de Posição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477651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MergeSort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MergeSort!$C$3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(TODOS!$D$86,TODOS!$D$94,TODOS!$D$102,TODOS!$D$110,TODOS!$D$118)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MergeSort!$F$3:$F$7</c:f>
              <c:numCache>
                <c:formatCode>General</c:formatCode>
                <c:ptCount val="5"/>
                <c:pt idx="0">
                  <c:v>8.5899999999999995E-4</c:v>
                </c:pt>
                <c:pt idx="1">
                  <c:v>9.3400000000000004E-4</c:v>
                </c:pt>
                <c:pt idx="2">
                  <c:v>1.8860000000000001E-3</c:v>
                </c:pt>
                <c:pt idx="3">
                  <c:v>4.7149999999999996E-3</c:v>
                </c:pt>
                <c:pt idx="4">
                  <c:v>5.0610000000000004E-3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B8-430E-B85B-3A8AB35D9A93}"/>
            </c:ext>
          </c:extLst>
        </c:ser>
        <c:ser>
          <c:idx val="1"/>
          <c:order val="1"/>
          <c:tx>
            <c:strRef>
              <c:f>MergeSort!$C$8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(TODOS!$D$86,TODOS!$D$94,TODOS!$D$102,TODOS!$D$110,TODOS!$D$118)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MergeSort!$F$8:$F$12</c:f>
              <c:numCache>
                <c:formatCode>General</c:formatCode>
                <c:ptCount val="5"/>
                <c:pt idx="0">
                  <c:v>7.1699999999999997E-4</c:v>
                </c:pt>
                <c:pt idx="1">
                  <c:v>1.0629999999999999E-3</c:v>
                </c:pt>
                <c:pt idx="2">
                  <c:v>2.2899999999999999E-3</c:v>
                </c:pt>
                <c:pt idx="3">
                  <c:v>5.5329999999999997E-3</c:v>
                </c:pt>
                <c:pt idx="4">
                  <c:v>6.7590000000000003E-3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B8-430E-B85B-3A8AB35D9A93}"/>
            </c:ext>
          </c:extLst>
        </c:ser>
        <c:ser>
          <c:idx val="2"/>
          <c:order val="2"/>
          <c:tx>
            <c:strRef>
              <c:f>MergeSort!$C$13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(TODOS!$D$86,TODOS!$D$94,TODOS!$D$102,TODOS!$D$110,TODOS!$D$118)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MergeSort!$F$13:$F$17</c:f>
              <c:numCache>
                <c:formatCode>General</c:formatCode>
                <c:ptCount val="5"/>
                <c:pt idx="0">
                  <c:v>1.0009999999999999E-3</c:v>
                </c:pt>
                <c:pt idx="1">
                  <c:v>2.1180000000000001E-3</c:v>
                </c:pt>
                <c:pt idx="2">
                  <c:v>4.3359999999999996E-3</c:v>
                </c:pt>
                <c:pt idx="3">
                  <c:v>1.0406E-2</c:v>
                </c:pt>
                <c:pt idx="4">
                  <c:v>1.2276E-2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B8-430E-B85B-3A8AB35D9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853759"/>
        <c:axId val="800857119"/>
      </c:lineChart>
      <c:catAx>
        <c:axId val="80085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857119"/>
        <c:crosses val="autoZero"/>
        <c:auto val="1"/>
        <c:lblAlgn val="ctr"/>
        <c:lblOffset val="100"/>
        <c:noMultiLvlLbl val="0"/>
      </c:catAx>
      <c:valAx>
        <c:axId val="80085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8537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MergeSort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MergeSort!$C$3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(TODOS!$D$86,TODOS!$D$94,TODOS!$D$102,TODOS!$D$110,TODOS!$D$118)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MergeSort!$G$3:$G$7</c:f>
              <c:numCache>
                <c:formatCode>General</c:formatCode>
                <c:ptCount val="5"/>
                <c:pt idx="0">
                  <c:v>80</c:v>
                </c:pt>
                <c:pt idx="1">
                  <c:v>160</c:v>
                </c:pt>
                <c:pt idx="2">
                  <c:v>320</c:v>
                </c:pt>
                <c:pt idx="3">
                  <c:v>640</c:v>
                </c:pt>
                <c:pt idx="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F7-4444-8BD3-51179A8A28A1}"/>
            </c:ext>
          </c:extLst>
        </c:ser>
        <c:ser>
          <c:idx val="1"/>
          <c:order val="1"/>
          <c:tx>
            <c:strRef>
              <c:f>MergeSort!$C$8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(TODOS!$D$86,TODOS!$D$94,TODOS!$D$102,TODOS!$D$110,TODOS!$D$118)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MergeSort!$G$8:$G$12</c:f>
              <c:numCache>
                <c:formatCode>General</c:formatCode>
                <c:ptCount val="5"/>
                <c:pt idx="0">
                  <c:v>80</c:v>
                </c:pt>
                <c:pt idx="1">
                  <c:v>160</c:v>
                </c:pt>
                <c:pt idx="2">
                  <c:v>320</c:v>
                </c:pt>
                <c:pt idx="3">
                  <c:v>640</c:v>
                </c:pt>
                <c:pt idx="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F7-4444-8BD3-51179A8A28A1}"/>
            </c:ext>
          </c:extLst>
        </c:ser>
        <c:ser>
          <c:idx val="2"/>
          <c:order val="2"/>
          <c:tx>
            <c:strRef>
              <c:f>MergeSort!$C$13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(TODOS!$D$86,TODOS!$D$94,TODOS!$D$102,TODOS!$D$110,TODOS!$D$118)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MergeSort!$G$13:$G$17</c:f>
              <c:numCache>
                <c:formatCode>General</c:formatCode>
                <c:ptCount val="5"/>
                <c:pt idx="0">
                  <c:v>80</c:v>
                </c:pt>
                <c:pt idx="1">
                  <c:v>160</c:v>
                </c:pt>
                <c:pt idx="2">
                  <c:v>320</c:v>
                </c:pt>
                <c:pt idx="3">
                  <c:v>640</c:v>
                </c:pt>
                <c:pt idx="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F7-4444-8BD3-51179A8A2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853759"/>
        <c:axId val="800857119"/>
      </c:lineChart>
      <c:catAx>
        <c:axId val="80085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857119"/>
        <c:crosses val="autoZero"/>
        <c:auto val="1"/>
        <c:lblAlgn val="ctr"/>
        <c:lblOffset val="100"/>
        <c:noMultiLvlLbl val="0"/>
      </c:catAx>
      <c:valAx>
        <c:axId val="80085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Memória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8537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MergeSort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MergeSort!$C$3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(TODOS!$D$86,TODOS!$D$94,TODOS!$D$102,TODOS!$D$110,TODOS!$D$118)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MergeSort!$H$3:$H$7</c:f>
              <c:numCache>
                <c:formatCode>General</c:formatCode>
                <c:ptCount val="5"/>
                <c:pt idx="0">
                  <c:v>69008</c:v>
                </c:pt>
                <c:pt idx="1">
                  <c:v>148016</c:v>
                </c:pt>
                <c:pt idx="2">
                  <c:v>316032</c:v>
                </c:pt>
                <c:pt idx="3">
                  <c:v>672064</c:v>
                </c:pt>
                <c:pt idx="4">
                  <c:v>853904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7-4E96-9BB2-850EEB789910}"/>
            </c:ext>
          </c:extLst>
        </c:ser>
        <c:ser>
          <c:idx val="1"/>
          <c:order val="1"/>
          <c:tx>
            <c:strRef>
              <c:f>MergeSort!$C$8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(TODOS!$D$86,TODOS!$D$94,TODOS!$D$102,TODOS!$D$110,TODOS!$D$118)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MergeSort!$H$8:$H$12</c:f>
              <c:numCache>
                <c:formatCode>General</c:formatCode>
                <c:ptCount val="5"/>
                <c:pt idx="0">
                  <c:v>64608</c:v>
                </c:pt>
                <c:pt idx="1">
                  <c:v>139216</c:v>
                </c:pt>
                <c:pt idx="2">
                  <c:v>298432</c:v>
                </c:pt>
                <c:pt idx="3">
                  <c:v>636864</c:v>
                </c:pt>
                <c:pt idx="4">
                  <c:v>815024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C7-4E96-9BB2-850EEB789910}"/>
            </c:ext>
          </c:extLst>
        </c:ser>
        <c:ser>
          <c:idx val="2"/>
          <c:order val="2"/>
          <c:tx>
            <c:strRef>
              <c:f>MergeSort!$C$13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(TODOS!$D$86,TODOS!$D$94,TODOS!$D$102,TODOS!$D$110,TODOS!$D$118)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MergeSort!$H$13:$H$17</c:f>
              <c:numCache>
                <c:formatCode>General</c:formatCode>
                <c:ptCount val="5"/>
                <c:pt idx="0">
                  <c:v>120443</c:v>
                </c:pt>
                <c:pt idx="1">
                  <c:v>260981</c:v>
                </c:pt>
                <c:pt idx="2">
                  <c:v>561795</c:v>
                </c:pt>
                <c:pt idx="3">
                  <c:v>1203466</c:v>
                </c:pt>
                <c:pt idx="4">
                  <c:v>1536223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C7-4E96-9BB2-850EEB789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853759"/>
        <c:axId val="800857119"/>
      </c:lineChart>
      <c:catAx>
        <c:axId val="80085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857119"/>
        <c:crosses val="autoZero"/>
        <c:auto val="1"/>
        <c:lblAlgn val="ctr"/>
        <c:lblOffset val="100"/>
        <c:noMultiLvlLbl val="0"/>
      </c:catAx>
      <c:valAx>
        <c:axId val="80085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853759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MergeSort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MergeSort!$C$3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(TODOS!$D$86,TODOS!$D$94,TODOS!$D$102,TODOS!$D$110,TODOS!$D$118)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MergeSort!$I$3:$I$7</c:f>
              <c:numCache>
                <c:formatCode>General</c:formatCode>
                <c:ptCount val="5"/>
                <c:pt idx="0">
                  <c:v>133616</c:v>
                </c:pt>
                <c:pt idx="1">
                  <c:v>287232</c:v>
                </c:pt>
                <c:pt idx="2">
                  <c:v>614464</c:v>
                </c:pt>
                <c:pt idx="3">
                  <c:v>1308928</c:v>
                </c:pt>
                <c:pt idx="4">
                  <c:v>1668928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7-4D66-8EB6-C94FCA7A84A2}"/>
            </c:ext>
          </c:extLst>
        </c:ser>
        <c:ser>
          <c:idx val="1"/>
          <c:order val="1"/>
          <c:tx>
            <c:strRef>
              <c:f>MergeSort!$C$8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(TODOS!$D$86,TODOS!$D$94,TODOS!$D$102,TODOS!$D$110,TODOS!$D$118)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MergeSort!$I$8:$I$12</c:f>
              <c:numCache>
                <c:formatCode>General</c:formatCode>
                <c:ptCount val="5"/>
                <c:pt idx="0">
                  <c:v>133616</c:v>
                </c:pt>
                <c:pt idx="1">
                  <c:v>287232</c:v>
                </c:pt>
                <c:pt idx="2">
                  <c:v>614464</c:v>
                </c:pt>
                <c:pt idx="3">
                  <c:v>1308928</c:v>
                </c:pt>
                <c:pt idx="4">
                  <c:v>1668928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67-4D66-8EB6-C94FCA7A84A2}"/>
            </c:ext>
          </c:extLst>
        </c:ser>
        <c:ser>
          <c:idx val="2"/>
          <c:order val="2"/>
          <c:tx>
            <c:strRef>
              <c:f>MergeSort!$C$13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(TODOS!$D$86,TODOS!$D$94,TODOS!$D$102,TODOS!$D$110,TODOS!$D$118)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MergeSort!$I$13:$I$17</c:f>
              <c:numCache>
                <c:formatCode>General</c:formatCode>
                <c:ptCount val="5"/>
                <c:pt idx="0">
                  <c:v>133616</c:v>
                </c:pt>
                <c:pt idx="1">
                  <c:v>287232</c:v>
                </c:pt>
                <c:pt idx="2">
                  <c:v>614464</c:v>
                </c:pt>
                <c:pt idx="3">
                  <c:v>1308928</c:v>
                </c:pt>
                <c:pt idx="4">
                  <c:v>1668928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67-4D66-8EB6-C94FCA7A8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853759"/>
        <c:axId val="800857119"/>
      </c:lineChart>
      <c:catAx>
        <c:axId val="80085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857119"/>
        <c:crosses val="autoZero"/>
        <c:auto val="1"/>
        <c:lblAlgn val="ctr"/>
        <c:lblOffset val="100"/>
        <c:noMultiLvlLbl val="0"/>
      </c:catAx>
      <c:valAx>
        <c:axId val="80085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Trocas de Posição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853759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QuickSort!$C$3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(TODOS!$D$87,TODOS!$D$95,TODOS!$D$103,TODOS!$D$111,TODOS!$D$119)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QuickSort!$F$3:$F$7</c:f>
              <c:numCache>
                <c:formatCode>General</c:formatCode>
                <c:ptCount val="5"/>
                <c:pt idx="0">
                  <c:v>4.9899999999999999E-4</c:v>
                </c:pt>
                <c:pt idx="1">
                  <c:v>3.48E-4</c:v>
                </c:pt>
                <c:pt idx="2">
                  <c:v>7.1900000000000002E-4</c:v>
                </c:pt>
                <c:pt idx="3">
                  <c:v>1.555E-3</c:v>
                </c:pt>
                <c:pt idx="4">
                  <c:v>2.163E-3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8A-47C2-B191-ADF192A71436}"/>
            </c:ext>
          </c:extLst>
        </c:ser>
        <c:ser>
          <c:idx val="1"/>
          <c:order val="1"/>
          <c:tx>
            <c:strRef>
              <c:f>QuickSort!$C$8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(TODOS!$D$87,TODOS!$D$95,TODOS!$D$103,TODOS!$D$111,TODOS!$D$119)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QuickSort!$F$8:$F$12</c:f>
              <c:numCache>
                <c:formatCode>General</c:formatCode>
                <c:ptCount val="5"/>
                <c:pt idx="0">
                  <c:v>2.81E-4</c:v>
                </c:pt>
                <c:pt idx="1">
                  <c:v>6.69E-4</c:v>
                </c:pt>
                <c:pt idx="2">
                  <c:v>1.7099999999999999E-3</c:v>
                </c:pt>
                <c:pt idx="3">
                  <c:v>3.4009999999999999E-3</c:v>
                </c:pt>
                <c:pt idx="4">
                  <c:v>4.0949999999999997E-3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8A-47C2-B191-ADF192A71436}"/>
            </c:ext>
          </c:extLst>
        </c:ser>
        <c:ser>
          <c:idx val="2"/>
          <c:order val="2"/>
          <c:tx>
            <c:strRef>
              <c:f>QuickSort!$C$13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(TODOS!$D$87,TODOS!$D$95,TODOS!$D$103,TODOS!$D$111,TODOS!$D$119)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QuickSort!$F$13:$F$17</c:f>
              <c:numCache>
                <c:formatCode>General</c:formatCode>
                <c:ptCount val="5"/>
                <c:pt idx="0">
                  <c:v>5.5099999999999995E-4</c:v>
                </c:pt>
                <c:pt idx="1">
                  <c:v>1.2279999999999999E-3</c:v>
                </c:pt>
                <c:pt idx="2">
                  <c:v>2.5330000000000001E-3</c:v>
                </c:pt>
                <c:pt idx="3">
                  <c:v>5.6839999999999998E-3</c:v>
                </c:pt>
                <c:pt idx="4">
                  <c:v>6.9890000000000004E-3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8A-47C2-B191-ADF192A71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245231"/>
        <c:axId val="1988245711"/>
      </c:lineChart>
      <c:catAx>
        <c:axId val="198824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245711"/>
        <c:crosses val="autoZero"/>
        <c:auto val="1"/>
        <c:lblAlgn val="ctr"/>
        <c:lblOffset val="100"/>
        <c:noMultiLvlLbl val="0"/>
      </c:catAx>
      <c:valAx>
        <c:axId val="198824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2452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QuickSort!$C$3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(TODOS!$D$87,TODOS!$D$95,TODOS!$D$103,TODOS!$D$111,TODOS!$D$119)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QuickSort!$G$3:$G$7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42-438B-941C-525561395CB4}"/>
            </c:ext>
          </c:extLst>
        </c:ser>
        <c:ser>
          <c:idx val="1"/>
          <c:order val="1"/>
          <c:tx>
            <c:strRef>
              <c:f>QuickSort!$C$8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(TODOS!$D$87,TODOS!$D$95,TODOS!$D$103,TODOS!$D$111,TODOS!$D$119)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QuickSort!$G$8:$G$12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42-438B-941C-525561395CB4}"/>
            </c:ext>
          </c:extLst>
        </c:ser>
        <c:ser>
          <c:idx val="2"/>
          <c:order val="2"/>
          <c:tx>
            <c:strRef>
              <c:f>QuickSort!$C$13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(TODOS!$D$87,TODOS!$D$95,TODOS!$D$103,TODOS!$D$111,TODOS!$D$119)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QuickSort!$G$13:$G$17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42-438B-941C-525561395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245231"/>
        <c:axId val="1988245711"/>
      </c:lineChart>
      <c:catAx>
        <c:axId val="198824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245711"/>
        <c:crosses val="autoZero"/>
        <c:auto val="1"/>
        <c:lblAlgn val="ctr"/>
        <c:lblOffset val="100"/>
        <c:noMultiLvlLbl val="0"/>
      </c:catAx>
      <c:valAx>
        <c:axId val="198824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Meória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2452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QuickSort!$C$3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(TODOS!$D$87,TODOS!$D$95,TODOS!$D$103,TODOS!$D$111,TODOS!$D$119)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QuickSort!$H$3:$H$7</c:f>
              <c:numCache>
                <c:formatCode>General</c:formatCode>
                <c:ptCount val="5"/>
                <c:pt idx="0">
                  <c:v>113631</c:v>
                </c:pt>
                <c:pt idx="1">
                  <c:v>247248</c:v>
                </c:pt>
                <c:pt idx="2">
                  <c:v>534481</c:v>
                </c:pt>
                <c:pt idx="3">
                  <c:v>1148946</c:v>
                </c:pt>
                <c:pt idx="4">
                  <c:v>1468946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9-44F8-8AC5-4295678156B6}"/>
            </c:ext>
          </c:extLst>
        </c:ser>
        <c:ser>
          <c:idx val="1"/>
          <c:order val="1"/>
          <c:tx>
            <c:strRef>
              <c:f>QuickSort!$C$8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(TODOS!$D$87,TODOS!$D$95,TODOS!$D$103,TODOS!$D$111,TODOS!$D$119)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QuickSort!$H$8:$H$12</c:f>
              <c:numCache>
                <c:formatCode>General</c:formatCode>
                <c:ptCount val="5"/>
                <c:pt idx="0">
                  <c:v>218585</c:v>
                </c:pt>
                <c:pt idx="1">
                  <c:v>485944</c:v>
                </c:pt>
                <c:pt idx="2">
                  <c:v>1068689</c:v>
                </c:pt>
                <c:pt idx="3">
                  <c:v>2325876</c:v>
                </c:pt>
                <c:pt idx="4">
                  <c:v>2940915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D9-44F8-8AC5-4295678156B6}"/>
            </c:ext>
          </c:extLst>
        </c:ser>
        <c:ser>
          <c:idx val="2"/>
          <c:order val="2"/>
          <c:tx>
            <c:strRef>
              <c:f>QuickSort!$C$13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(TODOS!$D$87,TODOS!$D$95,TODOS!$D$103,TODOS!$D$111,TODOS!$D$119)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QuickSort!$H$13:$H$17</c:f>
              <c:numCache>
                <c:formatCode>General</c:formatCode>
                <c:ptCount val="5"/>
                <c:pt idx="0">
                  <c:v>139592</c:v>
                </c:pt>
                <c:pt idx="1">
                  <c:v>289891</c:v>
                </c:pt>
                <c:pt idx="2">
                  <c:v>607445</c:v>
                </c:pt>
                <c:pt idx="3">
                  <c:v>1338211</c:v>
                </c:pt>
                <c:pt idx="4">
                  <c:v>1759398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D9-44F8-8AC5-429567815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245231"/>
        <c:axId val="1988245711"/>
      </c:lineChart>
      <c:catAx>
        <c:axId val="198824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245711"/>
        <c:crosses val="autoZero"/>
        <c:auto val="1"/>
        <c:lblAlgn val="ctr"/>
        <c:lblOffset val="100"/>
        <c:noMultiLvlLbl val="0"/>
      </c:catAx>
      <c:valAx>
        <c:axId val="198824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Comparações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24523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QuickSort!$C$3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(TODOS!$D$87,TODOS!$D$95,TODOS!$D$103,TODOS!$D$111,TODOS!$D$119)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QuickSort!$I$3:$I$7</c:f>
              <c:numCache>
                <c:formatCode>General</c:formatCode>
                <c:ptCount val="5"/>
                <c:pt idx="0">
                  <c:v>66421</c:v>
                </c:pt>
                <c:pt idx="1">
                  <c:v>142837</c:v>
                </c:pt>
                <c:pt idx="2">
                  <c:v>305669</c:v>
                </c:pt>
                <c:pt idx="3">
                  <c:v>651333</c:v>
                </c:pt>
                <c:pt idx="4">
                  <c:v>846100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9-41E6-9B5F-228E81F3171A}"/>
            </c:ext>
          </c:extLst>
        </c:ser>
        <c:ser>
          <c:idx val="1"/>
          <c:order val="1"/>
          <c:tx>
            <c:strRef>
              <c:f>QuickSort!$C$8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(TODOS!$D$87,TODOS!$D$95,TODOS!$D$103,TODOS!$D$111,TODOS!$D$119)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QuickSort!$I$8:$I$12</c:f>
              <c:numCache>
                <c:formatCode>General</c:formatCode>
                <c:ptCount val="5"/>
                <c:pt idx="0">
                  <c:v>133464</c:v>
                </c:pt>
                <c:pt idx="1">
                  <c:v>295140</c:v>
                </c:pt>
                <c:pt idx="2">
                  <c:v>645176</c:v>
                </c:pt>
                <c:pt idx="3">
                  <c:v>1396818</c:v>
                </c:pt>
                <c:pt idx="4">
                  <c:v>1752778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D9-41E6-9B5F-228E81F3171A}"/>
            </c:ext>
          </c:extLst>
        </c:ser>
        <c:ser>
          <c:idx val="2"/>
          <c:order val="2"/>
          <c:tx>
            <c:strRef>
              <c:f>QuickSort!$C$13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(TODOS!$D$87,TODOS!$D$95,TODOS!$D$103,TODOS!$D$111,TODOS!$D$119)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QuickSort!$I$13:$I$17</c:f>
              <c:numCache>
                <c:formatCode>General</c:formatCode>
                <c:ptCount val="5"/>
                <c:pt idx="0">
                  <c:v>83929</c:v>
                </c:pt>
                <c:pt idx="1">
                  <c:v>173853</c:v>
                </c:pt>
                <c:pt idx="2">
                  <c:v>347308</c:v>
                </c:pt>
                <c:pt idx="3">
                  <c:v>781866</c:v>
                </c:pt>
                <c:pt idx="4">
                  <c:v>963346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D9-41E6-9B5F-228E81F31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245231"/>
        <c:axId val="1988245711"/>
      </c:lineChart>
      <c:catAx>
        <c:axId val="198824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245711"/>
        <c:crosses val="autoZero"/>
        <c:auto val="1"/>
        <c:lblAlgn val="ctr"/>
        <c:lblOffset val="100"/>
        <c:noMultiLvlLbl val="0"/>
      </c:catAx>
      <c:valAx>
        <c:axId val="198824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Trocas de Posição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24523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HeapSort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HeapSort!$C$3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(TODOS!$D$88,TODOS!$D$96,TODOS!$D$104,TODOS!$D$112,TODOS!$D$120)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HeapSort!$F$3:$F$7</c:f>
              <c:numCache>
                <c:formatCode>General</c:formatCode>
                <c:ptCount val="5"/>
                <c:pt idx="0">
                  <c:v>1.57E-3</c:v>
                </c:pt>
                <c:pt idx="1">
                  <c:v>1.426E-3</c:v>
                </c:pt>
                <c:pt idx="2">
                  <c:v>3.4060000000000002E-3</c:v>
                </c:pt>
                <c:pt idx="3">
                  <c:v>8.0800000000000004E-3</c:v>
                </c:pt>
                <c:pt idx="4">
                  <c:v>1.0277E-2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09-4551-B986-4867F41CD38A}"/>
            </c:ext>
          </c:extLst>
        </c:ser>
        <c:ser>
          <c:idx val="1"/>
          <c:order val="1"/>
          <c:tx>
            <c:strRef>
              <c:f>HeapSort!$C$8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(TODOS!$D$88,TODOS!$D$96,TODOS!$D$104,TODOS!$D$112,TODOS!$D$120)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HeapSort!$F$8:$F$12</c:f>
              <c:numCache>
                <c:formatCode>General</c:formatCode>
                <c:ptCount val="5"/>
                <c:pt idx="0">
                  <c:v>6.0899999999999995E-4</c:v>
                </c:pt>
                <c:pt idx="1">
                  <c:v>1.191E-3</c:v>
                </c:pt>
                <c:pt idx="2">
                  <c:v>3.6259999999999999E-3</c:v>
                </c:pt>
                <c:pt idx="3">
                  <c:v>5.9639999999999997E-3</c:v>
                </c:pt>
                <c:pt idx="4">
                  <c:v>6.8450000000000004E-3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09-4551-B986-4867F41CD38A}"/>
            </c:ext>
          </c:extLst>
        </c:ser>
        <c:ser>
          <c:idx val="2"/>
          <c:order val="2"/>
          <c:tx>
            <c:strRef>
              <c:f>HeapSort!$C$13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(TODOS!$D$88,TODOS!$D$96,TODOS!$D$104,TODOS!$D$112,TODOS!$D$120)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HeapSort!$F$13:$F$17</c:f>
              <c:numCache>
                <c:formatCode>General</c:formatCode>
                <c:ptCount val="5"/>
                <c:pt idx="0">
                  <c:v>7.6599999999999997E-4</c:v>
                </c:pt>
                <c:pt idx="1">
                  <c:v>1.647E-3</c:v>
                </c:pt>
                <c:pt idx="2">
                  <c:v>4.0099999999999997E-3</c:v>
                </c:pt>
                <c:pt idx="3">
                  <c:v>8.4010000000000005E-3</c:v>
                </c:pt>
                <c:pt idx="4">
                  <c:v>1.1812E-2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09-4551-B986-4867F41CD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434559"/>
        <c:axId val="1988436959"/>
      </c:lineChart>
      <c:catAx>
        <c:axId val="198843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436959"/>
        <c:crosses val="autoZero"/>
        <c:auto val="1"/>
        <c:lblAlgn val="ctr"/>
        <c:lblOffset val="100"/>
        <c:noMultiLvlLbl val="0"/>
      </c:catAx>
      <c:valAx>
        <c:axId val="198843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4345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HeapSort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HeapSort!$C$3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(TODOS!$D$88,TODOS!$D$96,TODOS!$D$104,TODOS!$D$112,TODOS!$D$120)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HeapSort!$G$3:$G$7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D-4016-8522-B5ACBFABE696}"/>
            </c:ext>
          </c:extLst>
        </c:ser>
        <c:ser>
          <c:idx val="1"/>
          <c:order val="1"/>
          <c:tx>
            <c:strRef>
              <c:f>HeapSort!$C$8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(TODOS!$D$88,TODOS!$D$96,TODOS!$D$104,TODOS!$D$112,TODOS!$D$120)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HeapSort!$G$8:$G$12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DD-4016-8522-B5ACBFABE696}"/>
            </c:ext>
          </c:extLst>
        </c:ser>
        <c:ser>
          <c:idx val="2"/>
          <c:order val="2"/>
          <c:tx>
            <c:strRef>
              <c:f>HeapSort!$C$13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(TODOS!$D$88,TODOS!$D$96,TODOS!$D$104,TODOS!$D$112,TODOS!$D$120)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HeapSort!$G$13:$G$17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D-4016-8522-B5ACBFABE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434559"/>
        <c:axId val="1988436959"/>
      </c:lineChart>
      <c:catAx>
        <c:axId val="198843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436959"/>
        <c:crosses val="autoZero"/>
        <c:auto val="1"/>
        <c:lblAlgn val="ctr"/>
        <c:lblOffset val="100"/>
        <c:noMultiLvlLbl val="0"/>
      </c:catAx>
      <c:valAx>
        <c:axId val="198843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Memória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4345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HeapSort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HeapSort!$C$3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(TODOS!$D$88,TODOS!$D$96,TODOS!$D$104,TODOS!$D$112,TODOS!$D$120)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HeapSort!$I$3:$I$7</c:f>
              <c:numCache>
                <c:formatCode>General</c:formatCode>
                <c:ptCount val="5"/>
                <c:pt idx="0">
                  <c:v>131956</c:v>
                </c:pt>
                <c:pt idx="1">
                  <c:v>282878</c:v>
                </c:pt>
                <c:pt idx="2">
                  <c:v>605202</c:v>
                </c:pt>
                <c:pt idx="3">
                  <c:v>1293150</c:v>
                </c:pt>
                <c:pt idx="4">
                  <c:v>1650854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61-4326-B67C-2CDEBDDA36C4}"/>
            </c:ext>
          </c:extLst>
        </c:ser>
        <c:ser>
          <c:idx val="1"/>
          <c:order val="1"/>
          <c:tx>
            <c:strRef>
              <c:f>HeapSort!$C$8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(TODOS!$D$88,TODOS!$D$96,TODOS!$D$104,TODOS!$D$112,TODOS!$D$120)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HeapSort!$I$8:$I$12</c:f>
              <c:numCache>
                <c:formatCode>General</c:formatCode>
                <c:ptCount val="5"/>
                <c:pt idx="0">
                  <c:v>116696</c:v>
                </c:pt>
                <c:pt idx="1">
                  <c:v>254334</c:v>
                </c:pt>
                <c:pt idx="2">
                  <c:v>547628</c:v>
                </c:pt>
                <c:pt idx="3">
                  <c:v>1174074</c:v>
                </c:pt>
                <c:pt idx="4">
                  <c:v>1497434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61-4326-B67C-2CDEBDDA36C4}"/>
            </c:ext>
          </c:extLst>
        </c:ser>
        <c:ser>
          <c:idx val="2"/>
          <c:order val="2"/>
          <c:tx>
            <c:strRef>
              <c:f>HeapSort!$C$13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(TODOS!$D$88,TODOS!$D$96,TODOS!$D$104,TODOS!$D$112,TODOS!$D$120)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HeapSort!$I$13:$I$17</c:f>
              <c:numCache>
                <c:formatCode>General</c:formatCode>
                <c:ptCount val="5"/>
                <c:pt idx="0">
                  <c:v>124307</c:v>
                </c:pt>
                <c:pt idx="1">
                  <c:v>268606</c:v>
                </c:pt>
                <c:pt idx="2">
                  <c:v>576741</c:v>
                </c:pt>
                <c:pt idx="3">
                  <c:v>1233674</c:v>
                </c:pt>
                <c:pt idx="4">
                  <c:v>1575087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61-4326-B67C-2CDEBDDA3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434559"/>
        <c:axId val="1988436959"/>
      </c:lineChart>
      <c:catAx>
        <c:axId val="198843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436959"/>
        <c:crosses val="autoZero"/>
        <c:auto val="1"/>
        <c:lblAlgn val="ctr"/>
        <c:lblOffset val="100"/>
        <c:noMultiLvlLbl val="0"/>
      </c:catAx>
      <c:valAx>
        <c:axId val="198843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Trocas de Posição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434559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HeapSort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HeapSort!$C$3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(TODOS!$D$88,TODOS!$D$96,TODOS!$D$104,TODOS!$D$112,TODOS!$D$120)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HeapSort!$H$3:$H$7</c:f>
              <c:numCache>
                <c:formatCode>General</c:formatCode>
                <c:ptCount val="5"/>
                <c:pt idx="0">
                  <c:v>244460</c:v>
                </c:pt>
                <c:pt idx="1">
                  <c:v>529074</c:v>
                </c:pt>
                <c:pt idx="2">
                  <c:v>1138114</c:v>
                </c:pt>
                <c:pt idx="3">
                  <c:v>2436967</c:v>
                </c:pt>
                <c:pt idx="4">
                  <c:v>3112517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CE-4773-B438-A86BDBE435DA}"/>
            </c:ext>
          </c:extLst>
        </c:ser>
        <c:ser>
          <c:idx val="1"/>
          <c:order val="1"/>
          <c:tx>
            <c:strRef>
              <c:f>HeapSort!$C$8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(TODOS!$D$88,TODOS!$D$96,TODOS!$D$104,TODOS!$D$112,TODOS!$D$120)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HeapSort!$H$8:$H$12</c:f>
              <c:numCache>
                <c:formatCode>General</c:formatCode>
                <c:ptCount val="5"/>
                <c:pt idx="0">
                  <c:v>226682</c:v>
                </c:pt>
                <c:pt idx="1">
                  <c:v>493307</c:v>
                </c:pt>
                <c:pt idx="2">
                  <c:v>1067779</c:v>
                </c:pt>
                <c:pt idx="3">
                  <c:v>2292813</c:v>
                </c:pt>
                <c:pt idx="4">
                  <c:v>2926640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CE-4773-B438-A86BDBE435DA}"/>
            </c:ext>
          </c:extLst>
        </c:ser>
        <c:ser>
          <c:idx val="2"/>
          <c:order val="2"/>
          <c:tx>
            <c:strRef>
              <c:f>HeapSort!$C$13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(TODOS!$D$88,TODOS!$D$96,TODOS!$D$104,TODOS!$D$112,TODOS!$D$120)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HeapSort!$H$13:$H$17</c:f>
              <c:numCache>
                <c:formatCode>General</c:formatCode>
                <c:ptCount val="5"/>
                <c:pt idx="0">
                  <c:v>235562</c:v>
                </c:pt>
                <c:pt idx="1">
                  <c:v>510850</c:v>
                </c:pt>
                <c:pt idx="2">
                  <c:v>1101320</c:v>
                </c:pt>
                <c:pt idx="3">
                  <c:v>2363200</c:v>
                </c:pt>
                <c:pt idx="4">
                  <c:v>3019846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CE-4773-B438-A86BDBE43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434559"/>
        <c:axId val="1988436959"/>
      </c:lineChart>
      <c:catAx>
        <c:axId val="198843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436959"/>
        <c:crosses val="autoZero"/>
        <c:auto val="1"/>
        <c:lblAlgn val="ctr"/>
        <c:lblOffset val="100"/>
        <c:noMultiLvlLbl val="0"/>
      </c:catAx>
      <c:valAx>
        <c:axId val="198843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Comparações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434559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CountingSort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CountingSort!$C$3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(TODOS!$D$89,TODOS!$D$97,TODOS!$D$105,TODOS!$D$113,TODOS!$D$121)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CountingSort!$F$3:$F$7</c:f>
              <c:numCache>
                <c:formatCode>General</c:formatCode>
                <c:ptCount val="5"/>
                <c:pt idx="0">
                  <c:v>2.7599999999999999E-4</c:v>
                </c:pt>
                <c:pt idx="1">
                  <c:v>1.21E-4</c:v>
                </c:pt>
                <c:pt idx="2">
                  <c:v>1.83E-4</c:v>
                </c:pt>
                <c:pt idx="3">
                  <c:v>3.7300000000000001E-4</c:v>
                </c:pt>
                <c:pt idx="4">
                  <c:v>4.3300000000000001E-4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38-40DC-9548-5E1882EB5198}"/>
            </c:ext>
          </c:extLst>
        </c:ser>
        <c:ser>
          <c:idx val="1"/>
          <c:order val="1"/>
          <c:tx>
            <c:strRef>
              <c:f>CountingSort!$C$8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(TODOS!$D$89,TODOS!$D$97,TODOS!$D$105,TODOS!$D$113,TODOS!$D$121)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CountingSort!$F$8:$F$12</c:f>
              <c:numCache>
                <c:formatCode>General</c:formatCode>
                <c:ptCount val="5"/>
                <c:pt idx="0">
                  <c:v>5.1E-5</c:v>
                </c:pt>
                <c:pt idx="1">
                  <c:v>1.07E-4</c:v>
                </c:pt>
                <c:pt idx="2">
                  <c:v>3.2200000000000002E-4</c:v>
                </c:pt>
                <c:pt idx="3">
                  <c:v>4.4200000000000001E-4</c:v>
                </c:pt>
                <c:pt idx="4">
                  <c:v>5.6300000000000002E-4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38-40DC-9548-5E1882EB5198}"/>
            </c:ext>
          </c:extLst>
        </c:ser>
        <c:ser>
          <c:idx val="2"/>
          <c:order val="2"/>
          <c:tx>
            <c:strRef>
              <c:f>CountingSort!$C$13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(TODOS!$D$89,TODOS!$D$97,TODOS!$D$105,TODOS!$D$113,TODOS!$D$121)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CountingSort!$F$13:$F$17</c:f>
              <c:numCache>
                <c:formatCode>General</c:formatCode>
                <c:ptCount val="5"/>
                <c:pt idx="0">
                  <c:v>8.1000000000000004E-5</c:v>
                </c:pt>
                <c:pt idx="1">
                  <c:v>1.5300000000000001E-4</c:v>
                </c:pt>
                <c:pt idx="2">
                  <c:v>4.46E-4</c:v>
                </c:pt>
                <c:pt idx="3">
                  <c:v>7.36E-4</c:v>
                </c:pt>
                <c:pt idx="4">
                  <c:v>1.1509999999999999E-3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38-40DC-9548-5E1882EB5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3534463"/>
        <c:axId val="2033537343"/>
      </c:lineChart>
      <c:catAx>
        <c:axId val="203353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3537343"/>
        <c:crosses val="autoZero"/>
        <c:auto val="1"/>
        <c:lblAlgn val="ctr"/>
        <c:lblOffset val="100"/>
        <c:noMultiLvlLbl val="0"/>
      </c:catAx>
      <c:valAx>
        <c:axId val="203353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3534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CountingSort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CountingSort!$C$3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(TODOS!$D$89,TODOS!$D$97,TODOS!$D$105,TODOS!$D$113,TODOS!$D$121)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CountingSort!$G$3:$G$7</c:f>
              <c:numCache>
                <c:formatCode>General</c:formatCode>
                <c:ptCount val="5"/>
                <c:pt idx="0">
                  <c:v>160</c:v>
                </c:pt>
                <c:pt idx="1">
                  <c:v>320</c:v>
                </c:pt>
                <c:pt idx="2">
                  <c:v>639</c:v>
                </c:pt>
                <c:pt idx="3">
                  <c:v>1275</c:v>
                </c:pt>
                <c:pt idx="4">
                  <c:v>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A-43A1-8B41-025E3F1E0791}"/>
            </c:ext>
          </c:extLst>
        </c:ser>
        <c:ser>
          <c:idx val="1"/>
          <c:order val="1"/>
          <c:tx>
            <c:strRef>
              <c:f>CountingSort!$C$8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(TODOS!$D$89,TODOS!$D$97,TODOS!$D$105,TODOS!$D$113,TODOS!$D$121)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CountingSort!$G$8:$G$12</c:f>
              <c:numCache>
                <c:formatCode>General</c:formatCode>
                <c:ptCount val="5"/>
                <c:pt idx="0">
                  <c:v>240</c:v>
                </c:pt>
                <c:pt idx="1">
                  <c:v>480</c:v>
                </c:pt>
                <c:pt idx="2">
                  <c:v>960</c:v>
                </c:pt>
                <c:pt idx="3">
                  <c:v>1920</c:v>
                </c:pt>
                <c:pt idx="4">
                  <c:v>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2A-43A1-8B41-025E3F1E0791}"/>
            </c:ext>
          </c:extLst>
        </c:ser>
        <c:ser>
          <c:idx val="2"/>
          <c:order val="2"/>
          <c:tx>
            <c:strRef>
              <c:f>CountingSort!$C$13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(TODOS!$D$89,TODOS!$D$97,TODOS!$D$105,TODOS!$D$113,TODOS!$D$121)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CountingSort!$G$13:$G$17</c:f>
              <c:numCache>
                <c:formatCode>General</c:formatCode>
                <c:ptCount val="5"/>
                <c:pt idx="0">
                  <c:v>240</c:v>
                </c:pt>
                <c:pt idx="1">
                  <c:v>480</c:v>
                </c:pt>
                <c:pt idx="2">
                  <c:v>960</c:v>
                </c:pt>
                <c:pt idx="3">
                  <c:v>1920</c:v>
                </c:pt>
                <c:pt idx="4">
                  <c:v>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2A-43A1-8B41-025E3F1E0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3534463"/>
        <c:axId val="2033537343"/>
      </c:lineChart>
      <c:catAx>
        <c:axId val="203353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3537343"/>
        <c:crosses val="autoZero"/>
        <c:auto val="1"/>
        <c:lblAlgn val="ctr"/>
        <c:lblOffset val="100"/>
        <c:noMultiLvlLbl val="0"/>
      </c:catAx>
      <c:valAx>
        <c:axId val="203353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Memória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3534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CountingSort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CountingSort!$C$3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(TODOS!$D$89,TODOS!$D$97,TODOS!$D$105,TODOS!$D$113,TODOS!$D$121)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CountingSort!$I$3:$I$7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61-43A2-8C1B-EB132E0E79AF}"/>
            </c:ext>
          </c:extLst>
        </c:ser>
        <c:ser>
          <c:idx val="1"/>
          <c:order val="1"/>
          <c:tx>
            <c:strRef>
              <c:f>CountingSort!$C$8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(TODOS!$D$89,TODOS!$D$97,TODOS!$D$105,TODOS!$D$113,TODOS!$D$121)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CountingSort!$I$8:$I$12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61-43A2-8C1B-EB132E0E79AF}"/>
            </c:ext>
          </c:extLst>
        </c:ser>
        <c:ser>
          <c:idx val="2"/>
          <c:order val="2"/>
          <c:tx>
            <c:strRef>
              <c:f>CountingSort!$C$13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(TODOS!$D$89,TODOS!$D$97,TODOS!$D$105,TODOS!$D$113,TODOS!$D$121)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CountingSort!$I$13:$I$17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61-43A2-8C1B-EB132E0E7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3534463"/>
        <c:axId val="2033537343"/>
      </c:lineChart>
      <c:catAx>
        <c:axId val="203353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3537343"/>
        <c:crosses val="autoZero"/>
        <c:auto val="1"/>
        <c:lblAlgn val="ctr"/>
        <c:lblOffset val="100"/>
        <c:noMultiLvlLbl val="0"/>
      </c:catAx>
      <c:valAx>
        <c:axId val="203353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Trocas de Posição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3534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RadixSort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RadixSort!$C$3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(TODOS!$D$90,TODOS!$D$98,TODOS!$D$106,TODOS!$D$114,TODOS!$D$122)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RadixSort!$F$3:$F$7</c:f>
              <c:numCache>
                <c:formatCode>General</c:formatCode>
                <c:ptCount val="5"/>
                <c:pt idx="0">
                  <c:v>7.1000000000000002E-4</c:v>
                </c:pt>
                <c:pt idx="1">
                  <c:v>7.4899999999999999E-4</c:v>
                </c:pt>
                <c:pt idx="2">
                  <c:v>1.5659999999999999E-3</c:v>
                </c:pt>
                <c:pt idx="3">
                  <c:v>3.1310000000000001E-3</c:v>
                </c:pt>
                <c:pt idx="4">
                  <c:v>3.8630000000000001E-3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A6-4805-A963-DB972BCECD69}"/>
            </c:ext>
          </c:extLst>
        </c:ser>
        <c:ser>
          <c:idx val="1"/>
          <c:order val="1"/>
          <c:tx>
            <c:strRef>
              <c:f>RadixSort!$C$8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(TODOS!$D$90,TODOS!$D$98,TODOS!$D$106,TODOS!$D$114,TODOS!$D$122)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RadixSort!$F$8:$F$12</c:f>
              <c:numCache>
                <c:formatCode>General</c:formatCode>
                <c:ptCount val="5"/>
                <c:pt idx="0">
                  <c:v>3.5199999999999999E-4</c:v>
                </c:pt>
                <c:pt idx="1">
                  <c:v>6.2799999999999998E-4</c:v>
                </c:pt>
                <c:pt idx="2">
                  <c:v>1.6119999999999999E-3</c:v>
                </c:pt>
                <c:pt idx="3">
                  <c:v>3.2729999999999999E-3</c:v>
                </c:pt>
                <c:pt idx="4">
                  <c:v>3.9139999999999999E-3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A6-4805-A963-DB972BCECD69}"/>
            </c:ext>
          </c:extLst>
        </c:ser>
        <c:ser>
          <c:idx val="2"/>
          <c:order val="2"/>
          <c:tx>
            <c:strRef>
              <c:f>RadixSort!$C$13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(TODOS!$D$90,TODOS!$D$98,TODOS!$D$106,TODOS!$D$114,TODOS!$D$122)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RadixSort!$F$13:$F$17</c:f>
              <c:numCache>
                <c:formatCode>General</c:formatCode>
                <c:ptCount val="5"/>
                <c:pt idx="0">
                  <c:v>3.2600000000000001E-4</c:v>
                </c:pt>
                <c:pt idx="1">
                  <c:v>6.4400000000000004E-4</c:v>
                </c:pt>
                <c:pt idx="2">
                  <c:v>1.7780000000000001E-3</c:v>
                </c:pt>
                <c:pt idx="3">
                  <c:v>3.6459999999999999E-3</c:v>
                </c:pt>
                <c:pt idx="4">
                  <c:v>4.5500000000000002E-3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A6-4805-A963-DB972BCEC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897279"/>
        <c:axId val="1998903999"/>
      </c:lineChart>
      <c:catAx>
        <c:axId val="199889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903999"/>
        <c:crosses val="autoZero"/>
        <c:auto val="1"/>
        <c:lblAlgn val="ctr"/>
        <c:lblOffset val="100"/>
        <c:noMultiLvlLbl val="0"/>
      </c:catAx>
      <c:valAx>
        <c:axId val="199890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8972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RadixSort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RadixSort!$C$3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RadixSort!$D$3:$D$7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RadixSort!$G$3:$G$7</c:f>
              <c:numCache>
                <c:formatCode>General</c:formatCode>
                <c:ptCount val="5"/>
                <c:pt idx="0">
                  <c:v>80</c:v>
                </c:pt>
                <c:pt idx="1">
                  <c:v>160</c:v>
                </c:pt>
                <c:pt idx="2">
                  <c:v>320</c:v>
                </c:pt>
                <c:pt idx="3">
                  <c:v>640</c:v>
                </c:pt>
                <c:pt idx="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50-4A6D-BCC6-EC48058BB664}"/>
            </c:ext>
          </c:extLst>
        </c:ser>
        <c:ser>
          <c:idx val="1"/>
          <c:order val="1"/>
          <c:tx>
            <c:strRef>
              <c:f>RadixSort!$C$8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RadixSort!$D$3:$D$7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RadixSort!$G$8:$G$12</c:f>
              <c:numCache>
                <c:formatCode>General</c:formatCode>
                <c:ptCount val="5"/>
                <c:pt idx="0">
                  <c:v>80</c:v>
                </c:pt>
                <c:pt idx="1">
                  <c:v>160</c:v>
                </c:pt>
                <c:pt idx="2">
                  <c:v>320</c:v>
                </c:pt>
                <c:pt idx="3">
                  <c:v>640</c:v>
                </c:pt>
                <c:pt idx="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50-4A6D-BCC6-EC48058BB664}"/>
            </c:ext>
          </c:extLst>
        </c:ser>
        <c:ser>
          <c:idx val="2"/>
          <c:order val="2"/>
          <c:tx>
            <c:strRef>
              <c:f>RadixSort!$C$13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RadixSort!$D$3:$D$7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RadixSort!$G$13:$G$17</c:f>
              <c:numCache>
                <c:formatCode>General</c:formatCode>
                <c:ptCount val="5"/>
                <c:pt idx="0">
                  <c:v>80</c:v>
                </c:pt>
                <c:pt idx="1">
                  <c:v>160</c:v>
                </c:pt>
                <c:pt idx="2">
                  <c:v>320</c:v>
                </c:pt>
                <c:pt idx="3">
                  <c:v>640</c:v>
                </c:pt>
                <c:pt idx="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50-4A6D-BCC6-EC48058BB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897279"/>
        <c:axId val="1998903999"/>
      </c:lineChart>
      <c:catAx>
        <c:axId val="199889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903999"/>
        <c:crosses val="autoZero"/>
        <c:auto val="1"/>
        <c:lblAlgn val="ctr"/>
        <c:lblOffset val="100"/>
        <c:noMultiLvlLbl val="0"/>
      </c:catAx>
      <c:valAx>
        <c:axId val="199890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Memória</a:t>
                </a:r>
                <a:r>
                  <a:rPr lang="pt-BR" baseline="0"/>
                  <a:t> (KB)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8972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RadixSort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RadixSort!$C$3</c:f>
              <c:strCache>
                <c:ptCount val="1"/>
                <c:pt idx="0">
                  <c:v>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RadixSort!$D$3:$D$7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RadixSort!$I$3:$I$7</c:f>
              <c:numCache>
                <c:formatCode>General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240000</c:v>
                </c:pt>
                <c:pt idx="3">
                  <c:v>480000</c:v>
                </c:pt>
                <c:pt idx="4">
                  <c:v>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B-43F3-8A74-99C20A50A50A}"/>
            </c:ext>
          </c:extLst>
        </c:ser>
        <c:ser>
          <c:idx val="1"/>
          <c:order val="1"/>
          <c:tx>
            <c:strRef>
              <c:f>RadixSort!$C$8</c:f>
              <c:strCache>
                <c:ptCount val="1"/>
                <c:pt idx="0">
                  <c:v> 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RadixSort!$D$3:$D$7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RadixSort!$I$8:$I$12</c:f>
              <c:numCache>
                <c:formatCode>General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240000</c:v>
                </c:pt>
                <c:pt idx="3">
                  <c:v>480000</c:v>
                </c:pt>
                <c:pt idx="4">
                  <c:v>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B-43F3-8A74-99C20A50A50A}"/>
            </c:ext>
          </c:extLst>
        </c:ser>
        <c:ser>
          <c:idx val="2"/>
          <c:order val="2"/>
          <c:tx>
            <c:strRef>
              <c:f>RadixSort!$C$16</c:f>
              <c:strCache>
                <c:ptCount val="1"/>
                <c:pt idx="0">
                  <c:v> random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RadixSort!$D$3:$D$7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cat>
          <c:val>
            <c:numRef>
              <c:f>RadixSort!$I$13:$I$17</c:f>
              <c:numCache>
                <c:formatCode>General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240000</c:v>
                </c:pt>
                <c:pt idx="3">
                  <c:v>480000</c:v>
                </c:pt>
                <c:pt idx="4">
                  <c:v>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BB-43F3-8A74-99C20A50A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897279"/>
        <c:axId val="1998903999"/>
      </c:lineChart>
      <c:catAx>
        <c:axId val="199889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903999"/>
        <c:crosses val="autoZero"/>
        <c:auto val="1"/>
        <c:lblAlgn val="ctr"/>
        <c:lblOffset val="100"/>
        <c:noMultiLvlLbl val="0"/>
      </c:catAx>
      <c:valAx>
        <c:axId val="199890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Trocas de Posição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8972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4" Type="http://schemas.openxmlformats.org/officeDocument/2006/relationships/chart" Target="../charts/chart3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266700</xdr:colOff>
      <xdr:row>22</xdr:row>
      <xdr:rowOff>7620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5638302E-55AD-40CB-9B36-75443D4A0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29</xdr:col>
      <xdr:colOff>266700</xdr:colOff>
      <xdr:row>22</xdr:row>
      <xdr:rowOff>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61B0D6B0-DECC-44A3-BDD3-5A13F36F6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</xdr:colOff>
      <xdr:row>22</xdr:row>
      <xdr:rowOff>175260</xdr:rowOff>
    </xdr:from>
    <xdr:to>
      <xdr:col>19</xdr:col>
      <xdr:colOff>274320</xdr:colOff>
      <xdr:row>46</xdr:row>
      <xdr:rowOff>0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68E71E9E-BE53-40DD-A5F4-C0D538DB3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23</xdr:row>
      <xdr:rowOff>0</xdr:rowOff>
    </xdr:from>
    <xdr:to>
      <xdr:col>29</xdr:col>
      <xdr:colOff>266700</xdr:colOff>
      <xdr:row>46</xdr:row>
      <xdr:rowOff>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764A86C0-E3CB-4F8A-9AB3-3E7978C8C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47</xdr:row>
      <xdr:rowOff>0</xdr:rowOff>
    </xdr:from>
    <xdr:to>
      <xdr:col>19</xdr:col>
      <xdr:colOff>274320</xdr:colOff>
      <xdr:row>68</xdr:row>
      <xdr:rowOff>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BCF75829-2F59-4192-9ACC-8AA41A2C3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47</xdr:row>
      <xdr:rowOff>0</xdr:rowOff>
    </xdr:from>
    <xdr:to>
      <xdr:col>29</xdr:col>
      <xdr:colOff>266700</xdr:colOff>
      <xdr:row>68</xdr:row>
      <xdr:rowOff>15240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D1B5F908-2D0D-41C1-88C5-E0EF2AD5F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0</xdr:colOff>
      <xdr:row>1</xdr:row>
      <xdr:rowOff>0</xdr:rowOff>
    </xdr:from>
    <xdr:to>
      <xdr:col>39</xdr:col>
      <xdr:colOff>266700</xdr:colOff>
      <xdr:row>22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119366-2D80-4498-8D9D-B5B01FDE9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40</xdr:col>
      <xdr:colOff>0</xdr:colOff>
      <xdr:row>1</xdr:row>
      <xdr:rowOff>0</xdr:rowOff>
    </xdr:from>
    <xdr:to>
      <xdr:col>49</xdr:col>
      <xdr:colOff>266700</xdr:colOff>
      <xdr:row>22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21A43F3-834B-4132-9AD6-84ACDC542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0</xdr:colOff>
      <xdr:row>23</xdr:row>
      <xdr:rowOff>0</xdr:rowOff>
    </xdr:from>
    <xdr:to>
      <xdr:col>39</xdr:col>
      <xdr:colOff>266700</xdr:colOff>
      <xdr:row>46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88BF5D5-9579-4499-A1E1-6192BAAE0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0</xdr:colOff>
      <xdr:row>23</xdr:row>
      <xdr:rowOff>0</xdr:rowOff>
    </xdr:from>
    <xdr:to>
      <xdr:col>49</xdr:col>
      <xdr:colOff>266700</xdr:colOff>
      <xdr:row>46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0CABD8D-F8C2-4B03-955C-B28284A42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30</xdr:col>
      <xdr:colOff>0</xdr:colOff>
      <xdr:row>47</xdr:row>
      <xdr:rowOff>0</xdr:rowOff>
    </xdr:from>
    <xdr:to>
      <xdr:col>39</xdr:col>
      <xdr:colOff>266700</xdr:colOff>
      <xdr:row>68</xdr:row>
      <xdr:rowOff>15240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685327C-DD71-4375-A2F2-6FDE7397DA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40</xdr:col>
      <xdr:colOff>0</xdr:colOff>
      <xdr:row>47</xdr:row>
      <xdr:rowOff>0</xdr:rowOff>
    </xdr:from>
    <xdr:to>
      <xdr:col>49</xdr:col>
      <xdr:colOff>266700</xdr:colOff>
      <xdr:row>68</xdr:row>
      <xdr:rowOff>15240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A28649D-A345-4558-9986-9FB1B5C38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601980</xdr:colOff>
      <xdr:row>13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93574D8-3AE9-4859-A422-E16992559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14</xdr:row>
      <xdr:rowOff>0</xdr:rowOff>
    </xdr:from>
    <xdr:to>
      <xdr:col>16</xdr:col>
      <xdr:colOff>601980</xdr:colOff>
      <xdr:row>26</xdr:row>
      <xdr:rowOff>175260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26945BB-1ABA-499E-A5D8-A01E6EE0D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601980</xdr:colOff>
      <xdr:row>1</xdr:row>
      <xdr:rowOff>7620</xdr:rowOff>
    </xdr:from>
    <xdr:to>
      <xdr:col>25</xdr:col>
      <xdr:colOff>601980</xdr:colOff>
      <xdr:row>14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0172890-0500-42BC-9F2E-4DE3EB38D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25</xdr:col>
      <xdr:colOff>601980</xdr:colOff>
      <xdr:row>26</xdr:row>
      <xdr:rowOff>175260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D3B1752-3393-4D2B-8ED1-5B15C893B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</xdr:row>
      <xdr:rowOff>7620</xdr:rowOff>
    </xdr:from>
    <xdr:to>
      <xdr:col>16</xdr:col>
      <xdr:colOff>601980</xdr:colOff>
      <xdr:row>14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0E2B8B-B856-40BF-BA9C-70C53B62AA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14</xdr:row>
      <xdr:rowOff>0</xdr:rowOff>
    </xdr:from>
    <xdr:to>
      <xdr:col>16</xdr:col>
      <xdr:colOff>586740</xdr:colOff>
      <xdr:row>27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785329E-896B-450B-B0FD-8E36344113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26</xdr:col>
      <xdr:colOff>0</xdr:colOff>
      <xdr:row>14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797B00-31F3-414C-B82C-AFFE252B0D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26</xdr:col>
      <xdr:colOff>7620</xdr:colOff>
      <xdr:row>27</xdr:row>
      <xdr:rowOff>22860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98CFAF9-A468-4FF6-A4EC-2EA2593BE9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0</xdr:colOff>
      <xdr:row>14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714493-93E0-4377-8F0B-65B193E40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14</xdr:row>
      <xdr:rowOff>0</xdr:rowOff>
    </xdr:from>
    <xdr:to>
      <xdr:col>17</xdr:col>
      <xdr:colOff>0</xdr:colOff>
      <xdr:row>27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83EA11-C861-4C06-96C9-708EDC6E27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26</xdr:col>
      <xdr:colOff>0</xdr:colOff>
      <xdr:row>14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A44FB4D-4396-4C0A-BA44-4D42B5A058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25</xdr:col>
      <xdr:colOff>0</xdr:colOff>
      <xdr:row>27</xdr:row>
      <xdr:rowOff>7620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80E9DE3-8CDC-4DC0-86A4-7DDF493CE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0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271AAE-DA9C-460F-8DC7-9CF7A2E1BF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14</xdr:row>
      <xdr:rowOff>0</xdr:rowOff>
    </xdr:from>
    <xdr:to>
      <xdr:col>17</xdr:col>
      <xdr:colOff>0</xdr:colOff>
      <xdr:row>27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8EFB6CC-5E6E-47A4-8E13-B112DBB67B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25</xdr:col>
      <xdr:colOff>0</xdr:colOff>
      <xdr:row>14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8FD17FA-2792-4802-A3CF-DEE58BE690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25</xdr:col>
      <xdr:colOff>0</xdr:colOff>
      <xdr:row>27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8FCA2C0-92A0-4F24-A5CC-E09C8E3C3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0</xdr:colOff>
      <xdr:row>14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50C04B-4C4E-44E5-9DB6-52528F18D5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14</xdr:row>
      <xdr:rowOff>0</xdr:rowOff>
    </xdr:from>
    <xdr:to>
      <xdr:col>17</xdr:col>
      <xdr:colOff>0</xdr:colOff>
      <xdr:row>27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D0C9D6-45EA-4779-AE04-F02D144402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25</xdr:col>
      <xdr:colOff>0</xdr:colOff>
      <xdr:row>14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63F8632-6494-43A7-8792-A6C3F4678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25</xdr:col>
      <xdr:colOff>0</xdr:colOff>
      <xdr:row>27</xdr:row>
      <xdr:rowOff>7620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1A8F272-D6BB-4CFF-9D29-99E4C80500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0</xdr:row>
      <xdr:rowOff>175260</xdr:rowOff>
    </xdr:from>
    <xdr:to>
      <xdr:col>17</xdr:col>
      <xdr:colOff>0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89D5AC-8D03-46FF-95D4-226D630D48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14</xdr:row>
      <xdr:rowOff>0</xdr:rowOff>
    </xdr:from>
    <xdr:to>
      <xdr:col>17</xdr:col>
      <xdr:colOff>0</xdr:colOff>
      <xdr:row>26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F401219-418C-4546-9087-5A427A3F9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13</xdr:row>
      <xdr:rowOff>167640</xdr:rowOff>
    </xdr:from>
    <xdr:to>
      <xdr:col>24</xdr:col>
      <xdr:colOff>601980</xdr:colOff>
      <xdr:row>26</xdr:row>
      <xdr:rowOff>160020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72BD7CD-1DE2-4FFB-9162-5574619D0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601980</xdr:colOff>
      <xdr:row>13</xdr:row>
      <xdr:rowOff>175260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9D69E8-B671-4E20-93A0-61C20ECD8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0</xdr:row>
      <xdr:rowOff>175260</xdr:rowOff>
    </xdr:from>
    <xdr:to>
      <xdr:col>16</xdr:col>
      <xdr:colOff>320040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DC4FCB-51F6-45E4-88A2-A2E857B08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14</xdr:row>
      <xdr:rowOff>0</xdr:rowOff>
    </xdr:from>
    <xdr:to>
      <xdr:col>16</xdr:col>
      <xdr:colOff>304800</xdr:colOff>
      <xdr:row>27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888D3BA-64E8-46E4-BB3B-8022E90A8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320040</xdr:colOff>
      <xdr:row>0</xdr:row>
      <xdr:rowOff>175260</xdr:rowOff>
    </xdr:from>
    <xdr:to>
      <xdr:col>24</xdr:col>
      <xdr:colOff>15240</xdr:colOff>
      <xdr:row>14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845AA47-B2FD-4832-99D0-3B7EB2CC0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B86907-8E15-405E-A21C-FF6567CF5F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14</xdr:row>
      <xdr:rowOff>7620</xdr:rowOff>
    </xdr:from>
    <xdr:to>
      <xdr:col>16</xdr:col>
      <xdr:colOff>304800</xdr:colOff>
      <xdr:row>27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2DEFCBA-CD6D-4FC2-9D97-4113C40963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312420</xdr:colOff>
      <xdr:row>1</xdr:row>
      <xdr:rowOff>0</xdr:rowOff>
    </xdr:from>
    <xdr:to>
      <xdr:col>24</xdr:col>
      <xdr:colOff>0</xdr:colOff>
      <xdr:row>14</xdr:row>
      <xdr:rowOff>45720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F0277FA-9947-4A61-B2B1-A754658913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ACF416-D77C-43D5-83B7-C53E7C3D0883}" name="Tabela1" displayName="Tabela1" ref="B2:I122" totalsRowShown="0">
  <autoFilter ref="B2:I122" xr:uid="{0FACF416-D77C-43D5-83B7-C53E7C3D0883}"/>
  <tableColumns count="8">
    <tableColumn id="1" xr3:uid="{36AE63DD-E936-4875-B147-2915D542F9CF}" name="Algoritmo"/>
    <tableColumn id="2" xr3:uid="{D9D4D95F-468F-4AD0-8CFD-ACE42697DE5A}" name=" Tipo"/>
    <tableColumn id="3" xr3:uid="{39C7F829-F373-4427-8DB6-95D14C6BB570}" name=" Tamanho"/>
    <tableColumn id="4" xr3:uid="{5BBCCF34-AEF6-44A0-BF65-F73041DEAEC8}" name=" Tempo (ns)"/>
    <tableColumn id="5" xr3:uid="{A0395B25-4ACF-4D94-88E7-D93EFC6B2E2F}" name=" Tempo (s)"/>
    <tableColumn id="6" xr3:uid="{3F2A0D3D-8A51-43C9-91F5-EDDA9FA76DB4}" name=" Memoria (KB)"/>
    <tableColumn id="7" xr3:uid="{98E31D32-D9C0-446C-9623-DBAD35F1BB5D}" name=" Comparacoes"/>
    <tableColumn id="8" xr3:uid="{9270F211-2CA9-4ED0-80C7-A75E8B5A6CBF}" name=" Trocas de Posicao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Personalizada 1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00B0F0"/>
      </a:accent2>
      <a:accent3>
        <a:srgbClr val="00B050"/>
      </a:accent3>
      <a:accent4>
        <a:srgbClr val="7030A0"/>
      </a:accent4>
      <a:accent5>
        <a:srgbClr val="C00000"/>
      </a:accent5>
      <a:accent6>
        <a:srgbClr val="0070C0"/>
      </a:accent6>
      <a:hlink>
        <a:srgbClr val="36FE91"/>
      </a:hlink>
      <a:folHlink>
        <a:srgbClr val="00206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5818-6A8B-4F8F-94D3-B309954CFFE8}">
  <dimension ref="A2:I122"/>
  <sheetViews>
    <sheetView tabSelected="1" topLeftCell="J1" zoomScale="55" zoomScaleNormal="55" workbookViewId="0">
      <selection activeCell="D21" sqref="D21"/>
    </sheetView>
  </sheetViews>
  <sheetFormatPr defaultRowHeight="14.4" x14ac:dyDescent="0.3"/>
  <cols>
    <col min="1" max="1" width="0.21875" customWidth="1"/>
    <col min="2" max="2" width="11.6640625" bestFit="1" customWidth="1"/>
    <col min="3" max="3" width="7.5546875" bestFit="1" customWidth="1"/>
    <col min="4" max="4" width="10.6640625" customWidth="1"/>
    <col min="5" max="5" width="12" bestFit="1" customWidth="1"/>
    <col min="6" max="6" width="11" customWidth="1"/>
    <col min="7" max="7" width="16" customWidth="1"/>
    <col min="8" max="8" width="14.5546875" customWidth="1"/>
    <col min="9" max="9" width="17.77734375" customWidth="1"/>
  </cols>
  <sheetData>
    <row r="2" spans="2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18</v>
      </c>
      <c r="H2" t="s">
        <v>5</v>
      </c>
      <c r="I2" t="s">
        <v>6</v>
      </c>
    </row>
    <row r="3" spans="2:9" x14ac:dyDescent="0.3">
      <c r="B3" t="s">
        <v>9</v>
      </c>
      <c r="C3" t="s">
        <v>8</v>
      </c>
      <c r="D3">
        <v>10000</v>
      </c>
      <c r="E3">
        <v>109770</v>
      </c>
      <c r="F3">
        <v>1.1E-4</v>
      </c>
      <c r="G3">
        <v>40</v>
      </c>
      <c r="H3">
        <v>9999</v>
      </c>
      <c r="I3">
        <v>0</v>
      </c>
    </row>
    <row r="4" spans="2:9" x14ac:dyDescent="0.3">
      <c r="B4" t="s">
        <v>10</v>
      </c>
      <c r="C4" t="s">
        <v>8</v>
      </c>
      <c r="D4">
        <v>10000</v>
      </c>
      <c r="E4">
        <v>8464680</v>
      </c>
      <c r="F4">
        <v>8.4650000000000003E-3</v>
      </c>
      <c r="G4">
        <v>40</v>
      </c>
      <c r="H4">
        <v>49995000</v>
      </c>
      <c r="I4">
        <v>0</v>
      </c>
    </row>
    <row r="5" spans="2:9" x14ac:dyDescent="0.3">
      <c r="B5" t="s">
        <v>11</v>
      </c>
      <c r="C5" t="s">
        <v>8</v>
      </c>
      <c r="D5">
        <v>10000</v>
      </c>
      <c r="E5">
        <v>858590</v>
      </c>
      <c r="F5">
        <v>8.5899999999999995E-4</v>
      </c>
      <c r="G5">
        <v>80</v>
      </c>
      <c r="H5">
        <v>69008</v>
      </c>
      <c r="I5">
        <v>133616</v>
      </c>
    </row>
    <row r="6" spans="2:9" x14ac:dyDescent="0.3">
      <c r="B6" t="s">
        <v>12</v>
      </c>
      <c r="C6" t="s">
        <v>8</v>
      </c>
      <c r="D6">
        <v>10000</v>
      </c>
      <c r="E6">
        <v>498590</v>
      </c>
      <c r="F6">
        <v>4.9899999999999999E-4</v>
      </c>
      <c r="G6">
        <v>40</v>
      </c>
      <c r="H6">
        <v>113631</v>
      </c>
      <c r="I6">
        <v>66421</v>
      </c>
    </row>
    <row r="7" spans="2:9" x14ac:dyDescent="0.3">
      <c r="B7" t="s">
        <v>13</v>
      </c>
      <c r="C7" t="s">
        <v>8</v>
      </c>
      <c r="D7">
        <v>10000</v>
      </c>
      <c r="E7">
        <v>1569860</v>
      </c>
      <c r="F7">
        <v>1.57E-3</v>
      </c>
      <c r="G7">
        <v>40</v>
      </c>
      <c r="H7">
        <v>244460</v>
      </c>
      <c r="I7">
        <v>131956</v>
      </c>
    </row>
    <row r="8" spans="2:9" x14ac:dyDescent="0.3">
      <c r="B8" t="s">
        <v>14</v>
      </c>
      <c r="C8" t="s">
        <v>8</v>
      </c>
      <c r="D8">
        <v>10000</v>
      </c>
      <c r="E8">
        <v>275560</v>
      </c>
      <c r="F8">
        <v>2.7599999999999999E-4</v>
      </c>
      <c r="G8">
        <v>160</v>
      </c>
      <c r="H8">
        <v>0</v>
      </c>
      <c r="I8">
        <v>10000</v>
      </c>
    </row>
    <row r="9" spans="2:9" x14ac:dyDescent="0.3">
      <c r="B9" t="s">
        <v>7</v>
      </c>
      <c r="C9" t="s">
        <v>8</v>
      </c>
      <c r="D9">
        <v>10000</v>
      </c>
      <c r="E9">
        <v>10674120</v>
      </c>
      <c r="F9">
        <v>1.0673999999999999E-2</v>
      </c>
      <c r="G9">
        <v>40</v>
      </c>
      <c r="H9">
        <v>49995000</v>
      </c>
      <c r="I9">
        <v>0</v>
      </c>
    </row>
    <row r="10" spans="2:9" x14ac:dyDescent="0.3">
      <c r="B10" t="s">
        <v>15</v>
      </c>
      <c r="C10" t="s">
        <v>8</v>
      </c>
      <c r="D10">
        <v>10000</v>
      </c>
      <c r="E10">
        <v>709810</v>
      </c>
      <c r="F10">
        <v>7.1000000000000002E-4</v>
      </c>
      <c r="G10">
        <v>80</v>
      </c>
      <c r="H10">
        <v>0</v>
      </c>
      <c r="I10">
        <v>50000</v>
      </c>
    </row>
    <row r="11" spans="2:9" x14ac:dyDescent="0.3">
      <c r="B11" t="s">
        <v>9</v>
      </c>
      <c r="C11" t="s">
        <v>8</v>
      </c>
      <c r="D11">
        <v>20000</v>
      </c>
      <c r="E11">
        <v>127530</v>
      </c>
      <c r="F11">
        <v>1.2799999999999999E-4</v>
      </c>
      <c r="G11">
        <v>80</v>
      </c>
      <c r="H11">
        <v>19999</v>
      </c>
      <c r="I11">
        <v>0</v>
      </c>
    </row>
    <row r="12" spans="2:9" x14ac:dyDescent="0.3">
      <c r="B12" t="s">
        <v>10</v>
      </c>
      <c r="C12" t="s">
        <v>8</v>
      </c>
      <c r="D12">
        <v>20000</v>
      </c>
      <c r="E12">
        <v>30092840</v>
      </c>
      <c r="F12">
        <v>3.0093000000000002E-2</v>
      </c>
      <c r="G12">
        <v>80</v>
      </c>
      <c r="H12">
        <v>199990000</v>
      </c>
      <c r="I12">
        <v>0</v>
      </c>
    </row>
    <row r="13" spans="2:9" x14ac:dyDescent="0.3">
      <c r="B13" t="s">
        <v>11</v>
      </c>
      <c r="C13" t="s">
        <v>8</v>
      </c>
      <c r="D13">
        <v>20000</v>
      </c>
      <c r="E13">
        <v>934430</v>
      </c>
      <c r="F13">
        <v>9.3400000000000004E-4</v>
      </c>
      <c r="G13">
        <v>160</v>
      </c>
      <c r="H13">
        <v>148016</v>
      </c>
      <c r="I13">
        <v>287232</v>
      </c>
    </row>
    <row r="14" spans="2:9" x14ac:dyDescent="0.3">
      <c r="B14" t="s">
        <v>12</v>
      </c>
      <c r="C14" t="s">
        <v>8</v>
      </c>
      <c r="D14">
        <v>20000</v>
      </c>
      <c r="E14">
        <v>347920</v>
      </c>
      <c r="F14">
        <v>3.48E-4</v>
      </c>
      <c r="G14">
        <v>80</v>
      </c>
      <c r="H14">
        <v>247248</v>
      </c>
      <c r="I14">
        <v>142837</v>
      </c>
    </row>
    <row r="15" spans="2:9" x14ac:dyDescent="0.3">
      <c r="B15" t="s">
        <v>13</v>
      </c>
      <c r="C15" t="s">
        <v>8</v>
      </c>
      <c r="D15">
        <v>20000</v>
      </c>
      <c r="E15">
        <v>1425740</v>
      </c>
      <c r="F15">
        <v>1.426E-3</v>
      </c>
      <c r="G15">
        <v>80</v>
      </c>
      <c r="H15">
        <v>529074</v>
      </c>
      <c r="I15">
        <v>282878</v>
      </c>
    </row>
    <row r="16" spans="2:9" x14ac:dyDescent="0.3">
      <c r="B16" t="s">
        <v>14</v>
      </c>
      <c r="C16" t="s">
        <v>8</v>
      </c>
      <c r="D16">
        <v>20000</v>
      </c>
      <c r="E16">
        <v>120830</v>
      </c>
      <c r="F16">
        <v>1.21E-4</v>
      </c>
      <c r="G16">
        <v>320</v>
      </c>
      <c r="H16">
        <v>0</v>
      </c>
      <c r="I16">
        <v>20000</v>
      </c>
    </row>
    <row r="17" spans="2:9" x14ac:dyDescent="0.3">
      <c r="B17" t="s">
        <v>7</v>
      </c>
      <c r="C17" t="s">
        <v>8</v>
      </c>
      <c r="D17">
        <v>20000</v>
      </c>
      <c r="E17">
        <v>47945280</v>
      </c>
      <c r="F17">
        <v>4.7945000000000002E-2</v>
      </c>
      <c r="G17">
        <v>80</v>
      </c>
      <c r="H17">
        <v>199990000</v>
      </c>
      <c r="I17">
        <v>0</v>
      </c>
    </row>
    <row r="18" spans="2:9" x14ac:dyDescent="0.3">
      <c r="B18" t="s">
        <v>15</v>
      </c>
      <c r="C18" t="s">
        <v>8</v>
      </c>
      <c r="D18">
        <v>20000</v>
      </c>
      <c r="E18">
        <v>748880</v>
      </c>
      <c r="F18">
        <v>7.4899999999999999E-4</v>
      </c>
      <c r="G18">
        <v>160</v>
      </c>
      <c r="H18">
        <v>0</v>
      </c>
      <c r="I18">
        <v>100000</v>
      </c>
    </row>
    <row r="19" spans="2:9" x14ac:dyDescent="0.3">
      <c r="B19" t="s">
        <v>9</v>
      </c>
      <c r="C19" t="s">
        <v>8</v>
      </c>
      <c r="D19">
        <v>40000</v>
      </c>
      <c r="E19">
        <v>21340</v>
      </c>
      <c r="F19">
        <v>2.0999999999999999E-5</v>
      </c>
      <c r="G19">
        <v>160</v>
      </c>
      <c r="H19">
        <v>39999</v>
      </c>
      <c r="I19">
        <v>0</v>
      </c>
    </row>
    <row r="20" spans="2:9" x14ac:dyDescent="0.3">
      <c r="B20" t="s">
        <v>10</v>
      </c>
      <c r="C20" t="s">
        <v>8</v>
      </c>
      <c r="D20">
        <v>40000</v>
      </c>
      <c r="E20">
        <v>114002130</v>
      </c>
      <c r="F20">
        <v>0.11400200000000001</v>
      </c>
      <c r="G20">
        <v>160</v>
      </c>
      <c r="H20">
        <v>799980000</v>
      </c>
      <c r="I20">
        <v>0</v>
      </c>
    </row>
    <row r="21" spans="2:9" x14ac:dyDescent="0.3">
      <c r="B21" t="s">
        <v>11</v>
      </c>
      <c r="C21" t="s">
        <v>8</v>
      </c>
      <c r="D21">
        <v>40000</v>
      </c>
      <c r="E21">
        <v>1886450</v>
      </c>
      <c r="F21">
        <v>1.8860000000000001E-3</v>
      </c>
      <c r="G21">
        <v>320</v>
      </c>
      <c r="H21">
        <v>316032</v>
      </c>
      <c r="I21">
        <v>614464</v>
      </c>
    </row>
    <row r="22" spans="2:9" x14ac:dyDescent="0.3">
      <c r="B22" t="s">
        <v>12</v>
      </c>
      <c r="C22" t="s">
        <v>8</v>
      </c>
      <c r="D22">
        <v>40000</v>
      </c>
      <c r="E22">
        <v>719430</v>
      </c>
      <c r="F22">
        <v>7.1900000000000002E-4</v>
      </c>
      <c r="G22">
        <v>160</v>
      </c>
      <c r="H22">
        <v>534481</v>
      </c>
      <c r="I22">
        <v>305669</v>
      </c>
    </row>
    <row r="23" spans="2:9" x14ac:dyDescent="0.3">
      <c r="B23" t="s">
        <v>13</v>
      </c>
      <c r="C23" t="s">
        <v>8</v>
      </c>
      <c r="D23">
        <v>40000</v>
      </c>
      <c r="E23">
        <v>3406240</v>
      </c>
      <c r="F23">
        <v>3.4060000000000002E-3</v>
      </c>
      <c r="G23">
        <v>160</v>
      </c>
      <c r="H23">
        <v>1138114</v>
      </c>
      <c r="I23">
        <v>605202</v>
      </c>
    </row>
    <row r="24" spans="2:9" x14ac:dyDescent="0.3">
      <c r="B24" t="s">
        <v>14</v>
      </c>
      <c r="C24" t="s">
        <v>8</v>
      </c>
      <c r="D24">
        <v>40000</v>
      </c>
      <c r="E24">
        <v>182630</v>
      </c>
      <c r="F24">
        <v>1.83E-4</v>
      </c>
      <c r="G24">
        <v>639</v>
      </c>
      <c r="H24">
        <v>0</v>
      </c>
      <c r="I24">
        <v>40000</v>
      </c>
    </row>
    <row r="25" spans="2:9" x14ac:dyDescent="0.3">
      <c r="B25" t="s">
        <v>7</v>
      </c>
      <c r="C25" t="s">
        <v>8</v>
      </c>
      <c r="D25">
        <v>40000</v>
      </c>
      <c r="E25">
        <v>188537510</v>
      </c>
      <c r="F25">
        <v>0.18853800000000001</v>
      </c>
      <c r="G25">
        <v>160</v>
      </c>
      <c r="H25">
        <v>799980000</v>
      </c>
      <c r="I25">
        <v>0</v>
      </c>
    </row>
    <row r="26" spans="2:9" x14ac:dyDescent="0.3">
      <c r="B26" t="s">
        <v>15</v>
      </c>
      <c r="C26" t="s">
        <v>8</v>
      </c>
      <c r="D26">
        <v>40000</v>
      </c>
      <c r="E26">
        <v>1566140</v>
      </c>
      <c r="F26">
        <v>1.5659999999999999E-3</v>
      </c>
      <c r="G26">
        <v>320</v>
      </c>
      <c r="H26">
        <v>0</v>
      </c>
      <c r="I26">
        <v>240000</v>
      </c>
    </row>
    <row r="27" spans="2:9" x14ac:dyDescent="0.3">
      <c r="B27" t="s">
        <v>9</v>
      </c>
      <c r="C27" t="s">
        <v>8</v>
      </c>
      <c r="D27">
        <v>80000</v>
      </c>
      <c r="E27">
        <v>51680</v>
      </c>
      <c r="F27">
        <v>5.1999999999999997E-5</v>
      </c>
      <c r="G27">
        <v>320</v>
      </c>
      <c r="H27">
        <v>79999</v>
      </c>
      <c r="I27">
        <v>0</v>
      </c>
    </row>
    <row r="28" spans="2:9" x14ac:dyDescent="0.3">
      <c r="B28" t="s">
        <v>10</v>
      </c>
      <c r="C28" t="s">
        <v>8</v>
      </c>
      <c r="D28">
        <v>80000</v>
      </c>
      <c r="E28">
        <v>466063040</v>
      </c>
      <c r="F28">
        <v>0.46606300000000001</v>
      </c>
      <c r="G28">
        <v>320</v>
      </c>
      <c r="H28">
        <v>3199960000</v>
      </c>
      <c r="I28">
        <v>0</v>
      </c>
    </row>
    <row r="29" spans="2:9" x14ac:dyDescent="0.3">
      <c r="B29" t="s">
        <v>11</v>
      </c>
      <c r="C29" t="s">
        <v>8</v>
      </c>
      <c r="D29">
        <v>80000</v>
      </c>
      <c r="E29">
        <v>4715050</v>
      </c>
      <c r="F29">
        <v>4.7149999999999996E-3</v>
      </c>
      <c r="G29">
        <v>640</v>
      </c>
      <c r="H29">
        <v>672064</v>
      </c>
      <c r="I29">
        <v>1308928</v>
      </c>
    </row>
    <row r="30" spans="2:9" x14ac:dyDescent="0.3">
      <c r="B30" t="s">
        <v>12</v>
      </c>
      <c r="C30" t="s">
        <v>8</v>
      </c>
      <c r="D30">
        <v>80000</v>
      </c>
      <c r="E30">
        <v>1554860</v>
      </c>
      <c r="F30">
        <v>1.555E-3</v>
      </c>
      <c r="G30">
        <v>320</v>
      </c>
      <c r="H30">
        <v>1148946</v>
      </c>
      <c r="I30">
        <v>651333</v>
      </c>
    </row>
    <row r="31" spans="2:9" x14ac:dyDescent="0.3">
      <c r="B31" t="s">
        <v>13</v>
      </c>
      <c r="C31" t="s">
        <v>8</v>
      </c>
      <c r="D31">
        <v>80000</v>
      </c>
      <c r="E31">
        <v>8080420</v>
      </c>
      <c r="F31">
        <v>8.0800000000000004E-3</v>
      </c>
      <c r="G31">
        <v>320</v>
      </c>
      <c r="H31">
        <v>2436967</v>
      </c>
      <c r="I31">
        <v>1293150</v>
      </c>
    </row>
    <row r="32" spans="2:9" x14ac:dyDescent="0.3">
      <c r="B32" t="s">
        <v>14</v>
      </c>
      <c r="C32" t="s">
        <v>8</v>
      </c>
      <c r="D32">
        <v>80000</v>
      </c>
      <c r="E32">
        <v>372930</v>
      </c>
      <c r="F32">
        <v>3.7300000000000001E-4</v>
      </c>
      <c r="G32">
        <v>1275</v>
      </c>
      <c r="H32">
        <v>0</v>
      </c>
      <c r="I32">
        <v>80000</v>
      </c>
    </row>
    <row r="33" spans="2:9" x14ac:dyDescent="0.3">
      <c r="B33" t="s">
        <v>7</v>
      </c>
      <c r="C33" t="s">
        <v>8</v>
      </c>
      <c r="D33">
        <v>80000</v>
      </c>
      <c r="E33">
        <v>771383710</v>
      </c>
      <c r="F33">
        <v>0.77138399999999996</v>
      </c>
      <c r="G33">
        <v>320</v>
      </c>
      <c r="H33">
        <v>3199960000</v>
      </c>
      <c r="I33">
        <v>0</v>
      </c>
    </row>
    <row r="34" spans="2:9" x14ac:dyDescent="0.3">
      <c r="B34" t="s">
        <v>15</v>
      </c>
      <c r="C34" t="s">
        <v>8</v>
      </c>
      <c r="D34">
        <v>80000</v>
      </c>
      <c r="E34">
        <v>3130620</v>
      </c>
      <c r="F34">
        <v>3.1310000000000001E-3</v>
      </c>
      <c r="G34">
        <v>640</v>
      </c>
      <c r="H34">
        <v>0</v>
      </c>
      <c r="I34">
        <v>480000</v>
      </c>
    </row>
    <row r="35" spans="2:9" x14ac:dyDescent="0.3">
      <c r="B35" t="s">
        <v>9</v>
      </c>
      <c r="C35" t="s">
        <v>8</v>
      </c>
      <c r="D35">
        <v>100000</v>
      </c>
      <c r="E35">
        <v>52760</v>
      </c>
      <c r="F35">
        <v>5.3000000000000001E-5</v>
      </c>
      <c r="G35">
        <v>400</v>
      </c>
      <c r="H35">
        <v>99999</v>
      </c>
      <c r="I35">
        <v>0</v>
      </c>
    </row>
    <row r="36" spans="2:9" x14ac:dyDescent="0.3">
      <c r="B36" t="s">
        <v>10</v>
      </c>
      <c r="C36" t="s">
        <v>8</v>
      </c>
      <c r="D36">
        <v>100000</v>
      </c>
      <c r="E36">
        <v>749326530</v>
      </c>
      <c r="F36">
        <v>0.74932699999999997</v>
      </c>
      <c r="G36">
        <v>400</v>
      </c>
      <c r="H36">
        <v>4999950000</v>
      </c>
      <c r="I36">
        <v>0</v>
      </c>
    </row>
    <row r="37" spans="2:9" x14ac:dyDescent="0.3">
      <c r="B37" t="s">
        <v>11</v>
      </c>
      <c r="C37" t="s">
        <v>8</v>
      </c>
      <c r="D37">
        <v>100000</v>
      </c>
      <c r="E37">
        <v>5060530</v>
      </c>
      <c r="F37">
        <v>5.0610000000000004E-3</v>
      </c>
      <c r="G37">
        <v>800</v>
      </c>
      <c r="H37">
        <v>853904</v>
      </c>
      <c r="I37">
        <v>1668928</v>
      </c>
    </row>
    <row r="38" spans="2:9" x14ac:dyDescent="0.3">
      <c r="B38" t="s">
        <v>12</v>
      </c>
      <c r="C38" t="s">
        <v>8</v>
      </c>
      <c r="D38">
        <v>100000</v>
      </c>
      <c r="E38">
        <v>2163350</v>
      </c>
      <c r="F38">
        <v>2.163E-3</v>
      </c>
      <c r="G38">
        <v>400</v>
      </c>
      <c r="H38">
        <v>1468946</v>
      </c>
      <c r="I38">
        <v>846100</v>
      </c>
    </row>
    <row r="39" spans="2:9" x14ac:dyDescent="0.3">
      <c r="B39" t="s">
        <v>13</v>
      </c>
      <c r="C39" t="s">
        <v>8</v>
      </c>
      <c r="D39">
        <v>100000</v>
      </c>
      <c r="E39">
        <v>10276860</v>
      </c>
      <c r="F39">
        <v>1.0277E-2</v>
      </c>
      <c r="G39">
        <v>400</v>
      </c>
      <c r="H39">
        <v>3112517</v>
      </c>
      <c r="I39">
        <v>1650854</v>
      </c>
    </row>
    <row r="40" spans="2:9" x14ac:dyDescent="0.3">
      <c r="B40" t="s">
        <v>14</v>
      </c>
      <c r="C40" t="s">
        <v>8</v>
      </c>
      <c r="D40">
        <v>100000</v>
      </c>
      <c r="E40">
        <v>433010</v>
      </c>
      <c r="F40">
        <v>4.3300000000000001E-4</v>
      </c>
      <c r="G40">
        <v>1599</v>
      </c>
      <c r="H40">
        <v>0</v>
      </c>
      <c r="I40">
        <v>100000</v>
      </c>
    </row>
    <row r="41" spans="2:9" x14ac:dyDescent="0.3">
      <c r="B41" t="s">
        <v>7</v>
      </c>
      <c r="C41" t="s">
        <v>8</v>
      </c>
      <c r="D41">
        <v>100000</v>
      </c>
      <c r="E41">
        <v>1241960490</v>
      </c>
      <c r="F41">
        <v>1.24196</v>
      </c>
      <c r="G41">
        <v>400</v>
      </c>
      <c r="H41">
        <v>4999950000</v>
      </c>
      <c r="I41">
        <v>0</v>
      </c>
    </row>
    <row r="42" spans="2:9" x14ac:dyDescent="0.3">
      <c r="B42" t="s">
        <v>15</v>
      </c>
      <c r="C42" t="s">
        <v>8</v>
      </c>
      <c r="D42">
        <v>100000</v>
      </c>
      <c r="E42">
        <v>3862670</v>
      </c>
      <c r="F42">
        <v>3.8630000000000001E-3</v>
      </c>
      <c r="G42">
        <v>800</v>
      </c>
      <c r="H42">
        <v>0</v>
      </c>
      <c r="I42">
        <v>600000</v>
      </c>
    </row>
    <row r="43" spans="2:9" x14ac:dyDescent="0.3">
      <c r="B43" t="s">
        <v>9</v>
      </c>
      <c r="C43" t="s">
        <v>16</v>
      </c>
      <c r="D43">
        <v>10000</v>
      </c>
      <c r="E43">
        <v>15496030</v>
      </c>
      <c r="F43">
        <v>1.5495999999999999E-2</v>
      </c>
      <c r="G43">
        <v>40</v>
      </c>
      <c r="H43">
        <v>49995000</v>
      </c>
      <c r="I43">
        <v>50004999</v>
      </c>
    </row>
    <row r="44" spans="2:9" x14ac:dyDescent="0.3">
      <c r="B44" t="s">
        <v>10</v>
      </c>
      <c r="C44" t="s">
        <v>16</v>
      </c>
      <c r="D44">
        <v>10000</v>
      </c>
      <c r="E44">
        <v>76757910</v>
      </c>
      <c r="F44">
        <v>7.6758000000000007E-2</v>
      </c>
      <c r="G44">
        <v>40</v>
      </c>
      <c r="H44">
        <v>49995000</v>
      </c>
      <c r="I44">
        <v>5000</v>
      </c>
    </row>
    <row r="45" spans="2:9" x14ac:dyDescent="0.3">
      <c r="B45" t="s">
        <v>11</v>
      </c>
      <c r="C45" t="s">
        <v>16</v>
      </c>
      <c r="D45">
        <v>10000</v>
      </c>
      <c r="E45">
        <v>717180</v>
      </c>
      <c r="F45">
        <v>7.1699999999999997E-4</v>
      </c>
      <c r="G45">
        <v>80</v>
      </c>
      <c r="H45">
        <v>64608</v>
      </c>
      <c r="I45">
        <v>133616</v>
      </c>
    </row>
    <row r="46" spans="2:9" x14ac:dyDescent="0.3">
      <c r="B46" t="s">
        <v>12</v>
      </c>
      <c r="C46" t="s">
        <v>16</v>
      </c>
      <c r="D46">
        <v>10000</v>
      </c>
      <c r="E46">
        <v>280640</v>
      </c>
      <c r="F46">
        <v>2.81E-4</v>
      </c>
      <c r="G46">
        <v>40</v>
      </c>
      <c r="H46">
        <v>218585</v>
      </c>
      <c r="I46">
        <v>133464</v>
      </c>
    </row>
    <row r="47" spans="2:9" x14ac:dyDescent="0.3">
      <c r="B47" t="s">
        <v>13</v>
      </c>
      <c r="C47" t="s">
        <v>16</v>
      </c>
      <c r="D47">
        <v>10000</v>
      </c>
      <c r="E47">
        <v>608690</v>
      </c>
      <c r="F47">
        <v>6.0899999999999995E-4</v>
      </c>
      <c r="G47">
        <v>40</v>
      </c>
      <c r="H47">
        <v>226682</v>
      </c>
      <c r="I47">
        <v>116696</v>
      </c>
    </row>
    <row r="48" spans="2:9" x14ac:dyDescent="0.3">
      <c r="B48" t="s">
        <v>14</v>
      </c>
      <c r="C48" t="s">
        <v>16</v>
      </c>
      <c r="D48">
        <v>10000</v>
      </c>
      <c r="E48">
        <v>51200</v>
      </c>
      <c r="F48">
        <v>5.1E-5</v>
      </c>
      <c r="G48">
        <v>240</v>
      </c>
      <c r="H48">
        <v>0</v>
      </c>
      <c r="I48">
        <v>10000</v>
      </c>
    </row>
    <row r="49" spans="2:9" x14ac:dyDescent="0.3">
      <c r="B49" t="s">
        <v>7</v>
      </c>
      <c r="C49" t="s">
        <v>16</v>
      </c>
      <c r="D49">
        <v>10000</v>
      </c>
      <c r="E49">
        <v>56646090</v>
      </c>
      <c r="F49">
        <v>5.6646000000000002E-2</v>
      </c>
      <c r="G49">
        <v>40</v>
      </c>
      <c r="H49">
        <v>49995000</v>
      </c>
      <c r="I49">
        <v>49995000</v>
      </c>
    </row>
    <row r="50" spans="2:9" x14ac:dyDescent="0.3">
      <c r="B50" t="s">
        <v>15</v>
      </c>
      <c r="C50" t="s">
        <v>16</v>
      </c>
      <c r="D50">
        <v>10000</v>
      </c>
      <c r="E50">
        <v>352200</v>
      </c>
      <c r="F50">
        <v>3.5199999999999999E-4</v>
      </c>
      <c r="G50">
        <v>80</v>
      </c>
      <c r="H50">
        <v>0</v>
      </c>
      <c r="I50">
        <v>50000</v>
      </c>
    </row>
    <row r="51" spans="2:9" x14ac:dyDescent="0.3">
      <c r="B51" t="s">
        <v>9</v>
      </c>
      <c r="C51" t="s">
        <v>16</v>
      </c>
      <c r="D51">
        <v>20000</v>
      </c>
      <c r="E51">
        <v>55291520</v>
      </c>
      <c r="F51">
        <v>5.5292000000000001E-2</v>
      </c>
      <c r="G51">
        <v>80</v>
      </c>
      <c r="H51">
        <v>199990000</v>
      </c>
      <c r="I51">
        <v>200009999</v>
      </c>
    </row>
    <row r="52" spans="2:9" x14ac:dyDescent="0.3">
      <c r="B52" t="s">
        <v>10</v>
      </c>
      <c r="C52" t="s">
        <v>16</v>
      </c>
      <c r="D52">
        <v>20000</v>
      </c>
      <c r="E52">
        <v>313691350</v>
      </c>
      <c r="F52">
        <v>0.313691</v>
      </c>
      <c r="G52">
        <v>80</v>
      </c>
      <c r="H52">
        <v>199990000</v>
      </c>
      <c r="I52">
        <v>10000</v>
      </c>
    </row>
    <row r="53" spans="2:9" x14ac:dyDescent="0.3">
      <c r="B53" t="s">
        <v>11</v>
      </c>
      <c r="C53" t="s">
        <v>16</v>
      </c>
      <c r="D53">
        <v>20000</v>
      </c>
      <c r="E53">
        <v>1062890</v>
      </c>
      <c r="F53">
        <v>1.0629999999999999E-3</v>
      </c>
      <c r="G53">
        <v>160</v>
      </c>
      <c r="H53">
        <v>139216</v>
      </c>
      <c r="I53">
        <v>287232</v>
      </c>
    </row>
    <row r="54" spans="2:9" x14ac:dyDescent="0.3">
      <c r="B54" t="s">
        <v>12</v>
      </c>
      <c r="C54" t="s">
        <v>16</v>
      </c>
      <c r="D54">
        <v>20000</v>
      </c>
      <c r="E54">
        <v>669020</v>
      </c>
      <c r="F54">
        <v>6.69E-4</v>
      </c>
      <c r="G54">
        <v>80</v>
      </c>
      <c r="H54">
        <v>485944</v>
      </c>
      <c r="I54">
        <v>295140</v>
      </c>
    </row>
    <row r="55" spans="2:9" x14ac:dyDescent="0.3">
      <c r="B55" t="s">
        <v>13</v>
      </c>
      <c r="C55" t="s">
        <v>16</v>
      </c>
      <c r="D55">
        <v>20000</v>
      </c>
      <c r="E55">
        <v>1190790</v>
      </c>
      <c r="F55">
        <v>1.191E-3</v>
      </c>
      <c r="G55">
        <v>80</v>
      </c>
      <c r="H55">
        <v>493307</v>
      </c>
      <c r="I55">
        <v>254334</v>
      </c>
    </row>
    <row r="56" spans="2:9" x14ac:dyDescent="0.3">
      <c r="B56" t="s">
        <v>14</v>
      </c>
      <c r="C56" t="s">
        <v>16</v>
      </c>
      <c r="D56">
        <v>20000</v>
      </c>
      <c r="E56">
        <v>106960</v>
      </c>
      <c r="F56">
        <v>1.07E-4</v>
      </c>
      <c r="G56">
        <v>480</v>
      </c>
      <c r="H56">
        <v>0</v>
      </c>
      <c r="I56">
        <v>20000</v>
      </c>
    </row>
    <row r="57" spans="2:9" x14ac:dyDescent="0.3">
      <c r="B57" t="s">
        <v>7</v>
      </c>
      <c r="C57" t="s">
        <v>16</v>
      </c>
      <c r="D57">
        <v>20000</v>
      </c>
      <c r="E57">
        <v>221569720</v>
      </c>
      <c r="F57">
        <v>0.22156999999999999</v>
      </c>
      <c r="G57">
        <v>80</v>
      </c>
      <c r="H57">
        <v>199990000</v>
      </c>
      <c r="I57">
        <v>199990000</v>
      </c>
    </row>
    <row r="58" spans="2:9" x14ac:dyDescent="0.3">
      <c r="B58" t="s">
        <v>15</v>
      </c>
      <c r="C58" t="s">
        <v>16</v>
      </c>
      <c r="D58">
        <v>20000</v>
      </c>
      <c r="E58">
        <v>628030</v>
      </c>
      <c r="F58">
        <v>6.2799999999999998E-4</v>
      </c>
      <c r="G58">
        <v>160</v>
      </c>
      <c r="H58">
        <v>0</v>
      </c>
      <c r="I58">
        <v>100000</v>
      </c>
    </row>
    <row r="59" spans="2:9" x14ac:dyDescent="0.3">
      <c r="B59" t="s">
        <v>9</v>
      </c>
      <c r="C59" t="s">
        <v>16</v>
      </c>
      <c r="D59">
        <v>40000</v>
      </c>
      <c r="E59">
        <v>231340020</v>
      </c>
      <c r="F59">
        <v>0.23133999999999999</v>
      </c>
      <c r="G59">
        <v>160</v>
      </c>
      <c r="H59">
        <v>799980000</v>
      </c>
      <c r="I59">
        <v>800019999</v>
      </c>
    </row>
    <row r="60" spans="2:9" x14ac:dyDescent="0.3">
      <c r="B60" t="s">
        <v>10</v>
      </c>
      <c r="C60" t="s">
        <v>16</v>
      </c>
      <c r="D60">
        <v>40000</v>
      </c>
      <c r="E60">
        <v>1376253590</v>
      </c>
      <c r="F60">
        <v>1.3762540000000001</v>
      </c>
      <c r="G60">
        <v>160</v>
      </c>
      <c r="H60">
        <v>799980000</v>
      </c>
      <c r="I60">
        <v>20000</v>
      </c>
    </row>
    <row r="61" spans="2:9" x14ac:dyDescent="0.3">
      <c r="B61" t="s">
        <v>11</v>
      </c>
      <c r="C61" t="s">
        <v>16</v>
      </c>
      <c r="D61">
        <v>40000</v>
      </c>
      <c r="E61">
        <v>2289860</v>
      </c>
      <c r="F61">
        <v>2.2899999999999999E-3</v>
      </c>
      <c r="G61">
        <v>320</v>
      </c>
      <c r="H61">
        <v>298432</v>
      </c>
      <c r="I61">
        <v>614464</v>
      </c>
    </row>
    <row r="62" spans="2:9" x14ac:dyDescent="0.3">
      <c r="B62" t="s">
        <v>12</v>
      </c>
      <c r="C62" t="s">
        <v>16</v>
      </c>
      <c r="D62">
        <v>40000</v>
      </c>
      <c r="E62">
        <v>1709660</v>
      </c>
      <c r="F62">
        <v>1.7099999999999999E-3</v>
      </c>
      <c r="G62">
        <v>160</v>
      </c>
      <c r="H62">
        <v>1068689</v>
      </c>
      <c r="I62">
        <v>645176</v>
      </c>
    </row>
    <row r="63" spans="2:9" x14ac:dyDescent="0.3">
      <c r="B63" t="s">
        <v>13</v>
      </c>
      <c r="C63" t="s">
        <v>16</v>
      </c>
      <c r="D63">
        <v>40000</v>
      </c>
      <c r="E63">
        <v>3625510</v>
      </c>
      <c r="F63">
        <v>3.6259999999999999E-3</v>
      </c>
      <c r="G63">
        <v>160</v>
      </c>
      <c r="H63">
        <v>1067779</v>
      </c>
      <c r="I63">
        <v>547628</v>
      </c>
    </row>
    <row r="64" spans="2:9" x14ac:dyDescent="0.3">
      <c r="B64" t="s">
        <v>14</v>
      </c>
      <c r="C64" t="s">
        <v>16</v>
      </c>
      <c r="D64">
        <v>40000</v>
      </c>
      <c r="E64">
        <v>321980</v>
      </c>
      <c r="F64">
        <v>3.2200000000000002E-4</v>
      </c>
      <c r="G64">
        <v>960</v>
      </c>
      <c r="H64">
        <v>0</v>
      </c>
      <c r="I64">
        <v>40000</v>
      </c>
    </row>
    <row r="65" spans="2:9" x14ac:dyDescent="0.3">
      <c r="B65" t="s">
        <v>7</v>
      </c>
      <c r="C65" t="s">
        <v>16</v>
      </c>
      <c r="D65">
        <v>40000</v>
      </c>
      <c r="E65">
        <v>973177490</v>
      </c>
      <c r="F65">
        <v>0.97317699999999996</v>
      </c>
      <c r="G65">
        <v>160</v>
      </c>
      <c r="H65">
        <v>799980000</v>
      </c>
      <c r="I65">
        <v>799980000</v>
      </c>
    </row>
    <row r="66" spans="2:9" x14ac:dyDescent="0.3">
      <c r="B66" t="s">
        <v>15</v>
      </c>
      <c r="C66" t="s">
        <v>16</v>
      </c>
      <c r="D66">
        <v>40000</v>
      </c>
      <c r="E66">
        <v>1611570</v>
      </c>
      <c r="F66">
        <v>1.6119999999999999E-3</v>
      </c>
      <c r="G66">
        <v>320</v>
      </c>
      <c r="H66">
        <v>0</v>
      </c>
      <c r="I66">
        <v>240000</v>
      </c>
    </row>
    <row r="67" spans="2:9" x14ac:dyDescent="0.3">
      <c r="B67" t="s">
        <v>9</v>
      </c>
      <c r="C67" t="s">
        <v>16</v>
      </c>
      <c r="D67">
        <v>80000</v>
      </c>
      <c r="E67">
        <v>1037797230</v>
      </c>
      <c r="F67">
        <v>1.0377970000000001</v>
      </c>
      <c r="G67">
        <v>320</v>
      </c>
      <c r="H67">
        <v>3199960000</v>
      </c>
      <c r="I67">
        <v>3200039999</v>
      </c>
    </row>
    <row r="68" spans="2:9" x14ac:dyDescent="0.3">
      <c r="B68" t="s">
        <v>10</v>
      </c>
      <c r="C68" t="s">
        <v>16</v>
      </c>
      <c r="D68">
        <v>80000</v>
      </c>
      <c r="E68">
        <v>5564019910</v>
      </c>
      <c r="F68">
        <v>5.5640200000000002</v>
      </c>
      <c r="G68">
        <v>320</v>
      </c>
      <c r="H68">
        <v>3199960000</v>
      </c>
      <c r="I68">
        <v>40000</v>
      </c>
    </row>
    <row r="69" spans="2:9" x14ac:dyDescent="0.3">
      <c r="B69" t="s">
        <v>11</v>
      </c>
      <c r="C69" t="s">
        <v>16</v>
      </c>
      <c r="D69">
        <v>80000</v>
      </c>
      <c r="E69">
        <v>5532810</v>
      </c>
      <c r="F69">
        <v>5.5329999999999997E-3</v>
      </c>
      <c r="G69">
        <v>640</v>
      </c>
      <c r="H69">
        <v>636864</v>
      </c>
      <c r="I69">
        <v>1308928</v>
      </c>
    </row>
    <row r="70" spans="2:9" x14ac:dyDescent="0.3">
      <c r="B70" t="s">
        <v>12</v>
      </c>
      <c r="C70" t="s">
        <v>16</v>
      </c>
      <c r="D70">
        <v>80000</v>
      </c>
      <c r="E70">
        <v>3401440</v>
      </c>
      <c r="F70">
        <v>3.4009999999999999E-3</v>
      </c>
      <c r="G70">
        <v>320</v>
      </c>
      <c r="H70">
        <v>2325876</v>
      </c>
      <c r="I70">
        <v>1396818</v>
      </c>
    </row>
    <row r="71" spans="2:9" x14ac:dyDescent="0.3">
      <c r="B71" t="s">
        <v>13</v>
      </c>
      <c r="C71" t="s">
        <v>16</v>
      </c>
      <c r="D71">
        <v>80000</v>
      </c>
      <c r="E71">
        <v>5964110</v>
      </c>
      <c r="F71">
        <v>5.9639999999999997E-3</v>
      </c>
      <c r="G71">
        <v>320</v>
      </c>
      <c r="H71">
        <v>2292813</v>
      </c>
      <c r="I71">
        <v>1174074</v>
      </c>
    </row>
    <row r="72" spans="2:9" x14ac:dyDescent="0.3">
      <c r="B72" t="s">
        <v>14</v>
      </c>
      <c r="C72" t="s">
        <v>16</v>
      </c>
      <c r="D72">
        <v>80000</v>
      </c>
      <c r="E72">
        <v>442380</v>
      </c>
      <c r="F72">
        <v>4.4200000000000001E-4</v>
      </c>
      <c r="G72">
        <v>1920</v>
      </c>
      <c r="H72">
        <v>0</v>
      </c>
      <c r="I72">
        <v>80000</v>
      </c>
    </row>
    <row r="73" spans="2:9" x14ac:dyDescent="0.3">
      <c r="B73" t="s">
        <v>7</v>
      </c>
      <c r="C73" t="s">
        <v>16</v>
      </c>
      <c r="D73">
        <v>80000</v>
      </c>
      <c r="E73">
        <v>3854049520</v>
      </c>
      <c r="F73">
        <v>3.85405</v>
      </c>
      <c r="G73">
        <v>320</v>
      </c>
      <c r="H73">
        <v>3199960000</v>
      </c>
      <c r="I73">
        <v>3199960000</v>
      </c>
    </row>
    <row r="74" spans="2:9" x14ac:dyDescent="0.3">
      <c r="B74" t="s">
        <v>15</v>
      </c>
      <c r="C74" t="s">
        <v>16</v>
      </c>
      <c r="D74">
        <v>80000</v>
      </c>
      <c r="E74">
        <v>3272970</v>
      </c>
      <c r="F74">
        <v>3.2729999999999999E-3</v>
      </c>
      <c r="G74">
        <v>640</v>
      </c>
      <c r="H74">
        <v>0</v>
      </c>
      <c r="I74">
        <v>480000</v>
      </c>
    </row>
    <row r="75" spans="2:9" x14ac:dyDescent="0.3">
      <c r="B75" t="s">
        <v>9</v>
      </c>
      <c r="C75" t="s">
        <v>16</v>
      </c>
      <c r="D75">
        <v>100000</v>
      </c>
      <c r="E75">
        <v>1632499940</v>
      </c>
      <c r="F75">
        <v>1.6325000000000001</v>
      </c>
      <c r="G75">
        <v>400</v>
      </c>
      <c r="H75">
        <v>4999950000</v>
      </c>
      <c r="I75">
        <v>5000049999</v>
      </c>
    </row>
    <row r="76" spans="2:9" x14ac:dyDescent="0.3">
      <c r="B76" t="s">
        <v>10</v>
      </c>
      <c r="C76" t="s">
        <v>16</v>
      </c>
      <c r="D76">
        <v>100000</v>
      </c>
      <c r="E76">
        <v>8205779800</v>
      </c>
      <c r="F76">
        <v>8.2057800000000007</v>
      </c>
      <c r="G76">
        <v>400</v>
      </c>
      <c r="H76">
        <v>4999950000</v>
      </c>
      <c r="I76">
        <v>50000</v>
      </c>
    </row>
    <row r="77" spans="2:9" x14ac:dyDescent="0.3">
      <c r="B77" t="s">
        <v>11</v>
      </c>
      <c r="C77" t="s">
        <v>16</v>
      </c>
      <c r="D77">
        <v>100000</v>
      </c>
      <c r="E77">
        <v>6758770</v>
      </c>
      <c r="F77">
        <v>6.7590000000000003E-3</v>
      </c>
      <c r="G77">
        <v>800</v>
      </c>
      <c r="H77">
        <v>815024</v>
      </c>
      <c r="I77">
        <v>1668928</v>
      </c>
    </row>
    <row r="78" spans="2:9" x14ac:dyDescent="0.3">
      <c r="B78" t="s">
        <v>12</v>
      </c>
      <c r="C78" t="s">
        <v>16</v>
      </c>
      <c r="D78">
        <v>100000</v>
      </c>
      <c r="E78">
        <v>4095310</v>
      </c>
      <c r="F78">
        <v>4.0949999999999997E-3</v>
      </c>
      <c r="G78">
        <v>400</v>
      </c>
      <c r="H78">
        <v>2940915</v>
      </c>
      <c r="I78">
        <v>1752778</v>
      </c>
    </row>
    <row r="79" spans="2:9" x14ac:dyDescent="0.3">
      <c r="B79" t="s">
        <v>13</v>
      </c>
      <c r="C79" t="s">
        <v>16</v>
      </c>
      <c r="D79">
        <v>100000</v>
      </c>
      <c r="E79">
        <v>6844500</v>
      </c>
      <c r="F79">
        <v>6.8450000000000004E-3</v>
      </c>
      <c r="G79">
        <v>400</v>
      </c>
      <c r="H79">
        <v>2926640</v>
      </c>
      <c r="I79">
        <v>1497434</v>
      </c>
    </row>
    <row r="80" spans="2:9" x14ac:dyDescent="0.3">
      <c r="B80" t="s">
        <v>14</v>
      </c>
      <c r="C80" t="s">
        <v>16</v>
      </c>
      <c r="D80">
        <v>100000</v>
      </c>
      <c r="E80">
        <v>563490</v>
      </c>
      <c r="F80">
        <v>5.6300000000000002E-4</v>
      </c>
      <c r="G80">
        <v>2400</v>
      </c>
      <c r="H80">
        <v>0</v>
      </c>
      <c r="I80">
        <v>100000</v>
      </c>
    </row>
    <row r="81" spans="1:9" x14ac:dyDescent="0.3">
      <c r="B81" t="s">
        <v>7</v>
      </c>
      <c r="C81" t="s">
        <v>16</v>
      </c>
      <c r="D81">
        <v>100000</v>
      </c>
      <c r="E81">
        <v>5680808180</v>
      </c>
      <c r="F81">
        <v>5.6808079999999999</v>
      </c>
      <c r="G81">
        <v>400</v>
      </c>
      <c r="H81">
        <v>4999950000</v>
      </c>
      <c r="I81">
        <v>4999950000</v>
      </c>
    </row>
    <row r="82" spans="1:9" x14ac:dyDescent="0.3">
      <c r="B82" t="s">
        <v>15</v>
      </c>
      <c r="C82" t="s">
        <v>16</v>
      </c>
      <c r="D82">
        <v>100000</v>
      </c>
      <c r="E82">
        <v>3913610</v>
      </c>
      <c r="F82">
        <v>3.9139999999999999E-3</v>
      </c>
      <c r="G82">
        <v>800</v>
      </c>
      <c r="H82">
        <v>0</v>
      </c>
      <c r="I82">
        <v>600000</v>
      </c>
    </row>
    <row r="83" spans="1:9" x14ac:dyDescent="0.3">
      <c r="A83" s="2">
        <v>10000</v>
      </c>
      <c r="B83" t="s">
        <v>9</v>
      </c>
      <c r="C83" t="s">
        <v>17</v>
      </c>
      <c r="D83">
        <v>10000</v>
      </c>
      <c r="E83">
        <v>6177730</v>
      </c>
      <c r="F83">
        <v>6.1780000000000003E-3</v>
      </c>
      <c r="G83">
        <v>40</v>
      </c>
      <c r="H83">
        <v>24760551</v>
      </c>
      <c r="I83">
        <v>24760546</v>
      </c>
    </row>
    <row r="84" spans="1:9" x14ac:dyDescent="0.3">
      <c r="A84" s="1">
        <v>20000</v>
      </c>
      <c r="B84" t="s">
        <v>10</v>
      </c>
      <c r="C84" t="s">
        <v>17</v>
      </c>
      <c r="D84">
        <v>10000</v>
      </c>
      <c r="E84">
        <v>78682580</v>
      </c>
      <c r="F84">
        <v>7.8683000000000003E-2</v>
      </c>
      <c r="G84">
        <v>40</v>
      </c>
      <c r="H84">
        <v>49995000</v>
      </c>
      <c r="I84">
        <v>9987</v>
      </c>
    </row>
    <row r="85" spans="1:9" x14ac:dyDescent="0.3">
      <c r="A85" s="2">
        <v>40000</v>
      </c>
      <c r="B85" t="s">
        <v>11</v>
      </c>
      <c r="C85" t="s">
        <v>17</v>
      </c>
      <c r="D85">
        <v>10000</v>
      </c>
      <c r="E85">
        <v>1001180</v>
      </c>
      <c r="F85">
        <v>1.0009999999999999E-3</v>
      </c>
      <c r="G85">
        <v>80</v>
      </c>
      <c r="H85">
        <v>120443</v>
      </c>
      <c r="I85">
        <v>133616</v>
      </c>
    </row>
    <row r="86" spans="1:9" x14ac:dyDescent="0.3">
      <c r="A86" s="2">
        <v>80000</v>
      </c>
      <c r="B86" t="s">
        <v>12</v>
      </c>
      <c r="C86" t="s">
        <v>17</v>
      </c>
      <c r="D86">
        <v>10000</v>
      </c>
      <c r="E86">
        <v>551110</v>
      </c>
      <c r="F86">
        <v>5.5099999999999995E-4</v>
      </c>
      <c r="G86">
        <v>40</v>
      </c>
      <c r="H86">
        <v>139592</v>
      </c>
      <c r="I86">
        <v>83929</v>
      </c>
    </row>
    <row r="87" spans="1:9" x14ac:dyDescent="0.3">
      <c r="A87" s="1">
        <v>100000</v>
      </c>
      <c r="B87" t="s">
        <v>13</v>
      </c>
      <c r="C87" t="s">
        <v>17</v>
      </c>
      <c r="D87">
        <v>10000</v>
      </c>
      <c r="E87">
        <v>765700</v>
      </c>
      <c r="F87">
        <v>7.6599999999999997E-4</v>
      </c>
      <c r="G87">
        <v>40</v>
      </c>
      <c r="H87">
        <v>235562</v>
      </c>
      <c r="I87">
        <v>124307</v>
      </c>
    </row>
    <row r="88" spans="1:9" x14ac:dyDescent="0.3">
      <c r="B88" t="s">
        <v>14</v>
      </c>
      <c r="C88" t="s">
        <v>17</v>
      </c>
      <c r="D88">
        <v>10000</v>
      </c>
      <c r="E88">
        <v>80510</v>
      </c>
      <c r="F88">
        <v>8.1000000000000004E-5</v>
      </c>
      <c r="G88">
        <v>240</v>
      </c>
      <c r="H88">
        <v>0</v>
      </c>
      <c r="I88">
        <v>10000</v>
      </c>
    </row>
    <row r="89" spans="1:9" x14ac:dyDescent="0.3">
      <c r="B89" t="s">
        <v>7</v>
      </c>
      <c r="C89" t="s">
        <v>17</v>
      </c>
      <c r="D89">
        <v>10000</v>
      </c>
      <c r="E89">
        <v>85624630</v>
      </c>
      <c r="F89">
        <v>8.5625000000000007E-2</v>
      </c>
      <c r="G89">
        <v>40</v>
      </c>
      <c r="H89">
        <v>49995000</v>
      </c>
      <c r="I89">
        <v>24750558</v>
      </c>
    </row>
    <row r="90" spans="1:9" x14ac:dyDescent="0.3">
      <c r="B90" t="s">
        <v>15</v>
      </c>
      <c r="C90" t="s">
        <v>17</v>
      </c>
      <c r="D90">
        <v>10000</v>
      </c>
      <c r="E90">
        <v>325610</v>
      </c>
      <c r="F90">
        <v>3.2600000000000001E-4</v>
      </c>
      <c r="G90">
        <v>80</v>
      </c>
      <c r="H90">
        <v>0</v>
      </c>
      <c r="I90">
        <v>50000</v>
      </c>
    </row>
    <row r="91" spans="1:9" x14ac:dyDescent="0.3">
      <c r="B91" t="s">
        <v>9</v>
      </c>
      <c r="C91" t="s">
        <v>17</v>
      </c>
      <c r="D91">
        <v>20000</v>
      </c>
      <c r="E91">
        <v>26665100</v>
      </c>
      <c r="F91">
        <v>2.6665000000000001E-2</v>
      </c>
      <c r="G91">
        <v>80</v>
      </c>
      <c r="H91">
        <v>99334976</v>
      </c>
      <c r="I91">
        <v>99334980</v>
      </c>
    </row>
    <row r="92" spans="1:9" x14ac:dyDescent="0.3">
      <c r="B92" t="s">
        <v>10</v>
      </c>
      <c r="C92" t="s">
        <v>17</v>
      </c>
      <c r="D92">
        <v>20000</v>
      </c>
      <c r="E92">
        <v>310941590</v>
      </c>
      <c r="F92">
        <v>0.310942</v>
      </c>
      <c r="G92">
        <v>80</v>
      </c>
      <c r="H92">
        <v>199990000</v>
      </c>
      <c r="I92">
        <v>19991</v>
      </c>
    </row>
    <row r="93" spans="1:9" x14ac:dyDescent="0.3">
      <c r="B93" t="s">
        <v>11</v>
      </c>
      <c r="C93" t="s">
        <v>17</v>
      </c>
      <c r="D93">
        <v>20000</v>
      </c>
      <c r="E93">
        <v>2117930</v>
      </c>
      <c r="F93">
        <v>2.1180000000000001E-3</v>
      </c>
      <c r="G93">
        <v>160</v>
      </c>
      <c r="H93">
        <v>260981</v>
      </c>
      <c r="I93">
        <v>287232</v>
      </c>
    </row>
    <row r="94" spans="1:9" x14ac:dyDescent="0.3">
      <c r="B94" t="s">
        <v>12</v>
      </c>
      <c r="C94" t="s">
        <v>17</v>
      </c>
      <c r="D94">
        <v>20000</v>
      </c>
      <c r="E94">
        <v>1228440</v>
      </c>
      <c r="F94">
        <v>1.2279999999999999E-3</v>
      </c>
      <c r="G94">
        <v>80</v>
      </c>
      <c r="H94">
        <v>289891</v>
      </c>
      <c r="I94">
        <v>173853</v>
      </c>
    </row>
    <row r="95" spans="1:9" x14ac:dyDescent="0.3">
      <c r="B95" t="s">
        <v>13</v>
      </c>
      <c r="C95" t="s">
        <v>17</v>
      </c>
      <c r="D95">
        <v>20000</v>
      </c>
      <c r="E95">
        <v>1647470</v>
      </c>
      <c r="F95">
        <v>1.647E-3</v>
      </c>
      <c r="G95">
        <v>80</v>
      </c>
      <c r="H95">
        <v>510850</v>
      </c>
      <c r="I95">
        <v>268606</v>
      </c>
    </row>
    <row r="96" spans="1:9" x14ac:dyDescent="0.3">
      <c r="B96" t="s">
        <v>14</v>
      </c>
      <c r="C96" t="s">
        <v>17</v>
      </c>
      <c r="D96">
        <v>20000</v>
      </c>
      <c r="E96">
        <v>153340</v>
      </c>
      <c r="F96">
        <v>1.5300000000000001E-4</v>
      </c>
      <c r="G96">
        <v>480</v>
      </c>
      <c r="H96">
        <v>0</v>
      </c>
      <c r="I96">
        <v>20000</v>
      </c>
    </row>
    <row r="97" spans="2:9" x14ac:dyDescent="0.3">
      <c r="B97" t="s">
        <v>7</v>
      </c>
      <c r="C97" t="s">
        <v>17</v>
      </c>
      <c r="D97">
        <v>20000</v>
      </c>
      <c r="E97">
        <v>390487850</v>
      </c>
      <c r="F97">
        <v>0.390488</v>
      </c>
      <c r="G97">
        <v>80</v>
      </c>
      <c r="H97">
        <v>199990000</v>
      </c>
      <c r="I97">
        <v>99314987</v>
      </c>
    </row>
    <row r="98" spans="2:9" x14ac:dyDescent="0.3">
      <c r="B98" t="s">
        <v>15</v>
      </c>
      <c r="C98" t="s">
        <v>17</v>
      </c>
      <c r="D98">
        <v>20000</v>
      </c>
      <c r="E98">
        <v>644010</v>
      </c>
      <c r="F98">
        <v>6.4400000000000004E-4</v>
      </c>
      <c r="G98">
        <v>160</v>
      </c>
      <c r="H98">
        <v>0</v>
      </c>
      <c r="I98">
        <v>100000</v>
      </c>
    </row>
    <row r="99" spans="2:9" x14ac:dyDescent="0.3">
      <c r="B99" t="s">
        <v>9</v>
      </c>
      <c r="C99" t="s">
        <v>17</v>
      </c>
      <c r="D99">
        <v>40000</v>
      </c>
      <c r="E99">
        <v>112044600</v>
      </c>
      <c r="F99">
        <v>0.11204500000000001</v>
      </c>
      <c r="G99">
        <v>160</v>
      </c>
      <c r="H99">
        <v>400723334</v>
      </c>
      <c r="I99">
        <v>400723341</v>
      </c>
    </row>
    <row r="100" spans="2:9" x14ac:dyDescent="0.3">
      <c r="B100" t="s">
        <v>10</v>
      </c>
      <c r="C100" t="s">
        <v>17</v>
      </c>
      <c r="D100">
        <v>40000</v>
      </c>
      <c r="E100">
        <v>1244390260</v>
      </c>
      <c r="F100">
        <v>1.2443900000000001</v>
      </c>
      <c r="G100">
        <v>160</v>
      </c>
      <c r="H100">
        <v>799980000</v>
      </c>
      <c r="I100">
        <v>39986</v>
      </c>
    </row>
    <row r="101" spans="2:9" x14ac:dyDescent="0.3">
      <c r="B101" t="s">
        <v>11</v>
      </c>
      <c r="C101" t="s">
        <v>17</v>
      </c>
      <c r="D101">
        <v>40000</v>
      </c>
      <c r="E101">
        <v>4336000</v>
      </c>
      <c r="F101">
        <v>4.3359999999999996E-3</v>
      </c>
      <c r="G101">
        <v>320</v>
      </c>
      <c r="H101">
        <v>561795</v>
      </c>
      <c r="I101">
        <v>614464</v>
      </c>
    </row>
    <row r="102" spans="2:9" x14ac:dyDescent="0.3">
      <c r="B102" t="s">
        <v>12</v>
      </c>
      <c r="C102" t="s">
        <v>17</v>
      </c>
      <c r="D102">
        <v>40000</v>
      </c>
      <c r="E102">
        <v>2533130</v>
      </c>
      <c r="F102">
        <v>2.5330000000000001E-3</v>
      </c>
      <c r="G102">
        <v>160</v>
      </c>
      <c r="H102">
        <v>607445</v>
      </c>
      <c r="I102">
        <v>347308</v>
      </c>
    </row>
    <row r="103" spans="2:9" x14ac:dyDescent="0.3">
      <c r="B103" t="s">
        <v>13</v>
      </c>
      <c r="C103" t="s">
        <v>17</v>
      </c>
      <c r="D103">
        <v>40000</v>
      </c>
      <c r="E103">
        <v>4010490</v>
      </c>
      <c r="F103">
        <v>4.0099999999999997E-3</v>
      </c>
      <c r="G103">
        <v>160</v>
      </c>
      <c r="H103">
        <v>1101320</v>
      </c>
      <c r="I103">
        <v>576741</v>
      </c>
    </row>
    <row r="104" spans="2:9" x14ac:dyDescent="0.3">
      <c r="B104" t="s">
        <v>14</v>
      </c>
      <c r="C104" t="s">
        <v>17</v>
      </c>
      <c r="D104">
        <v>40000</v>
      </c>
      <c r="E104">
        <v>446340</v>
      </c>
      <c r="F104">
        <v>4.46E-4</v>
      </c>
      <c r="G104">
        <v>960</v>
      </c>
      <c r="H104">
        <v>0</v>
      </c>
      <c r="I104">
        <v>40000</v>
      </c>
    </row>
    <row r="105" spans="2:9" x14ac:dyDescent="0.3">
      <c r="B105" t="s">
        <v>7</v>
      </c>
      <c r="C105" t="s">
        <v>17</v>
      </c>
      <c r="D105">
        <v>40000</v>
      </c>
      <c r="E105">
        <v>1707097340</v>
      </c>
      <c r="F105">
        <v>1.7070970000000001</v>
      </c>
      <c r="G105">
        <v>160</v>
      </c>
      <c r="H105">
        <v>799980000</v>
      </c>
      <c r="I105">
        <v>400683348</v>
      </c>
    </row>
    <row r="106" spans="2:9" x14ac:dyDescent="0.3">
      <c r="B106" t="s">
        <v>15</v>
      </c>
      <c r="C106" t="s">
        <v>17</v>
      </c>
      <c r="D106">
        <v>40000</v>
      </c>
      <c r="E106">
        <v>1777840</v>
      </c>
      <c r="F106">
        <v>1.7780000000000001E-3</v>
      </c>
      <c r="G106">
        <v>320</v>
      </c>
      <c r="H106">
        <v>0</v>
      </c>
      <c r="I106">
        <v>240000</v>
      </c>
    </row>
    <row r="107" spans="2:9" x14ac:dyDescent="0.3">
      <c r="B107" t="s">
        <v>9</v>
      </c>
      <c r="C107" t="s">
        <v>17</v>
      </c>
      <c r="D107">
        <v>80000</v>
      </c>
      <c r="E107">
        <v>474058400</v>
      </c>
      <c r="F107">
        <v>0.47405799999999998</v>
      </c>
      <c r="G107">
        <v>320</v>
      </c>
      <c r="H107">
        <v>1595948428</v>
      </c>
      <c r="I107">
        <v>1595948432</v>
      </c>
    </row>
    <row r="108" spans="2:9" x14ac:dyDescent="0.3">
      <c r="B108" t="s">
        <v>10</v>
      </c>
      <c r="C108" t="s">
        <v>17</v>
      </c>
      <c r="D108">
        <v>80000</v>
      </c>
      <c r="E108">
        <v>5314997010</v>
      </c>
      <c r="F108">
        <v>5.314997</v>
      </c>
      <c r="G108">
        <v>320</v>
      </c>
      <c r="H108">
        <v>3199960000</v>
      </c>
      <c r="I108">
        <v>79986</v>
      </c>
    </row>
    <row r="109" spans="2:9" x14ac:dyDescent="0.3">
      <c r="B109" t="s">
        <v>11</v>
      </c>
      <c r="C109" t="s">
        <v>17</v>
      </c>
      <c r="D109">
        <v>80000</v>
      </c>
      <c r="E109">
        <v>10405850</v>
      </c>
      <c r="F109">
        <v>1.0406E-2</v>
      </c>
      <c r="G109">
        <v>640</v>
      </c>
      <c r="H109">
        <v>1203466</v>
      </c>
      <c r="I109">
        <v>1308928</v>
      </c>
    </row>
    <row r="110" spans="2:9" x14ac:dyDescent="0.3">
      <c r="B110" t="s">
        <v>12</v>
      </c>
      <c r="C110" t="s">
        <v>17</v>
      </c>
      <c r="D110">
        <v>80000</v>
      </c>
      <c r="E110">
        <v>5683860</v>
      </c>
      <c r="F110">
        <v>5.6839999999999998E-3</v>
      </c>
      <c r="G110">
        <v>320</v>
      </c>
      <c r="H110">
        <v>1338211</v>
      </c>
      <c r="I110">
        <v>781866</v>
      </c>
    </row>
    <row r="111" spans="2:9" x14ac:dyDescent="0.3">
      <c r="B111" t="s">
        <v>13</v>
      </c>
      <c r="C111" t="s">
        <v>17</v>
      </c>
      <c r="D111">
        <v>80000</v>
      </c>
      <c r="E111">
        <v>8401350</v>
      </c>
      <c r="F111">
        <v>8.4010000000000005E-3</v>
      </c>
      <c r="G111">
        <v>320</v>
      </c>
      <c r="H111">
        <v>2363200</v>
      </c>
      <c r="I111">
        <v>1233674</v>
      </c>
    </row>
    <row r="112" spans="2:9" x14ac:dyDescent="0.3">
      <c r="B112" t="s">
        <v>14</v>
      </c>
      <c r="C112" t="s">
        <v>17</v>
      </c>
      <c r="D112">
        <v>80000</v>
      </c>
      <c r="E112">
        <v>736170</v>
      </c>
      <c r="F112">
        <v>7.36E-4</v>
      </c>
      <c r="G112">
        <v>1920</v>
      </c>
      <c r="H112">
        <v>0</v>
      </c>
      <c r="I112">
        <v>80000</v>
      </c>
    </row>
    <row r="113" spans="2:9" x14ac:dyDescent="0.3">
      <c r="B113" t="s">
        <v>7</v>
      </c>
      <c r="C113" t="s">
        <v>17</v>
      </c>
      <c r="D113">
        <v>80000</v>
      </c>
      <c r="E113">
        <v>7352799370</v>
      </c>
      <c r="F113">
        <v>7.3527990000000001</v>
      </c>
      <c r="G113">
        <v>320</v>
      </c>
      <c r="H113">
        <v>3199960000</v>
      </c>
      <c r="I113">
        <v>1595868445</v>
      </c>
    </row>
    <row r="114" spans="2:9" x14ac:dyDescent="0.3">
      <c r="B114" t="s">
        <v>15</v>
      </c>
      <c r="C114" t="s">
        <v>17</v>
      </c>
      <c r="D114">
        <v>80000</v>
      </c>
      <c r="E114">
        <v>3646370</v>
      </c>
      <c r="F114">
        <v>3.6459999999999999E-3</v>
      </c>
      <c r="G114">
        <v>640</v>
      </c>
      <c r="H114">
        <v>0</v>
      </c>
      <c r="I114">
        <v>480000</v>
      </c>
    </row>
    <row r="115" spans="2:9" x14ac:dyDescent="0.3">
      <c r="B115" t="s">
        <v>9</v>
      </c>
      <c r="C115" t="s">
        <v>17</v>
      </c>
      <c r="D115">
        <v>100000</v>
      </c>
      <c r="E115">
        <v>786149460</v>
      </c>
      <c r="F115">
        <v>0.78614899999999999</v>
      </c>
      <c r="G115">
        <v>400</v>
      </c>
      <c r="H115">
        <v>2499806995</v>
      </c>
      <c r="I115">
        <v>2499806987</v>
      </c>
    </row>
    <row r="116" spans="2:9" x14ac:dyDescent="0.3">
      <c r="B116" t="s">
        <v>10</v>
      </c>
      <c r="C116" t="s">
        <v>17</v>
      </c>
      <c r="D116">
        <v>100000</v>
      </c>
      <c r="E116">
        <v>8016252110</v>
      </c>
      <c r="F116">
        <v>8.0162519999999997</v>
      </c>
      <c r="G116">
        <v>400</v>
      </c>
      <c r="H116">
        <v>4999950000</v>
      </c>
      <c r="I116">
        <v>99986</v>
      </c>
    </row>
    <row r="117" spans="2:9" x14ac:dyDescent="0.3">
      <c r="B117" t="s">
        <v>11</v>
      </c>
      <c r="C117" t="s">
        <v>17</v>
      </c>
      <c r="D117">
        <v>100000</v>
      </c>
      <c r="E117">
        <v>12275810</v>
      </c>
      <c r="F117">
        <v>1.2276E-2</v>
      </c>
      <c r="G117">
        <v>800</v>
      </c>
      <c r="H117">
        <v>1536223</v>
      </c>
      <c r="I117">
        <v>1668928</v>
      </c>
    </row>
    <row r="118" spans="2:9" x14ac:dyDescent="0.3">
      <c r="B118" t="s">
        <v>12</v>
      </c>
      <c r="C118" t="s">
        <v>17</v>
      </c>
      <c r="D118">
        <v>100000</v>
      </c>
      <c r="E118">
        <v>6989200</v>
      </c>
      <c r="F118">
        <v>6.9890000000000004E-3</v>
      </c>
      <c r="G118">
        <v>400</v>
      </c>
      <c r="H118">
        <v>1759398</v>
      </c>
      <c r="I118">
        <v>963346</v>
      </c>
    </row>
    <row r="119" spans="2:9" x14ac:dyDescent="0.3">
      <c r="B119" t="s">
        <v>13</v>
      </c>
      <c r="C119" t="s">
        <v>17</v>
      </c>
      <c r="D119">
        <v>100000</v>
      </c>
      <c r="E119">
        <v>11812150</v>
      </c>
      <c r="F119">
        <v>1.1812E-2</v>
      </c>
      <c r="G119">
        <v>400</v>
      </c>
      <c r="H119">
        <v>3019846</v>
      </c>
      <c r="I119">
        <v>1575087</v>
      </c>
    </row>
    <row r="120" spans="2:9" x14ac:dyDescent="0.3">
      <c r="B120" t="s">
        <v>14</v>
      </c>
      <c r="C120" t="s">
        <v>17</v>
      </c>
      <c r="D120">
        <v>100000</v>
      </c>
      <c r="E120">
        <v>1150750</v>
      </c>
      <c r="F120">
        <v>1.1509999999999999E-3</v>
      </c>
      <c r="G120">
        <v>2400</v>
      </c>
      <c r="H120">
        <v>0</v>
      </c>
      <c r="I120">
        <v>100000</v>
      </c>
    </row>
    <row r="121" spans="2:9" x14ac:dyDescent="0.3">
      <c r="B121" t="s">
        <v>7</v>
      </c>
      <c r="C121" t="s">
        <v>17</v>
      </c>
      <c r="D121">
        <v>100000</v>
      </c>
      <c r="E121">
        <v>11645404470</v>
      </c>
      <c r="F121">
        <v>11.645403999999999</v>
      </c>
      <c r="G121">
        <v>400</v>
      </c>
      <c r="H121">
        <v>4999950000</v>
      </c>
      <c r="I121">
        <v>2499707003</v>
      </c>
    </row>
    <row r="122" spans="2:9" x14ac:dyDescent="0.3">
      <c r="B122" t="s">
        <v>15</v>
      </c>
      <c r="C122" t="s">
        <v>17</v>
      </c>
      <c r="D122">
        <v>100000</v>
      </c>
      <c r="E122">
        <v>4550020</v>
      </c>
      <c r="F122">
        <v>4.5500000000000002E-3</v>
      </c>
      <c r="G122">
        <v>800</v>
      </c>
      <c r="H122">
        <v>0</v>
      </c>
      <c r="I122">
        <v>600000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2E53-B12E-4EC7-AEE0-6BF750E70746}">
  <dimension ref="B2:I17"/>
  <sheetViews>
    <sheetView workbookViewId="0">
      <selection activeCell="B3" sqref="B3:I17"/>
    </sheetView>
  </sheetViews>
  <sheetFormatPr defaultRowHeight="14.4" x14ac:dyDescent="0.3"/>
  <cols>
    <col min="2" max="2" width="9.77734375" bestFit="1" customWidth="1"/>
    <col min="3" max="3" width="7.5546875" bestFit="1" customWidth="1"/>
    <col min="4" max="4" width="8.77734375" bestFit="1" customWidth="1"/>
    <col min="5" max="5" width="12" bestFit="1" customWidth="1"/>
    <col min="6" max="6" width="10" bestFit="1" customWidth="1"/>
    <col min="7" max="7" width="12" bestFit="1" customWidth="1"/>
    <col min="8" max="8" width="12.6640625" bestFit="1" customWidth="1"/>
    <col min="9" max="9" width="16" bestFit="1" customWidth="1"/>
  </cols>
  <sheetData>
    <row r="2" spans="2:9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18</v>
      </c>
      <c r="H2" s="3" t="s">
        <v>5</v>
      </c>
      <c r="I2" s="3" t="s">
        <v>6</v>
      </c>
    </row>
    <row r="3" spans="2:9" x14ac:dyDescent="0.3">
      <c r="B3" s="2" t="str" cm="1">
        <f t="array" ref="B3:I17">_xlfn._xlws.FILTER(Tabela1[], Tabela1[Algoritmo] = "BubbleSort", "")</f>
        <v>BubbleSort</v>
      </c>
      <c r="C3" s="2" t="str">
        <v xml:space="preserve"> sorted</v>
      </c>
      <c r="D3" s="2">
        <v>10000</v>
      </c>
      <c r="E3" s="2">
        <v>10674120</v>
      </c>
      <c r="F3" s="2">
        <v>1.0673999999999999E-2</v>
      </c>
      <c r="G3" s="2">
        <v>40</v>
      </c>
      <c r="H3" s="2">
        <v>49995000</v>
      </c>
      <c r="I3" s="2">
        <v>0</v>
      </c>
    </row>
    <row r="4" spans="2:9" x14ac:dyDescent="0.3">
      <c r="B4" s="1" t="str">
        <v>BubbleSort</v>
      </c>
      <c r="C4" s="1" t="str">
        <v xml:space="preserve"> sorted</v>
      </c>
      <c r="D4" s="1">
        <v>20000</v>
      </c>
      <c r="E4" s="1">
        <v>47945280</v>
      </c>
      <c r="F4" s="1">
        <v>4.7945000000000002E-2</v>
      </c>
      <c r="G4" s="1">
        <v>80</v>
      </c>
      <c r="H4" s="1">
        <v>199990000</v>
      </c>
      <c r="I4" s="1">
        <v>0</v>
      </c>
    </row>
    <row r="5" spans="2:9" x14ac:dyDescent="0.3">
      <c r="B5" s="2" t="str">
        <v>BubbleSort</v>
      </c>
      <c r="C5" s="2" t="str">
        <v xml:space="preserve"> sorted</v>
      </c>
      <c r="D5" s="2">
        <v>40000</v>
      </c>
      <c r="E5" s="2">
        <v>188537510</v>
      </c>
      <c r="F5" s="2">
        <v>0.18853800000000001</v>
      </c>
      <c r="G5" s="2">
        <v>160</v>
      </c>
      <c r="H5" s="2">
        <v>799980000</v>
      </c>
      <c r="I5" s="2">
        <v>0</v>
      </c>
    </row>
    <row r="6" spans="2:9" x14ac:dyDescent="0.3">
      <c r="B6" s="1" t="str">
        <v>BubbleSort</v>
      </c>
      <c r="C6" s="1" t="str">
        <v xml:space="preserve"> sorted</v>
      </c>
      <c r="D6" s="1">
        <v>80000</v>
      </c>
      <c r="E6" s="1">
        <v>771383710</v>
      </c>
      <c r="F6" s="1">
        <v>0.77138399999999996</v>
      </c>
      <c r="G6" s="1">
        <v>320</v>
      </c>
      <c r="H6" s="1">
        <v>3199960000</v>
      </c>
      <c r="I6" s="1">
        <v>0</v>
      </c>
    </row>
    <row r="7" spans="2:9" x14ac:dyDescent="0.3">
      <c r="B7" s="2" t="str">
        <v>BubbleSort</v>
      </c>
      <c r="C7" s="2" t="str">
        <v xml:space="preserve"> sorted</v>
      </c>
      <c r="D7" s="2">
        <v>100000</v>
      </c>
      <c r="E7" s="2">
        <v>1241960490</v>
      </c>
      <c r="F7" s="2">
        <v>1.24196</v>
      </c>
      <c r="G7" s="2">
        <v>400</v>
      </c>
      <c r="H7" s="2">
        <v>4999950000</v>
      </c>
      <c r="I7" s="2">
        <v>0</v>
      </c>
    </row>
    <row r="8" spans="2:9" x14ac:dyDescent="0.3">
      <c r="B8" s="1" t="str">
        <v>BubbleSort</v>
      </c>
      <c r="C8" s="1" t="str">
        <v xml:space="preserve"> reverse</v>
      </c>
      <c r="D8" s="1">
        <v>10000</v>
      </c>
      <c r="E8" s="1">
        <v>56646090</v>
      </c>
      <c r="F8" s="1">
        <v>5.6646000000000002E-2</v>
      </c>
      <c r="G8" s="1">
        <v>40</v>
      </c>
      <c r="H8" s="1">
        <v>49995000</v>
      </c>
      <c r="I8" s="1">
        <v>49995000</v>
      </c>
    </row>
    <row r="9" spans="2:9" x14ac:dyDescent="0.3">
      <c r="B9" s="2" t="str">
        <v>BubbleSort</v>
      </c>
      <c r="C9" s="2" t="str">
        <v xml:space="preserve"> reverse</v>
      </c>
      <c r="D9" s="2">
        <v>20000</v>
      </c>
      <c r="E9" s="2">
        <v>221569720</v>
      </c>
      <c r="F9" s="2">
        <v>0.22156999999999999</v>
      </c>
      <c r="G9" s="2">
        <v>80</v>
      </c>
      <c r="H9" s="2">
        <v>199990000</v>
      </c>
      <c r="I9" s="2">
        <v>199990000</v>
      </c>
    </row>
    <row r="10" spans="2:9" x14ac:dyDescent="0.3">
      <c r="B10" s="1" t="str">
        <v>BubbleSort</v>
      </c>
      <c r="C10" s="1" t="str">
        <v xml:space="preserve"> reverse</v>
      </c>
      <c r="D10" s="1">
        <v>40000</v>
      </c>
      <c r="E10" s="1">
        <v>973177490</v>
      </c>
      <c r="F10" s="1">
        <v>0.97317699999999996</v>
      </c>
      <c r="G10" s="1">
        <v>160</v>
      </c>
      <c r="H10" s="1">
        <v>799980000</v>
      </c>
      <c r="I10" s="1">
        <v>799980000</v>
      </c>
    </row>
    <row r="11" spans="2:9" x14ac:dyDescent="0.3">
      <c r="B11" s="2" t="str">
        <v>BubbleSort</v>
      </c>
      <c r="C11" s="2" t="str">
        <v xml:space="preserve"> reverse</v>
      </c>
      <c r="D11" s="2">
        <v>80000</v>
      </c>
      <c r="E11" s="2">
        <v>3854049520</v>
      </c>
      <c r="F11" s="2">
        <v>3.85405</v>
      </c>
      <c r="G11" s="2">
        <v>320</v>
      </c>
      <c r="H11" s="2">
        <v>3199960000</v>
      </c>
      <c r="I11" s="2">
        <v>3199960000</v>
      </c>
    </row>
    <row r="12" spans="2:9" x14ac:dyDescent="0.3">
      <c r="B12" s="1" t="str">
        <v>BubbleSort</v>
      </c>
      <c r="C12" s="1" t="str">
        <v xml:space="preserve"> reverse</v>
      </c>
      <c r="D12" s="1">
        <v>100000</v>
      </c>
      <c r="E12" s="1">
        <v>5680808180</v>
      </c>
      <c r="F12" s="1">
        <v>5.6808079999999999</v>
      </c>
      <c r="G12" s="1">
        <v>400</v>
      </c>
      <c r="H12" s="1">
        <v>4999950000</v>
      </c>
      <c r="I12" s="1">
        <v>4999950000</v>
      </c>
    </row>
    <row r="13" spans="2:9" x14ac:dyDescent="0.3">
      <c r="B13" s="2" t="str">
        <v>BubbleSort</v>
      </c>
      <c r="C13" s="2" t="str">
        <v xml:space="preserve"> random</v>
      </c>
      <c r="D13" s="2">
        <v>10000</v>
      </c>
      <c r="E13" s="2">
        <v>85624630</v>
      </c>
      <c r="F13" s="2">
        <v>8.5625000000000007E-2</v>
      </c>
      <c r="G13" s="2">
        <v>40</v>
      </c>
      <c r="H13" s="2">
        <v>49995000</v>
      </c>
      <c r="I13" s="2">
        <v>24750558</v>
      </c>
    </row>
    <row r="14" spans="2:9" x14ac:dyDescent="0.3">
      <c r="B14" s="1" t="str">
        <v>BubbleSort</v>
      </c>
      <c r="C14" s="1" t="str">
        <v xml:space="preserve"> random</v>
      </c>
      <c r="D14" s="1">
        <v>20000</v>
      </c>
      <c r="E14" s="1">
        <v>390487850</v>
      </c>
      <c r="F14" s="1">
        <v>0.390488</v>
      </c>
      <c r="G14" s="1">
        <v>80</v>
      </c>
      <c r="H14" s="1">
        <v>199990000</v>
      </c>
      <c r="I14" s="1">
        <v>99314987</v>
      </c>
    </row>
    <row r="15" spans="2:9" x14ac:dyDescent="0.3">
      <c r="B15" s="2" t="str">
        <v>BubbleSort</v>
      </c>
      <c r="C15" s="2" t="str">
        <v xml:space="preserve"> random</v>
      </c>
      <c r="D15" s="2">
        <v>40000</v>
      </c>
      <c r="E15" s="2">
        <v>1707097340</v>
      </c>
      <c r="F15" s="2">
        <v>1.7070970000000001</v>
      </c>
      <c r="G15" s="2">
        <v>160</v>
      </c>
      <c r="H15" s="2">
        <v>799980000</v>
      </c>
      <c r="I15" s="2">
        <v>400683348</v>
      </c>
    </row>
    <row r="16" spans="2:9" x14ac:dyDescent="0.3">
      <c r="B16" s="1" t="str">
        <v>BubbleSort</v>
      </c>
      <c r="C16" s="1" t="str">
        <v xml:space="preserve"> random</v>
      </c>
      <c r="D16" s="1">
        <v>80000</v>
      </c>
      <c r="E16" s="1">
        <v>7352799370</v>
      </c>
      <c r="F16" s="1">
        <v>7.3527990000000001</v>
      </c>
      <c r="G16" s="1">
        <v>320</v>
      </c>
      <c r="H16" s="1">
        <v>3199960000</v>
      </c>
      <c r="I16" s="1">
        <v>1595868445</v>
      </c>
    </row>
    <row r="17" spans="2:9" x14ac:dyDescent="0.3">
      <c r="B17" s="2" t="str">
        <v>BubbleSort</v>
      </c>
      <c r="C17" s="2" t="str">
        <v xml:space="preserve"> random</v>
      </c>
      <c r="D17" s="2">
        <v>100000</v>
      </c>
      <c r="E17" s="2">
        <v>11645404470</v>
      </c>
      <c r="F17" s="2">
        <v>11.645403999999999</v>
      </c>
      <c r="G17" s="2">
        <v>400</v>
      </c>
      <c r="H17" s="2">
        <v>4999950000</v>
      </c>
      <c r="I17" s="2">
        <v>2499707003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F644-4844-40A9-A705-18FAE1E70074}">
  <dimension ref="B2:I17"/>
  <sheetViews>
    <sheetView topLeftCell="E1" workbookViewId="0">
      <selection activeCell="B2" sqref="B2:I17"/>
    </sheetView>
  </sheetViews>
  <sheetFormatPr defaultRowHeight="14.4" x14ac:dyDescent="0.3"/>
  <cols>
    <col min="2" max="2" width="11.21875" bestFit="1" customWidth="1"/>
    <col min="3" max="3" width="7.5546875" bestFit="1" customWidth="1"/>
    <col min="4" max="4" width="8.77734375" bestFit="1" customWidth="1"/>
    <col min="5" max="5" width="11" bestFit="1" customWidth="1"/>
    <col min="6" max="6" width="9.109375" bestFit="1" customWidth="1"/>
    <col min="7" max="7" width="12" bestFit="1" customWidth="1"/>
    <col min="8" max="8" width="12.6640625" bestFit="1" customWidth="1"/>
    <col min="9" max="9" width="16" bestFit="1" customWidth="1"/>
  </cols>
  <sheetData>
    <row r="2" spans="2:9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18</v>
      </c>
      <c r="H2" s="3" t="s">
        <v>5</v>
      </c>
      <c r="I2" s="3" t="s">
        <v>6</v>
      </c>
    </row>
    <row r="3" spans="2:9" x14ac:dyDescent="0.3">
      <c r="B3" s="2" t="str" cm="1">
        <f t="array" ref="B3:I17">_xlfn._xlws.FILTER(Tabela1[], Tabela1[Algoritmo] = "InsertionSort", "")</f>
        <v>InsertionSort</v>
      </c>
      <c r="C3" s="2" t="str">
        <v xml:space="preserve"> sorted</v>
      </c>
      <c r="D3" s="2">
        <v>10000</v>
      </c>
      <c r="E3" s="2">
        <v>109770</v>
      </c>
      <c r="F3" s="2">
        <v>1.1E-4</v>
      </c>
      <c r="G3" s="2">
        <v>40</v>
      </c>
      <c r="H3" s="2">
        <v>9999</v>
      </c>
      <c r="I3" s="2">
        <v>0</v>
      </c>
    </row>
    <row r="4" spans="2:9" x14ac:dyDescent="0.3">
      <c r="B4" s="1" t="str">
        <v>InsertionSort</v>
      </c>
      <c r="C4" s="1" t="str">
        <v xml:space="preserve"> sorted</v>
      </c>
      <c r="D4" s="1">
        <v>20000</v>
      </c>
      <c r="E4" s="1">
        <v>127530</v>
      </c>
      <c r="F4" s="1">
        <v>1.2799999999999999E-4</v>
      </c>
      <c r="G4" s="1">
        <v>80</v>
      </c>
      <c r="H4" s="1">
        <v>19999</v>
      </c>
      <c r="I4" s="1">
        <v>0</v>
      </c>
    </row>
    <row r="5" spans="2:9" x14ac:dyDescent="0.3">
      <c r="B5" s="2" t="str">
        <v>InsertionSort</v>
      </c>
      <c r="C5" s="2" t="str">
        <v xml:space="preserve"> sorted</v>
      </c>
      <c r="D5" s="2">
        <v>40000</v>
      </c>
      <c r="E5" s="2">
        <v>21340</v>
      </c>
      <c r="F5" s="2">
        <v>2.0999999999999999E-5</v>
      </c>
      <c r="G5" s="2">
        <v>160</v>
      </c>
      <c r="H5" s="2">
        <v>39999</v>
      </c>
      <c r="I5" s="2">
        <v>0</v>
      </c>
    </row>
    <row r="6" spans="2:9" x14ac:dyDescent="0.3">
      <c r="B6" s="1" t="str">
        <v>InsertionSort</v>
      </c>
      <c r="C6" s="1" t="str">
        <v xml:space="preserve"> sorted</v>
      </c>
      <c r="D6" s="1">
        <v>80000</v>
      </c>
      <c r="E6" s="1">
        <v>51680</v>
      </c>
      <c r="F6" s="1">
        <v>5.1999999999999997E-5</v>
      </c>
      <c r="G6" s="1">
        <v>320</v>
      </c>
      <c r="H6" s="1">
        <v>79999</v>
      </c>
      <c r="I6" s="1">
        <v>0</v>
      </c>
    </row>
    <row r="7" spans="2:9" x14ac:dyDescent="0.3">
      <c r="B7" s="2" t="str">
        <v>InsertionSort</v>
      </c>
      <c r="C7" s="2" t="str">
        <v xml:space="preserve"> sorted</v>
      </c>
      <c r="D7" s="2">
        <v>100000</v>
      </c>
      <c r="E7" s="2">
        <v>52760</v>
      </c>
      <c r="F7" s="2">
        <v>5.3000000000000001E-5</v>
      </c>
      <c r="G7" s="2">
        <v>400</v>
      </c>
      <c r="H7" s="2">
        <v>99999</v>
      </c>
      <c r="I7" s="2">
        <v>0</v>
      </c>
    </row>
    <row r="8" spans="2:9" x14ac:dyDescent="0.3">
      <c r="B8" s="1" t="str">
        <v>InsertionSort</v>
      </c>
      <c r="C8" s="1" t="str">
        <v xml:space="preserve"> reverse</v>
      </c>
      <c r="D8" s="1">
        <v>10000</v>
      </c>
      <c r="E8" s="1">
        <v>15496030</v>
      </c>
      <c r="F8" s="1">
        <v>1.5495999999999999E-2</v>
      </c>
      <c r="G8" s="1">
        <v>40</v>
      </c>
      <c r="H8" s="1">
        <v>49995000</v>
      </c>
      <c r="I8" s="1">
        <v>50004999</v>
      </c>
    </row>
    <row r="9" spans="2:9" x14ac:dyDescent="0.3">
      <c r="B9" s="2" t="str">
        <v>InsertionSort</v>
      </c>
      <c r="C9" s="2" t="str">
        <v xml:space="preserve"> reverse</v>
      </c>
      <c r="D9" s="2">
        <v>20000</v>
      </c>
      <c r="E9" s="2">
        <v>55291520</v>
      </c>
      <c r="F9" s="2">
        <v>5.5292000000000001E-2</v>
      </c>
      <c r="G9" s="2">
        <v>80</v>
      </c>
      <c r="H9" s="2">
        <v>199990000</v>
      </c>
      <c r="I9" s="2">
        <v>200009999</v>
      </c>
    </row>
    <row r="10" spans="2:9" x14ac:dyDescent="0.3">
      <c r="B10" s="1" t="str">
        <v>InsertionSort</v>
      </c>
      <c r="C10" s="1" t="str">
        <v xml:space="preserve"> reverse</v>
      </c>
      <c r="D10" s="1">
        <v>40000</v>
      </c>
      <c r="E10" s="1">
        <v>231340020</v>
      </c>
      <c r="F10" s="1">
        <v>0.23133999999999999</v>
      </c>
      <c r="G10" s="1">
        <v>160</v>
      </c>
      <c r="H10" s="1">
        <v>799980000</v>
      </c>
      <c r="I10" s="1">
        <v>800019999</v>
      </c>
    </row>
    <row r="11" spans="2:9" x14ac:dyDescent="0.3">
      <c r="B11" s="2" t="str">
        <v>InsertionSort</v>
      </c>
      <c r="C11" s="2" t="str">
        <v xml:space="preserve"> reverse</v>
      </c>
      <c r="D11" s="2">
        <v>80000</v>
      </c>
      <c r="E11" s="2">
        <v>1037797230</v>
      </c>
      <c r="F11" s="2">
        <v>1.0377970000000001</v>
      </c>
      <c r="G11" s="2">
        <v>320</v>
      </c>
      <c r="H11" s="2">
        <v>3199960000</v>
      </c>
      <c r="I11" s="2">
        <v>3200039999</v>
      </c>
    </row>
    <row r="12" spans="2:9" x14ac:dyDescent="0.3">
      <c r="B12" s="1" t="str">
        <v>InsertionSort</v>
      </c>
      <c r="C12" s="1" t="str">
        <v xml:space="preserve"> reverse</v>
      </c>
      <c r="D12" s="1">
        <v>100000</v>
      </c>
      <c r="E12" s="1">
        <v>1632499940</v>
      </c>
      <c r="F12" s="1">
        <v>1.6325000000000001</v>
      </c>
      <c r="G12" s="1">
        <v>400</v>
      </c>
      <c r="H12" s="1">
        <v>4999950000</v>
      </c>
      <c r="I12" s="1">
        <v>5000049999</v>
      </c>
    </row>
    <row r="13" spans="2:9" x14ac:dyDescent="0.3">
      <c r="B13" s="2" t="str">
        <v>InsertionSort</v>
      </c>
      <c r="C13" s="2" t="str">
        <v xml:space="preserve"> random</v>
      </c>
      <c r="D13" s="2">
        <v>10000</v>
      </c>
      <c r="E13" s="2">
        <v>6177730</v>
      </c>
      <c r="F13" s="2">
        <v>6.1780000000000003E-3</v>
      </c>
      <c r="G13" s="2">
        <v>40</v>
      </c>
      <c r="H13" s="2">
        <v>24760551</v>
      </c>
      <c r="I13" s="2">
        <v>24760546</v>
      </c>
    </row>
    <row r="14" spans="2:9" x14ac:dyDescent="0.3">
      <c r="B14" s="1" t="str">
        <v>InsertionSort</v>
      </c>
      <c r="C14" s="1" t="str">
        <v xml:space="preserve"> random</v>
      </c>
      <c r="D14" s="1">
        <v>20000</v>
      </c>
      <c r="E14" s="1">
        <v>26665100</v>
      </c>
      <c r="F14" s="1">
        <v>2.6665000000000001E-2</v>
      </c>
      <c r="G14" s="1">
        <v>80</v>
      </c>
      <c r="H14" s="1">
        <v>99334976</v>
      </c>
      <c r="I14" s="1">
        <v>99334980</v>
      </c>
    </row>
    <row r="15" spans="2:9" x14ac:dyDescent="0.3">
      <c r="B15" s="2" t="str">
        <v>InsertionSort</v>
      </c>
      <c r="C15" s="2" t="str">
        <v xml:space="preserve"> random</v>
      </c>
      <c r="D15" s="2">
        <v>40000</v>
      </c>
      <c r="E15" s="2">
        <v>112044600</v>
      </c>
      <c r="F15" s="2">
        <v>0.11204500000000001</v>
      </c>
      <c r="G15" s="2">
        <v>160</v>
      </c>
      <c r="H15" s="2">
        <v>400723334</v>
      </c>
      <c r="I15" s="2">
        <v>400723341</v>
      </c>
    </row>
    <row r="16" spans="2:9" x14ac:dyDescent="0.3">
      <c r="B16" s="1" t="str">
        <v>InsertionSort</v>
      </c>
      <c r="C16" s="1" t="str">
        <v xml:space="preserve"> random</v>
      </c>
      <c r="D16" s="1">
        <v>80000</v>
      </c>
      <c r="E16" s="1">
        <v>474058400</v>
      </c>
      <c r="F16" s="1">
        <v>0.47405799999999998</v>
      </c>
      <c r="G16" s="1">
        <v>320</v>
      </c>
      <c r="H16" s="1">
        <v>1595948428</v>
      </c>
      <c r="I16" s="1">
        <v>1595948432</v>
      </c>
    </row>
    <row r="17" spans="2:9" x14ac:dyDescent="0.3">
      <c r="B17" s="2" t="str">
        <v>InsertionSort</v>
      </c>
      <c r="C17" s="2" t="str">
        <v xml:space="preserve"> random</v>
      </c>
      <c r="D17" s="2">
        <v>100000</v>
      </c>
      <c r="E17" s="2">
        <v>786149460</v>
      </c>
      <c r="F17" s="2">
        <v>0.78614899999999999</v>
      </c>
      <c r="G17" s="2">
        <v>400</v>
      </c>
      <c r="H17" s="2">
        <v>2499806995</v>
      </c>
      <c r="I17" s="2">
        <v>2499806987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F860-7448-48C0-9AC1-14731A7E96C7}">
  <dimension ref="B2:I17"/>
  <sheetViews>
    <sheetView workbookViewId="0">
      <selection activeCell="B3" sqref="B3:I17"/>
    </sheetView>
  </sheetViews>
  <sheetFormatPr defaultRowHeight="14.4" x14ac:dyDescent="0.3"/>
  <cols>
    <col min="2" max="2" width="11.6640625" bestFit="1" customWidth="1"/>
    <col min="3" max="3" width="7.5546875" bestFit="1" customWidth="1"/>
    <col min="4" max="4" width="8.77734375" bestFit="1" customWidth="1"/>
    <col min="5" max="5" width="11" bestFit="1" customWidth="1"/>
    <col min="6" max="6" width="9.109375" bestFit="1" customWidth="1"/>
    <col min="7" max="7" width="12" bestFit="1" customWidth="1"/>
    <col min="8" max="8" width="12.6640625" bestFit="1" customWidth="1"/>
    <col min="9" max="9" width="16" bestFit="1" customWidth="1"/>
  </cols>
  <sheetData>
    <row r="2" spans="2:9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18</v>
      </c>
      <c r="H2" s="3" t="s">
        <v>5</v>
      </c>
      <c r="I2" s="3" t="s">
        <v>6</v>
      </c>
    </row>
    <row r="3" spans="2:9" x14ac:dyDescent="0.3">
      <c r="B3" s="2" t="str" cm="1">
        <f t="array" ref="B3:I17">_xlfn._xlws.FILTER(Tabela1[], Tabela1[Algoritmo] = "SelectionSort", "")</f>
        <v>SelectionSort</v>
      </c>
      <c r="C3" s="2" t="str">
        <v xml:space="preserve"> sorted</v>
      </c>
      <c r="D3" s="2">
        <v>10000</v>
      </c>
      <c r="E3" s="2">
        <v>8464680</v>
      </c>
      <c r="F3" s="2">
        <v>8.4650000000000003E-3</v>
      </c>
      <c r="G3" s="2">
        <v>40</v>
      </c>
      <c r="H3" s="2">
        <v>49995000</v>
      </c>
      <c r="I3" s="2">
        <v>0</v>
      </c>
    </row>
    <row r="4" spans="2:9" x14ac:dyDescent="0.3">
      <c r="B4" s="1" t="str">
        <v>SelectionSort</v>
      </c>
      <c r="C4" s="1" t="str">
        <v xml:space="preserve"> sorted</v>
      </c>
      <c r="D4" s="1">
        <v>20000</v>
      </c>
      <c r="E4" s="1">
        <v>30092840</v>
      </c>
      <c r="F4" s="1">
        <v>3.0093000000000002E-2</v>
      </c>
      <c r="G4" s="1">
        <v>80</v>
      </c>
      <c r="H4" s="1">
        <v>199990000</v>
      </c>
      <c r="I4" s="1">
        <v>0</v>
      </c>
    </row>
    <row r="5" spans="2:9" x14ac:dyDescent="0.3">
      <c r="B5" s="2" t="str">
        <v>SelectionSort</v>
      </c>
      <c r="C5" s="2" t="str">
        <v xml:space="preserve"> sorted</v>
      </c>
      <c r="D5" s="2">
        <v>40000</v>
      </c>
      <c r="E5" s="2">
        <v>114002130</v>
      </c>
      <c r="F5" s="2">
        <v>0.11400200000000001</v>
      </c>
      <c r="G5" s="2">
        <v>160</v>
      </c>
      <c r="H5" s="2">
        <v>799980000</v>
      </c>
      <c r="I5" s="2">
        <v>0</v>
      </c>
    </row>
    <row r="6" spans="2:9" x14ac:dyDescent="0.3">
      <c r="B6" s="1" t="str">
        <v>SelectionSort</v>
      </c>
      <c r="C6" s="1" t="str">
        <v xml:space="preserve"> sorted</v>
      </c>
      <c r="D6" s="1">
        <v>80000</v>
      </c>
      <c r="E6" s="1">
        <v>466063040</v>
      </c>
      <c r="F6" s="1">
        <v>0.46606300000000001</v>
      </c>
      <c r="G6" s="1">
        <v>320</v>
      </c>
      <c r="H6" s="1">
        <v>3199960000</v>
      </c>
      <c r="I6" s="1">
        <v>0</v>
      </c>
    </row>
    <row r="7" spans="2:9" x14ac:dyDescent="0.3">
      <c r="B7" s="2" t="str">
        <v>SelectionSort</v>
      </c>
      <c r="C7" s="2" t="str">
        <v xml:space="preserve"> sorted</v>
      </c>
      <c r="D7" s="2">
        <v>100000</v>
      </c>
      <c r="E7" s="2">
        <v>749326530</v>
      </c>
      <c r="F7" s="2">
        <v>0.74932699999999997</v>
      </c>
      <c r="G7" s="2">
        <v>400</v>
      </c>
      <c r="H7" s="2">
        <v>4999950000</v>
      </c>
      <c r="I7" s="2">
        <v>0</v>
      </c>
    </row>
    <row r="8" spans="2:9" x14ac:dyDescent="0.3">
      <c r="B8" s="1" t="str">
        <v>SelectionSort</v>
      </c>
      <c r="C8" s="1" t="str">
        <v xml:space="preserve"> reverse</v>
      </c>
      <c r="D8" s="1">
        <v>10000</v>
      </c>
      <c r="E8" s="1">
        <v>76757910</v>
      </c>
      <c r="F8" s="1">
        <v>7.6758000000000007E-2</v>
      </c>
      <c r="G8" s="1">
        <v>40</v>
      </c>
      <c r="H8" s="1">
        <v>49995000</v>
      </c>
      <c r="I8" s="1">
        <v>5000</v>
      </c>
    </row>
    <row r="9" spans="2:9" x14ac:dyDescent="0.3">
      <c r="B9" s="2" t="str">
        <v>SelectionSort</v>
      </c>
      <c r="C9" s="2" t="str">
        <v xml:space="preserve"> reverse</v>
      </c>
      <c r="D9" s="2">
        <v>20000</v>
      </c>
      <c r="E9" s="2">
        <v>313691350</v>
      </c>
      <c r="F9" s="2">
        <v>0.313691</v>
      </c>
      <c r="G9" s="2">
        <v>80</v>
      </c>
      <c r="H9" s="2">
        <v>199990000</v>
      </c>
      <c r="I9" s="2">
        <v>10000</v>
      </c>
    </row>
    <row r="10" spans="2:9" x14ac:dyDescent="0.3">
      <c r="B10" s="1" t="str">
        <v>SelectionSort</v>
      </c>
      <c r="C10" s="1" t="str">
        <v xml:space="preserve"> reverse</v>
      </c>
      <c r="D10" s="1">
        <v>40000</v>
      </c>
      <c r="E10" s="1">
        <v>1376253590</v>
      </c>
      <c r="F10" s="1">
        <v>1.3762540000000001</v>
      </c>
      <c r="G10" s="1">
        <v>160</v>
      </c>
      <c r="H10" s="1">
        <v>799980000</v>
      </c>
      <c r="I10" s="1">
        <v>20000</v>
      </c>
    </row>
    <row r="11" spans="2:9" x14ac:dyDescent="0.3">
      <c r="B11" s="2" t="str">
        <v>SelectionSort</v>
      </c>
      <c r="C11" s="2" t="str">
        <v xml:space="preserve"> reverse</v>
      </c>
      <c r="D11" s="2">
        <v>80000</v>
      </c>
      <c r="E11" s="2">
        <v>5564019910</v>
      </c>
      <c r="F11" s="2">
        <v>5.5640200000000002</v>
      </c>
      <c r="G11" s="2">
        <v>320</v>
      </c>
      <c r="H11" s="2">
        <v>3199960000</v>
      </c>
      <c r="I11" s="2">
        <v>40000</v>
      </c>
    </row>
    <row r="12" spans="2:9" x14ac:dyDescent="0.3">
      <c r="B12" s="1" t="str">
        <v>SelectionSort</v>
      </c>
      <c r="C12" s="1" t="str">
        <v xml:space="preserve"> reverse</v>
      </c>
      <c r="D12" s="1">
        <v>100000</v>
      </c>
      <c r="E12" s="1">
        <v>8205779800</v>
      </c>
      <c r="F12" s="1">
        <v>8.2057800000000007</v>
      </c>
      <c r="G12" s="1">
        <v>400</v>
      </c>
      <c r="H12" s="1">
        <v>4999950000</v>
      </c>
      <c r="I12" s="1">
        <v>50000</v>
      </c>
    </row>
    <row r="13" spans="2:9" x14ac:dyDescent="0.3">
      <c r="B13" s="2" t="str">
        <v>SelectionSort</v>
      </c>
      <c r="C13" s="2" t="str">
        <v xml:space="preserve"> random</v>
      </c>
      <c r="D13" s="2">
        <v>10000</v>
      </c>
      <c r="E13" s="2">
        <v>78682580</v>
      </c>
      <c r="F13" s="2">
        <v>7.8683000000000003E-2</v>
      </c>
      <c r="G13" s="2">
        <v>40</v>
      </c>
      <c r="H13" s="2">
        <v>49995000</v>
      </c>
      <c r="I13" s="2">
        <v>9987</v>
      </c>
    </row>
    <row r="14" spans="2:9" x14ac:dyDescent="0.3">
      <c r="B14" s="1" t="str">
        <v>SelectionSort</v>
      </c>
      <c r="C14" s="1" t="str">
        <v xml:space="preserve"> random</v>
      </c>
      <c r="D14" s="1">
        <v>20000</v>
      </c>
      <c r="E14" s="1">
        <v>310941590</v>
      </c>
      <c r="F14" s="1">
        <v>0.310942</v>
      </c>
      <c r="G14" s="1">
        <v>80</v>
      </c>
      <c r="H14" s="1">
        <v>199990000</v>
      </c>
      <c r="I14" s="1">
        <v>19991</v>
      </c>
    </row>
    <row r="15" spans="2:9" x14ac:dyDescent="0.3">
      <c r="B15" s="2" t="str">
        <v>SelectionSort</v>
      </c>
      <c r="C15" s="2" t="str">
        <v xml:space="preserve"> random</v>
      </c>
      <c r="D15" s="2">
        <v>40000</v>
      </c>
      <c r="E15" s="2">
        <v>1244390260</v>
      </c>
      <c r="F15" s="2">
        <v>1.2443900000000001</v>
      </c>
      <c r="G15" s="2">
        <v>160</v>
      </c>
      <c r="H15" s="2">
        <v>799980000</v>
      </c>
      <c r="I15" s="2">
        <v>39986</v>
      </c>
    </row>
    <row r="16" spans="2:9" x14ac:dyDescent="0.3">
      <c r="B16" s="1" t="str">
        <v>SelectionSort</v>
      </c>
      <c r="C16" s="1" t="str">
        <v xml:space="preserve"> random</v>
      </c>
      <c r="D16" s="1">
        <v>80000</v>
      </c>
      <c r="E16" s="1">
        <v>5314997010</v>
      </c>
      <c r="F16" s="1">
        <v>5.314997</v>
      </c>
      <c r="G16" s="1">
        <v>320</v>
      </c>
      <c r="H16" s="1">
        <v>3199960000</v>
      </c>
      <c r="I16" s="1">
        <v>79986</v>
      </c>
    </row>
    <row r="17" spans="2:9" x14ac:dyDescent="0.3">
      <c r="B17" s="2" t="str">
        <v>SelectionSort</v>
      </c>
      <c r="C17" s="2" t="str">
        <v xml:space="preserve"> random</v>
      </c>
      <c r="D17" s="2">
        <v>100000</v>
      </c>
      <c r="E17" s="2">
        <v>8016252110</v>
      </c>
      <c r="F17" s="2">
        <v>8.0162519999999997</v>
      </c>
      <c r="G17" s="2">
        <v>400</v>
      </c>
      <c r="H17" s="2">
        <v>4999950000</v>
      </c>
      <c r="I17" s="2">
        <v>99986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3CE4-9FEF-47D1-A09E-19D5595887FE}">
  <dimension ref="B2:I17"/>
  <sheetViews>
    <sheetView workbookViewId="0">
      <selection activeCell="B3" sqref="B3:I17"/>
    </sheetView>
  </sheetViews>
  <sheetFormatPr defaultRowHeight="14.4" x14ac:dyDescent="0.3"/>
  <cols>
    <col min="2" max="2" width="9.21875" bestFit="1" customWidth="1"/>
    <col min="3" max="3" width="7.5546875" bestFit="1" customWidth="1"/>
    <col min="4" max="4" width="8.77734375" bestFit="1" customWidth="1"/>
    <col min="5" max="5" width="10.109375" bestFit="1" customWidth="1"/>
    <col min="6" max="6" width="9.109375" bestFit="1" customWidth="1"/>
    <col min="7" max="7" width="12" bestFit="1" customWidth="1"/>
    <col min="8" max="8" width="12.6640625" bestFit="1" customWidth="1"/>
    <col min="9" max="9" width="16" bestFit="1" customWidth="1"/>
  </cols>
  <sheetData>
    <row r="2" spans="2:9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18</v>
      </c>
      <c r="H2" s="3" t="s">
        <v>5</v>
      </c>
      <c r="I2" s="3" t="s">
        <v>6</v>
      </c>
    </row>
    <row r="3" spans="2:9" x14ac:dyDescent="0.3">
      <c r="B3" s="2" t="str" cm="1">
        <f t="array" ref="B3:I17">_xlfn._xlws.FILTER(Tabela1[], Tabela1[Algoritmo] = "MergeSort", "")</f>
        <v>MergeSort</v>
      </c>
      <c r="C3" s="2" t="str">
        <v xml:space="preserve"> sorted</v>
      </c>
      <c r="D3" s="2">
        <v>10000</v>
      </c>
      <c r="E3" s="2">
        <v>858590</v>
      </c>
      <c r="F3" s="2">
        <v>8.5899999999999995E-4</v>
      </c>
      <c r="G3" s="2">
        <v>80</v>
      </c>
      <c r="H3" s="2">
        <v>69008</v>
      </c>
      <c r="I3" s="2">
        <v>133616</v>
      </c>
    </row>
    <row r="4" spans="2:9" x14ac:dyDescent="0.3">
      <c r="B4" s="1" t="str">
        <v>MergeSort</v>
      </c>
      <c r="C4" s="1" t="str">
        <v xml:space="preserve"> sorted</v>
      </c>
      <c r="D4" s="1">
        <v>20000</v>
      </c>
      <c r="E4" s="1">
        <v>934430</v>
      </c>
      <c r="F4" s="1">
        <v>9.3400000000000004E-4</v>
      </c>
      <c r="G4" s="1">
        <v>160</v>
      </c>
      <c r="H4" s="1">
        <v>148016</v>
      </c>
      <c r="I4" s="1">
        <v>287232</v>
      </c>
    </row>
    <row r="5" spans="2:9" x14ac:dyDescent="0.3">
      <c r="B5" s="2" t="str">
        <v>MergeSort</v>
      </c>
      <c r="C5" s="2" t="str">
        <v xml:space="preserve"> sorted</v>
      </c>
      <c r="D5" s="2">
        <v>40000</v>
      </c>
      <c r="E5" s="2">
        <v>1886450</v>
      </c>
      <c r="F5" s="2">
        <v>1.8860000000000001E-3</v>
      </c>
      <c r="G5" s="2">
        <v>320</v>
      </c>
      <c r="H5" s="2">
        <v>316032</v>
      </c>
      <c r="I5" s="2">
        <v>614464</v>
      </c>
    </row>
    <row r="6" spans="2:9" x14ac:dyDescent="0.3">
      <c r="B6" s="1" t="str">
        <v>MergeSort</v>
      </c>
      <c r="C6" s="1" t="str">
        <v xml:space="preserve"> sorted</v>
      </c>
      <c r="D6" s="1">
        <v>80000</v>
      </c>
      <c r="E6" s="1">
        <v>4715050</v>
      </c>
      <c r="F6" s="1">
        <v>4.7149999999999996E-3</v>
      </c>
      <c r="G6" s="1">
        <v>640</v>
      </c>
      <c r="H6" s="1">
        <v>672064</v>
      </c>
      <c r="I6" s="1">
        <v>1308928</v>
      </c>
    </row>
    <row r="7" spans="2:9" x14ac:dyDescent="0.3">
      <c r="B7" s="2" t="str">
        <v>MergeSort</v>
      </c>
      <c r="C7" s="2" t="str">
        <v xml:space="preserve"> sorted</v>
      </c>
      <c r="D7" s="2">
        <v>100000</v>
      </c>
      <c r="E7" s="2">
        <v>5060530</v>
      </c>
      <c r="F7" s="2">
        <v>5.0610000000000004E-3</v>
      </c>
      <c r="G7" s="2">
        <v>800</v>
      </c>
      <c r="H7" s="2">
        <v>853904</v>
      </c>
      <c r="I7" s="2">
        <v>1668928</v>
      </c>
    </row>
    <row r="8" spans="2:9" x14ac:dyDescent="0.3">
      <c r="B8" s="1" t="str">
        <v>MergeSort</v>
      </c>
      <c r="C8" s="1" t="str">
        <v xml:space="preserve"> reverse</v>
      </c>
      <c r="D8" s="1">
        <v>10000</v>
      </c>
      <c r="E8" s="1">
        <v>717180</v>
      </c>
      <c r="F8" s="1">
        <v>7.1699999999999997E-4</v>
      </c>
      <c r="G8" s="1">
        <v>80</v>
      </c>
      <c r="H8" s="1">
        <v>64608</v>
      </c>
      <c r="I8" s="1">
        <v>133616</v>
      </c>
    </row>
    <row r="9" spans="2:9" x14ac:dyDescent="0.3">
      <c r="B9" s="2" t="str">
        <v>MergeSort</v>
      </c>
      <c r="C9" s="2" t="str">
        <v xml:space="preserve"> reverse</v>
      </c>
      <c r="D9" s="2">
        <v>20000</v>
      </c>
      <c r="E9" s="2">
        <v>1062890</v>
      </c>
      <c r="F9" s="2">
        <v>1.0629999999999999E-3</v>
      </c>
      <c r="G9" s="2">
        <v>160</v>
      </c>
      <c r="H9" s="2">
        <v>139216</v>
      </c>
      <c r="I9" s="2">
        <v>287232</v>
      </c>
    </row>
    <row r="10" spans="2:9" x14ac:dyDescent="0.3">
      <c r="B10" s="1" t="str">
        <v>MergeSort</v>
      </c>
      <c r="C10" s="1" t="str">
        <v xml:space="preserve"> reverse</v>
      </c>
      <c r="D10" s="1">
        <v>40000</v>
      </c>
      <c r="E10" s="1">
        <v>2289860</v>
      </c>
      <c r="F10" s="1">
        <v>2.2899999999999999E-3</v>
      </c>
      <c r="G10" s="1">
        <v>320</v>
      </c>
      <c r="H10" s="1">
        <v>298432</v>
      </c>
      <c r="I10" s="1">
        <v>614464</v>
      </c>
    </row>
    <row r="11" spans="2:9" x14ac:dyDescent="0.3">
      <c r="B11" s="2" t="str">
        <v>MergeSort</v>
      </c>
      <c r="C11" s="2" t="str">
        <v xml:space="preserve"> reverse</v>
      </c>
      <c r="D11" s="2">
        <v>80000</v>
      </c>
      <c r="E11" s="2">
        <v>5532810</v>
      </c>
      <c r="F11" s="2">
        <v>5.5329999999999997E-3</v>
      </c>
      <c r="G11" s="2">
        <v>640</v>
      </c>
      <c r="H11" s="2">
        <v>636864</v>
      </c>
      <c r="I11" s="2">
        <v>1308928</v>
      </c>
    </row>
    <row r="12" spans="2:9" x14ac:dyDescent="0.3">
      <c r="B12" s="1" t="str">
        <v>MergeSort</v>
      </c>
      <c r="C12" s="1" t="str">
        <v xml:space="preserve"> reverse</v>
      </c>
      <c r="D12" s="1">
        <v>100000</v>
      </c>
      <c r="E12" s="1">
        <v>6758770</v>
      </c>
      <c r="F12" s="1">
        <v>6.7590000000000003E-3</v>
      </c>
      <c r="G12" s="1">
        <v>800</v>
      </c>
      <c r="H12" s="1">
        <v>815024</v>
      </c>
      <c r="I12" s="1">
        <v>1668928</v>
      </c>
    </row>
    <row r="13" spans="2:9" x14ac:dyDescent="0.3">
      <c r="B13" s="2" t="str">
        <v>MergeSort</v>
      </c>
      <c r="C13" s="2" t="str">
        <v xml:space="preserve"> random</v>
      </c>
      <c r="D13" s="2">
        <v>10000</v>
      </c>
      <c r="E13" s="2">
        <v>1001180</v>
      </c>
      <c r="F13" s="2">
        <v>1.0009999999999999E-3</v>
      </c>
      <c r="G13" s="2">
        <v>80</v>
      </c>
      <c r="H13" s="2">
        <v>120443</v>
      </c>
      <c r="I13" s="2">
        <v>133616</v>
      </c>
    </row>
    <row r="14" spans="2:9" x14ac:dyDescent="0.3">
      <c r="B14" s="1" t="str">
        <v>MergeSort</v>
      </c>
      <c r="C14" s="1" t="str">
        <v xml:space="preserve"> random</v>
      </c>
      <c r="D14" s="1">
        <v>20000</v>
      </c>
      <c r="E14" s="1">
        <v>2117930</v>
      </c>
      <c r="F14" s="1">
        <v>2.1180000000000001E-3</v>
      </c>
      <c r="G14" s="1">
        <v>160</v>
      </c>
      <c r="H14" s="1">
        <v>260981</v>
      </c>
      <c r="I14" s="1">
        <v>287232</v>
      </c>
    </row>
    <row r="15" spans="2:9" x14ac:dyDescent="0.3">
      <c r="B15" s="2" t="str">
        <v>MergeSort</v>
      </c>
      <c r="C15" s="2" t="str">
        <v xml:space="preserve"> random</v>
      </c>
      <c r="D15" s="2">
        <v>40000</v>
      </c>
      <c r="E15" s="2">
        <v>4336000</v>
      </c>
      <c r="F15" s="2">
        <v>4.3359999999999996E-3</v>
      </c>
      <c r="G15" s="2">
        <v>320</v>
      </c>
      <c r="H15" s="2">
        <v>561795</v>
      </c>
      <c r="I15" s="2">
        <v>614464</v>
      </c>
    </row>
    <row r="16" spans="2:9" x14ac:dyDescent="0.3">
      <c r="B16" s="1" t="str">
        <v>MergeSort</v>
      </c>
      <c r="C16" s="1" t="str">
        <v xml:space="preserve"> random</v>
      </c>
      <c r="D16" s="1">
        <v>80000</v>
      </c>
      <c r="E16" s="1">
        <v>10405850</v>
      </c>
      <c r="F16" s="1">
        <v>1.0406E-2</v>
      </c>
      <c r="G16" s="1">
        <v>640</v>
      </c>
      <c r="H16" s="1">
        <v>1203466</v>
      </c>
      <c r="I16" s="1">
        <v>1308928</v>
      </c>
    </row>
    <row r="17" spans="2:9" x14ac:dyDescent="0.3">
      <c r="B17" s="2" t="str">
        <v>MergeSort</v>
      </c>
      <c r="C17" s="2" t="str">
        <v xml:space="preserve"> random</v>
      </c>
      <c r="D17" s="2">
        <v>100000</v>
      </c>
      <c r="E17" s="2">
        <v>12275810</v>
      </c>
      <c r="F17" s="2">
        <v>1.2276E-2</v>
      </c>
      <c r="G17" s="2">
        <v>800</v>
      </c>
      <c r="H17" s="2">
        <v>1536223</v>
      </c>
      <c r="I17" s="2">
        <v>1668928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6A55-5284-40FA-AF45-ACE60F06D71D}">
  <dimension ref="B2:I17"/>
  <sheetViews>
    <sheetView workbookViewId="0">
      <selection activeCell="B3" sqref="B3:I17"/>
    </sheetView>
  </sheetViews>
  <sheetFormatPr defaultRowHeight="14.4" x14ac:dyDescent="0.3"/>
  <cols>
    <col min="3" max="3" width="7.5546875" bestFit="1" customWidth="1"/>
    <col min="4" max="4" width="8.77734375" bestFit="1" customWidth="1"/>
    <col min="5" max="5" width="10.109375" bestFit="1" customWidth="1"/>
    <col min="6" max="6" width="9.109375" bestFit="1" customWidth="1"/>
    <col min="7" max="7" width="12" bestFit="1" customWidth="1"/>
    <col min="8" max="8" width="12.6640625" bestFit="1" customWidth="1"/>
    <col min="9" max="9" width="16" bestFit="1" customWidth="1"/>
  </cols>
  <sheetData>
    <row r="2" spans="2:9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18</v>
      </c>
      <c r="H2" s="3" t="s">
        <v>5</v>
      </c>
      <c r="I2" s="3" t="s">
        <v>6</v>
      </c>
    </row>
    <row r="3" spans="2:9" x14ac:dyDescent="0.3">
      <c r="B3" s="2" t="str" cm="1">
        <f t="array" ref="B3:I17">_xlfn._xlws.FILTER(Tabela1[], Tabela1[Algoritmo] = "QuickSort", "")</f>
        <v>QuickSort</v>
      </c>
      <c r="C3" s="2" t="str">
        <v xml:space="preserve"> sorted</v>
      </c>
      <c r="D3" s="2">
        <v>10000</v>
      </c>
      <c r="E3" s="2">
        <v>498590</v>
      </c>
      <c r="F3" s="2">
        <v>4.9899999999999999E-4</v>
      </c>
      <c r="G3" s="2">
        <v>40</v>
      </c>
      <c r="H3" s="2">
        <v>113631</v>
      </c>
      <c r="I3" s="2">
        <v>66421</v>
      </c>
    </row>
    <row r="4" spans="2:9" x14ac:dyDescent="0.3">
      <c r="B4" s="1" t="str">
        <v>QuickSort</v>
      </c>
      <c r="C4" s="1" t="str">
        <v xml:space="preserve"> sorted</v>
      </c>
      <c r="D4" s="1">
        <v>20000</v>
      </c>
      <c r="E4" s="1">
        <v>347920</v>
      </c>
      <c r="F4" s="1">
        <v>3.48E-4</v>
      </c>
      <c r="G4" s="1">
        <v>80</v>
      </c>
      <c r="H4" s="1">
        <v>247248</v>
      </c>
      <c r="I4" s="1">
        <v>142837</v>
      </c>
    </row>
    <row r="5" spans="2:9" x14ac:dyDescent="0.3">
      <c r="B5" s="2" t="str">
        <v>QuickSort</v>
      </c>
      <c r="C5" s="2" t="str">
        <v xml:space="preserve"> sorted</v>
      </c>
      <c r="D5" s="2">
        <v>40000</v>
      </c>
      <c r="E5" s="2">
        <v>719430</v>
      </c>
      <c r="F5" s="2">
        <v>7.1900000000000002E-4</v>
      </c>
      <c r="G5" s="2">
        <v>160</v>
      </c>
      <c r="H5" s="2">
        <v>534481</v>
      </c>
      <c r="I5" s="2">
        <v>305669</v>
      </c>
    </row>
    <row r="6" spans="2:9" x14ac:dyDescent="0.3">
      <c r="B6" s="1" t="str">
        <v>QuickSort</v>
      </c>
      <c r="C6" s="1" t="str">
        <v xml:space="preserve"> sorted</v>
      </c>
      <c r="D6" s="1">
        <v>80000</v>
      </c>
      <c r="E6" s="1">
        <v>1554860</v>
      </c>
      <c r="F6" s="1">
        <v>1.555E-3</v>
      </c>
      <c r="G6" s="1">
        <v>320</v>
      </c>
      <c r="H6" s="1">
        <v>1148946</v>
      </c>
      <c r="I6" s="1">
        <v>651333</v>
      </c>
    </row>
    <row r="7" spans="2:9" x14ac:dyDescent="0.3">
      <c r="B7" s="2" t="str">
        <v>QuickSort</v>
      </c>
      <c r="C7" s="2" t="str">
        <v xml:space="preserve"> sorted</v>
      </c>
      <c r="D7" s="2">
        <v>100000</v>
      </c>
      <c r="E7" s="2">
        <v>2163350</v>
      </c>
      <c r="F7" s="2">
        <v>2.163E-3</v>
      </c>
      <c r="G7" s="2">
        <v>400</v>
      </c>
      <c r="H7" s="2">
        <v>1468946</v>
      </c>
      <c r="I7" s="2">
        <v>846100</v>
      </c>
    </row>
    <row r="8" spans="2:9" x14ac:dyDescent="0.3">
      <c r="B8" s="1" t="str">
        <v>QuickSort</v>
      </c>
      <c r="C8" s="1" t="str">
        <v xml:space="preserve"> reverse</v>
      </c>
      <c r="D8" s="1">
        <v>10000</v>
      </c>
      <c r="E8" s="1">
        <v>280640</v>
      </c>
      <c r="F8" s="1">
        <v>2.81E-4</v>
      </c>
      <c r="G8" s="1">
        <v>40</v>
      </c>
      <c r="H8" s="1">
        <v>218585</v>
      </c>
      <c r="I8" s="1">
        <v>133464</v>
      </c>
    </row>
    <row r="9" spans="2:9" x14ac:dyDescent="0.3">
      <c r="B9" s="2" t="str">
        <v>QuickSort</v>
      </c>
      <c r="C9" s="2" t="str">
        <v xml:space="preserve"> reverse</v>
      </c>
      <c r="D9" s="2">
        <v>20000</v>
      </c>
      <c r="E9" s="2">
        <v>669020</v>
      </c>
      <c r="F9" s="2">
        <v>6.69E-4</v>
      </c>
      <c r="G9" s="2">
        <v>80</v>
      </c>
      <c r="H9" s="2">
        <v>485944</v>
      </c>
      <c r="I9" s="2">
        <v>295140</v>
      </c>
    </row>
    <row r="10" spans="2:9" x14ac:dyDescent="0.3">
      <c r="B10" s="1" t="str">
        <v>QuickSort</v>
      </c>
      <c r="C10" s="1" t="str">
        <v xml:space="preserve"> reverse</v>
      </c>
      <c r="D10" s="1">
        <v>40000</v>
      </c>
      <c r="E10" s="1">
        <v>1709660</v>
      </c>
      <c r="F10" s="1">
        <v>1.7099999999999999E-3</v>
      </c>
      <c r="G10" s="1">
        <v>160</v>
      </c>
      <c r="H10" s="1">
        <v>1068689</v>
      </c>
      <c r="I10" s="1">
        <v>645176</v>
      </c>
    </row>
    <row r="11" spans="2:9" x14ac:dyDescent="0.3">
      <c r="B11" s="2" t="str">
        <v>QuickSort</v>
      </c>
      <c r="C11" s="2" t="str">
        <v xml:space="preserve"> reverse</v>
      </c>
      <c r="D11" s="2">
        <v>80000</v>
      </c>
      <c r="E11" s="2">
        <v>3401440</v>
      </c>
      <c r="F11" s="2">
        <v>3.4009999999999999E-3</v>
      </c>
      <c r="G11" s="2">
        <v>320</v>
      </c>
      <c r="H11" s="2">
        <v>2325876</v>
      </c>
      <c r="I11" s="2">
        <v>1396818</v>
      </c>
    </row>
    <row r="12" spans="2:9" x14ac:dyDescent="0.3">
      <c r="B12" s="1" t="str">
        <v>QuickSort</v>
      </c>
      <c r="C12" s="1" t="str">
        <v xml:space="preserve"> reverse</v>
      </c>
      <c r="D12" s="1">
        <v>100000</v>
      </c>
      <c r="E12" s="1">
        <v>4095310</v>
      </c>
      <c r="F12" s="1">
        <v>4.0949999999999997E-3</v>
      </c>
      <c r="G12" s="1">
        <v>400</v>
      </c>
      <c r="H12" s="1">
        <v>2940915</v>
      </c>
      <c r="I12" s="1">
        <v>1752778</v>
      </c>
    </row>
    <row r="13" spans="2:9" x14ac:dyDescent="0.3">
      <c r="B13" s="2" t="str">
        <v>QuickSort</v>
      </c>
      <c r="C13" s="2" t="str">
        <v xml:space="preserve"> random</v>
      </c>
      <c r="D13" s="2">
        <v>10000</v>
      </c>
      <c r="E13" s="2">
        <v>551110</v>
      </c>
      <c r="F13" s="2">
        <v>5.5099999999999995E-4</v>
      </c>
      <c r="G13" s="2">
        <v>40</v>
      </c>
      <c r="H13" s="2">
        <v>139592</v>
      </c>
      <c r="I13" s="2">
        <v>83929</v>
      </c>
    </row>
    <row r="14" spans="2:9" x14ac:dyDescent="0.3">
      <c r="B14" s="1" t="str">
        <v>QuickSort</v>
      </c>
      <c r="C14" s="1" t="str">
        <v xml:space="preserve"> random</v>
      </c>
      <c r="D14" s="1">
        <v>20000</v>
      </c>
      <c r="E14" s="1">
        <v>1228440</v>
      </c>
      <c r="F14" s="1">
        <v>1.2279999999999999E-3</v>
      </c>
      <c r="G14" s="1">
        <v>80</v>
      </c>
      <c r="H14" s="1">
        <v>289891</v>
      </c>
      <c r="I14" s="1">
        <v>173853</v>
      </c>
    </row>
    <row r="15" spans="2:9" x14ac:dyDescent="0.3">
      <c r="B15" s="2" t="str">
        <v>QuickSort</v>
      </c>
      <c r="C15" s="2" t="str">
        <v xml:space="preserve"> random</v>
      </c>
      <c r="D15" s="2">
        <v>40000</v>
      </c>
      <c r="E15" s="2">
        <v>2533130</v>
      </c>
      <c r="F15" s="2">
        <v>2.5330000000000001E-3</v>
      </c>
      <c r="G15" s="2">
        <v>160</v>
      </c>
      <c r="H15" s="2">
        <v>607445</v>
      </c>
      <c r="I15" s="2">
        <v>347308</v>
      </c>
    </row>
    <row r="16" spans="2:9" x14ac:dyDescent="0.3">
      <c r="B16" s="1" t="str">
        <v>QuickSort</v>
      </c>
      <c r="C16" s="1" t="str">
        <v xml:space="preserve"> random</v>
      </c>
      <c r="D16" s="1">
        <v>80000</v>
      </c>
      <c r="E16" s="1">
        <v>5683860</v>
      </c>
      <c r="F16" s="1">
        <v>5.6839999999999998E-3</v>
      </c>
      <c r="G16" s="1">
        <v>320</v>
      </c>
      <c r="H16" s="1">
        <v>1338211</v>
      </c>
      <c r="I16" s="1">
        <v>781866</v>
      </c>
    </row>
    <row r="17" spans="2:9" x14ac:dyDescent="0.3">
      <c r="B17" s="2" t="str">
        <v>QuickSort</v>
      </c>
      <c r="C17" s="2" t="str">
        <v xml:space="preserve"> random</v>
      </c>
      <c r="D17" s="2">
        <v>100000</v>
      </c>
      <c r="E17" s="2">
        <v>6989200</v>
      </c>
      <c r="F17" s="2">
        <v>6.9890000000000004E-3</v>
      </c>
      <c r="G17" s="2">
        <v>400</v>
      </c>
      <c r="H17" s="2">
        <v>1759398</v>
      </c>
      <c r="I17" s="2">
        <v>963346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BFA4-BC45-46BC-AE30-95DA328A3D0C}">
  <dimension ref="B2:I17"/>
  <sheetViews>
    <sheetView workbookViewId="0">
      <selection activeCell="B3" sqref="B3:I17"/>
    </sheetView>
  </sheetViews>
  <sheetFormatPr defaultRowHeight="14.4" x14ac:dyDescent="0.3"/>
  <cols>
    <col min="2" max="2" width="8.6640625" bestFit="1" customWidth="1"/>
    <col min="3" max="3" width="7.5546875" bestFit="1" customWidth="1"/>
    <col min="4" max="4" width="8.77734375" bestFit="1" customWidth="1"/>
    <col min="5" max="5" width="10.109375" bestFit="1" customWidth="1"/>
    <col min="6" max="6" width="9.109375" bestFit="1" customWidth="1"/>
    <col min="7" max="7" width="12" bestFit="1" customWidth="1"/>
    <col min="8" max="8" width="12.6640625" bestFit="1" customWidth="1"/>
    <col min="9" max="9" width="16" bestFit="1" customWidth="1"/>
  </cols>
  <sheetData>
    <row r="2" spans="2:9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18</v>
      </c>
      <c r="H2" s="3" t="s">
        <v>5</v>
      </c>
      <c r="I2" s="3" t="s">
        <v>6</v>
      </c>
    </row>
    <row r="3" spans="2:9" x14ac:dyDescent="0.3">
      <c r="B3" s="2" t="str" cm="1">
        <f t="array" ref="B3:I17">_xlfn._xlws.FILTER(Tabela1[], Tabela1[Algoritmo] = "HeapSort", "")</f>
        <v>HeapSort</v>
      </c>
      <c r="C3" s="2" t="str">
        <v xml:space="preserve"> sorted</v>
      </c>
      <c r="D3" s="2">
        <v>10000</v>
      </c>
      <c r="E3" s="2">
        <v>1569860</v>
      </c>
      <c r="F3" s="2">
        <v>1.57E-3</v>
      </c>
      <c r="G3" s="2">
        <v>40</v>
      </c>
      <c r="H3" s="2">
        <v>244460</v>
      </c>
      <c r="I3" s="2">
        <v>131956</v>
      </c>
    </row>
    <row r="4" spans="2:9" x14ac:dyDescent="0.3">
      <c r="B4" s="1" t="str">
        <v>HeapSort</v>
      </c>
      <c r="C4" s="1" t="str">
        <v xml:space="preserve"> sorted</v>
      </c>
      <c r="D4" s="1">
        <v>20000</v>
      </c>
      <c r="E4" s="1">
        <v>1425740</v>
      </c>
      <c r="F4" s="1">
        <v>1.426E-3</v>
      </c>
      <c r="G4" s="1">
        <v>80</v>
      </c>
      <c r="H4" s="1">
        <v>529074</v>
      </c>
      <c r="I4" s="1">
        <v>282878</v>
      </c>
    </row>
    <row r="5" spans="2:9" x14ac:dyDescent="0.3">
      <c r="B5" s="2" t="str">
        <v>HeapSort</v>
      </c>
      <c r="C5" s="2" t="str">
        <v xml:space="preserve"> sorted</v>
      </c>
      <c r="D5" s="2">
        <v>40000</v>
      </c>
      <c r="E5" s="2">
        <v>3406240</v>
      </c>
      <c r="F5" s="2">
        <v>3.4060000000000002E-3</v>
      </c>
      <c r="G5" s="2">
        <v>160</v>
      </c>
      <c r="H5" s="2">
        <v>1138114</v>
      </c>
      <c r="I5" s="2">
        <v>605202</v>
      </c>
    </row>
    <row r="6" spans="2:9" x14ac:dyDescent="0.3">
      <c r="B6" s="1" t="str">
        <v>HeapSort</v>
      </c>
      <c r="C6" s="1" t="str">
        <v xml:space="preserve"> sorted</v>
      </c>
      <c r="D6" s="1">
        <v>80000</v>
      </c>
      <c r="E6" s="1">
        <v>8080420</v>
      </c>
      <c r="F6" s="1">
        <v>8.0800000000000004E-3</v>
      </c>
      <c r="G6" s="1">
        <v>320</v>
      </c>
      <c r="H6" s="1">
        <v>2436967</v>
      </c>
      <c r="I6" s="1">
        <v>1293150</v>
      </c>
    </row>
    <row r="7" spans="2:9" x14ac:dyDescent="0.3">
      <c r="B7" s="2" t="str">
        <v>HeapSort</v>
      </c>
      <c r="C7" s="2" t="str">
        <v xml:space="preserve"> sorted</v>
      </c>
      <c r="D7" s="2">
        <v>100000</v>
      </c>
      <c r="E7" s="2">
        <v>10276860</v>
      </c>
      <c r="F7" s="2">
        <v>1.0277E-2</v>
      </c>
      <c r="G7" s="2">
        <v>400</v>
      </c>
      <c r="H7" s="2">
        <v>3112517</v>
      </c>
      <c r="I7" s="2">
        <v>1650854</v>
      </c>
    </row>
    <row r="8" spans="2:9" x14ac:dyDescent="0.3">
      <c r="B8" s="1" t="str">
        <v>HeapSort</v>
      </c>
      <c r="C8" s="1" t="str">
        <v xml:space="preserve"> reverse</v>
      </c>
      <c r="D8" s="1">
        <v>10000</v>
      </c>
      <c r="E8" s="1">
        <v>608690</v>
      </c>
      <c r="F8" s="1">
        <v>6.0899999999999995E-4</v>
      </c>
      <c r="G8" s="1">
        <v>40</v>
      </c>
      <c r="H8" s="1">
        <v>226682</v>
      </c>
      <c r="I8" s="1">
        <v>116696</v>
      </c>
    </row>
    <row r="9" spans="2:9" x14ac:dyDescent="0.3">
      <c r="B9" s="2" t="str">
        <v>HeapSort</v>
      </c>
      <c r="C9" s="2" t="str">
        <v xml:space="preserve"> reverse</v>
      </c>
      <c r="D9" s="2">
        <v>20000</v>
      </c>
      <c r="E9" s="2">
        <v>1190790</v>
      </c>
      <c r="F9" s="2">
        <v>1.191E-3</v>
      </c>
      <c r="G9" s="2">
        <v>80</v>
      </c>
      <c r="H9" s="2">
        <v>493307</v>
      </c>
      <c r="I9" s="2">
        <v>254334</v>
      </c>
    </row>
    <row r="10" spans="2:9" x14ac:dyDescent="0.3">
      <c r="B10" s="1" t="str">
        <v>HeapSort</v>
      </c>
      <c r="C10" s="1" t="str">
        <v xml:space="preserve"> reverse</v>
      </c>
      <c r="D10" s="1">
        <v>40000</v>
      </c>
      <c r="E10" s="1">
        <v>3625510</v>
      </c>
      <c r="F10" s="1">
        <v>3.6259999999999999E-3</v>
      </c>
      <c r="G10" s="1">
        <v>160</v>
      </c>
      <c r="H10" s="1">
        <v>1067779</v>
      </c>
      <c r="I10" s="1">
        <v>547628</v>
      </c>
    </row>
    <row r="11" spans="2:9" x14ac:dyDescent="0.3">
      <c r="B11" s="2" t="str">
        <v>HeapSort</v>
      </c>
      <c r="C11" s="2" t="str">
        <v xml:space="preserve"> reverse</v>
      </c>
      <c r="D11" s="2">
        <v>80000</v>
      </c>
      <c r="E11" s="2">
        <v>5964110</v>
      </c>
      <c r="F11" s="2">
        <v>5.9639999999999997E-3</v>
      </c>
      <c r="G11" s="2">
        <v>320</v>
      </c>
      <c r="H11" s="2">
        <v>2292813</v>
      </c>
      <c r="I11" s="2">
        <v>1174074</v>
      </c>
    </row>
    <row r="12" spans="2:9" x14ac:dyDescent="0.3">
      <c r="B12" s="1" t="str">
        <v>HeapSort</v>
      </c>
      <c r="C12" s="1" t="str">
        <v xml:space="preserve"> reverse</v>
      </c>
      <c r="D12" s="1">
        <v>100000</v>
      </c>
      <c r="E12" s="1">
        <v>6844500</v>
      </c>
      <c r="F12" s="1">
        <v>6.8450000000000004E-3</v>
      </c>
      <c r="G12" s="1">
        <v>400</v>
      </c>
      <c r="H12" s="1">
        <v>2926640</v>
      </c>
      <c r="I12" s="1">
        <v>1497434</v>
      </c>
    </row>
    <row r="13" spans="2:9" x14ac:dyDescent="0.3">
      <c r="B13" s="2" t="str">
        <v>HeapSort</v>
      </c>
      <c r="C13" s="2" t="str">
        <v xml:space="preserve"> random</v>
      </c>
      <c r="D13" s="2">
        <v>10000</v>
      </c>
      <c r="E13" s="2">
        <v>765700</v>
      </c>
      <c r="F13" s="2">
        <v>7.6599999999999997E-4</v>
      </c>
      <c r="G13" s="2">
        <v>40</v>
      </c>
      <c r="H13" s="2">
        <v>235562</v>
      </c>
      <c r="I13" s="2">
        <v>124307</v>
      </c>
    </row>
    <row r="14" spans="2:9" x14ac:dyDescent="0.3">
      <c r="B14" s="1" t="str">
        <v>HeapSort</v>
      </c>
      <c r="C14" s="1" t="str">
        <v xml:space="preserve"> random</v>
      </c>
      <c r="D14" s="1">
        <v>20000</v>
      </c>
      <c r="E14" s="1">
        <v>1647470</v>
      </c>
      <c r="F14" s="1">
        <v>1.647E-3</v>
      </c>
      <c r="G14" s="1">
        <v>80</v>
      </c>
      <c r="H14" s="1">
        <v>510850</v>
      </c>
      <c r="I14" s="1">
        <v>268606</v>
      </c>
    </row>
    <row r="15" spans="2:9" x14ac:dyDescent="0.3">
      <c r="B15" s="2" t="str">
        <v>HeapSort</v>
      </c>
      <c r="C15" s="2" t="str">
        <v xml:space="preserve"> random</v>
      </c>
      <c r="D15" s="2">
        <v>40000</v>
      </c>
      <c r="E15" s="2">
        <v>4010490</v>
      </c>
      <c r="F15" s="2">
        <v>4.0099999999999997E-3</v>
      </c>
      <c r="G15" s="2">
        <v>160</v>
      </c>
      <c r="H15" s="2">
        <v>1101320</v>
      </c>
      <c r="I15" s="2">
        <v>576741</v>
      </c>
    </row>
    <row r="16" spans="2:9" x14ac:dyDescent="0.3">
      <c r="B16" s="1" t="str">
        <v>HeapSort</v>
      </c>
      <c r="C16" s="1" t="str">
        <v xml:space="preserve"> random</v>
      </c>
      <c r="D16" s="1">
        <v>80000</v>
      </c>
      <c r="E16" s="1">
        <v>8401350</v>
      </c>
      <c r="F16" s="1">
        <v>8.4010000000000005E-3</v>
      </c>
      <c r="G16" s="1">
        <v>320</v>
      </c>
      <c r="H16" s="1">
        <v>2363200</v>
      </c>
      <c r="I16" s="1">
        <v>1233674</v>
      </c>
    </row>
    <row r="17" spans="2:9" x14ac:dyDescent="0.3">
      <c r="B17" s="2" t="str">
        <v>HeapSort</v>
      </c>
      <c r="C17" s="2" t="str">
        <v xml:space="preserve"> random</v>
      </c>
      <c r="D17" s="2">
        <v>100000</v>
      </c>
      <c r="E17" s="2">
        <v>11812150</v>
      </c>
      <c r="F17" s="2">
        <v>1.1812E-2</v>
      </c>
      <c r="G17" s="2">
        <v>400</v>
      </c>
      <c r="H17" s="2">
        <v>3019846</v>
      </c>
      <c r="I17" s="2">
        <v>1575087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852F-366E-4550-919A-68DB6EAD80E9}">
  <dimension ref="B2:I17"/>
  <sheetViews>
    <sheetView workbookViewId="0">
      <selection activeCell="B3" sqref="B3:I17"/>
    </sheetView>
  </sheetViews>
  <sheetFormatPr defaultRowHeight="14.4" x14ac:dyDescent="0.3"/>
  <cols>
    <col min="2" max="2" width="11.33203125" bestFit="1" customWidth="1"/>
    <col min="3" max="3" width="7.5546875" bestFit="1" customWidth="1"/>
    <col min="4" max="4" width="8.77734375" bestFit="1" customWidth="1"/>
    <col min="5" max="5" width="10.109375" bestFit="1" customWidth="1"/>
    <col min="6" max="6" width="9.109375" bestFit="1" customWidth="1"/>
    <col min="7" max="7" width="12" bestFit="1" customWidth="1"/>
    <col min="8" max="8" width="12.6640625" bestFit="1" customWidth="1"/>
    <col min="9" max="9" width="16" bestFit="1" customWidth="1"/>
  </cols>
  <sheetData>
    <row r="2" spans="2:9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18</v>
      </c>
      <c r="H2" s="3" t="s">
        <v>5</v>
      </c>
      <c r="I2" s="3" t="s">
        <v>6</v>
      </c>
    </row>
    <row r="3" spans="2:9" x14ac:dyDescent="0.3">
      <c r="B3" s="2" t="str" cm="1">
        <f t="array" ref="B3:I17">_xlfn._xlws.FILTER(Tabela1[], Tabela1[Algoritmo] = "CountingSort", "")</f>
        <v>CountingSort</v>
      </c>
      <c r="C3" s="2" t="str">
        <v xml:space="preserve"> sorted</v>
      </c>
      <c r="D3" s="2">
        <v>10000</v>
      </c>
      <c r="E3" s="2">
        <v>275560</v>
      </c>
      <c r="F3" s="2">
        <v>2.7599999999999999E-4</v>
      </c>
      <c r="G3" s="2">
        <v>160</v>
      </c>
      <c r="H3" s="2">
        <v>0</v>
      </c>
      <c r="I3" s="2">
        <v>10000</v>
      </c>
    </row>
    <row r="4" spans="2:9" x14ac:dyDescent="0.3">
      <c r="B4" s="1" t="str">
        <v>CountingSort</v>
      </c>
      <c r="C4" s="1" t="str">
        <v xml:space="preserve"> sorted</v>
      </c>
      <c r="D4" s="1">
        <v>20000</v>
      </c>
      <c r="E4" s="1">
        <v>120830</v>
      </c>
      <c r="F4" s="1">
        <v>1.21E-4</v>
      </c>
      <c r="G4" s="1">
        <v>320</v>
      </c>
      <c r="H4" s="1">
        <v>0</v>
      </c>
      <c r="I4" s="1">
        <v>20000</v>
      </c>
    </row>
    <row r="5" spans="2:9" x14ac:dyDescent="0.3">
      <c r="B5" s="2" t="str">
        <v>CountingSort</v>
      </c>
      <c r="C5" s="2" t="str">
        <v xml:space="preserve"> sorted</v>
      </c>
      <c r="D5" s="2">
        <v>40000</v>
      </c>
      <c r="E5" s="2">
        <v>182630</v>
      </c>
      <c r="F5" s="2">
        <v>1.83E-4</v>
      </c>
      <c r="G5" s="2">
        <v>639</v>
      </c>
      <c r="H5" s="2">
        <v>0</v>
      </c>
      <c r="I5" s="2">
        <v>40000</v>
      </c>
    </row>
    <row r="6" spans="2:9" x14ac:dyDescent="0.3">
      <c r="B6" s="1" t="str">
        <v>CountingSort</v>
      </c>
      <c r="C6" s="1" t="str">
        <v xml:space="preserve"> sorted</v>
      </c>
      <c r="D6" s="1">
        <v>80000</v>
      </c>
      <c r="E6" s="1">
        <v>372930</v>
      </c>
      <c r="F6" s="1">
        <v>3.7300000000000001E-4</v>
      </c>
      <c r="G6" s="1">
        <v>1275</v>
      </c>
      <c r="H6" s="1">
        <v>0</v>
      </c>
      <c r="I6" s="1">
        <v>80000</v>
      </c>
    </row>
    <row r="7" spans="2:9" x14ac:dyDescent="0.3">
      <c r="B7" s="2" t="str">
        <v>CountingSort</v>
      </c>
      <c r="C7" s="2" t="str">
        <v xml:space="preserve"> sorted</v>
      </c>
      <c r="D7" s="2">
        <v>100000</v>
      </c>
      <c r="E7" s="2">
        <v>433010</v>
      </c>
      <c r="F7" s="2">
        <v>4.3300000000000001E-4</v>
      </c>
      <c r="G7" s="2">
        <v>1599</v>
      </c>
      <c r="H7" s="2">
        <v>0</v>
      </c>
      <c r="I7" s="2">
        <v>100000</v>
      </c>
    </row>
    <row r="8" spans="2:9" x14ac:dyDescent="0.3">
      <c r="B8" s="1" t="str">
        <v>CountingSort</v>
      </c>
      <c r="C8" s="1" t="str">
        <v xml:space="preserve"> reverse</v>
      </c>
      <c r="D8" s="1">
        <v>10000</v>
      </c>
      <c r="E8" s="1">
        <v>51200</v>
      </c>
      <c r="F8" s="1">
        <v>5.1E-5</v>
      </c>
      <c r="G8" s="1">
        <v>240</v>
      </c>
      <c r="H8" s="1">
        <v>0</v>
      </c>
      <c r="I8" s="1">
        <v>10000</v>
      </c>
    </row>
    <row r="9" spans="2:9" x14ac:dyDescent="0.3">
      <c r="B9" s="2" t="str">
        <v>CountingSort</v>
      </c>
      <c r="C9" s="2" t="str">
        <v xml:space="preserve"> reverse</v>
      </c>
      <c r="D9" s="2">
        <v>20000</v>
      </c>
      <c r="E9" s="2">
        <v>106960</v>
      </c>
      <c r="F9" s="2">
        <v>1.07E-4</v>
      </c>
      <c r="G9" s="2">
        <v>480</v>
      </c>
      <c r="H9" s="2">
        <v>0</v>
      </c>
      <c r="I9" s="2">
        <v>20000</v>
      </c>
    </row>
    <row r="10" spans="2:9" x14ac:dyDescent="0.3">
      <c r="B10" s="1" t="str">
        <v>CountingSort</v>
      </c>
      <c r="C10" s="1" t="str">
        <v xml:space="preserve"> reverse</v>
      </c>
      <c r="D10" s="1">
        <v>40000</v>
      </c>
      <c r="E10" s="1">
        <v>321980</v>
      </c>
      <c r="F10" s="1">
        <v>3.2200000000000002E-4</v>
      </c>
      <c r="G10" s="1">
        <v>960</v>
      </c>
      <c r="H10" s="1">
        <v>0</v>
      </c>
      <c r="I10" s="1">
        <v>40000</v>
      </c>
    </row>
    <row r="11" spans="2:9" x14ac:dyDescent="0.3">
      <c r="B11" s="2" t="str">
        <v>CountingSort</v>
      </c>
      <c r="C11" s="2" t="str">
        <v xml:space="preserve"> reverse</v>
      </c>
      <c r="D11" s="2">
        <v>80000</v>
      </c>
      <c r="E11" s="2">
        <v>442380</v>
      </c>
      <c r="F11" s="2">
        <v>4.4200000000000001E-4</v>
      </c>
      <c r="G11" s="2">
        <v>1920</v>
      </c>
      <c r="H11" s="2">
        <v>0</v>
      </c>
      <c r="I11" s="2">
        <v>80000</v>
      </c>
    </row>
    <row r="12" spans="2:9" x14ac:dyDescent="0.3">
      <c r="B12" s="1" t="str">
        <v>CountingSort</v>
      </c>
      <c r="C12" s="1" t="str">
        <v xml:space="preserve"> reverse</v>
      </c>
      <c r="D12" s="1">
        <v>100000</v>
      </c>
      <c r="E12" s="1">
        <v>563490</v>
      </c>
      <c r="F12" s="1">
        <v>5.6300000000000002E-4</v>
      </c>
      <c r="G12" s="1">
        <v>2400</v>
      </c>
      <c r="H12" s="1">
        <v>0</v>
      </c>
      <c r="I12" s="1">
        <v>100000</v>
      </c>
    </row>
    <row r="13" spans="2:9" x14ac:dyDescent="0.3">
      <c r="B13" s="2" t="str">
        <v>CountingSort</v>
      </c>
      <c r="C13" s="2" t="str">
        <v xml:space="preserve"> random</v>
      </c>
      <c r="D13" s="2">
        <v>10000</v>
      </c>
      <c r="E13" s="2">
        <v>80510</v>
      </c>
      <c r="F13" s="2">
        <v>8.1000000000000004E-5</v>
      </c>
      <c r="G13" s="2">
        <v>240</v>
      </c>
      <c r="H13" s="2">
        <v>0</v>
      </c>
      <c r="I13" s="2">
        <v>10000</v>
      </c>
    </row>
    <row r="14" spans="2:9" x14ac:dyDescent="0.3">
      <c r="B14" s="1" t="str">
        <v>CountingSort</v>
      </c>
      <c r="C14" s="1" t="str">
        <v xml:space="preserve"> random</v>
      </c>
      <c r="D14" s="1">
        <v>20000</v>
      </c>
      <c r="E14" s="1">
        <v>153340</v>
      </c>
      <c r="F14" s="1">
        <v>1.5300000000000001E-4</v>
      </c>
      <c r="G14" s="1">
        <v>480</v>
      </c>
      <c r="H14" s="1">
        <v>0</v>
      </c>
      <c r="I14" s="1">
        <v>20000</v>
      </c>
    </row>
    <row r="15" spans="2:9" x14ac:dyDescent="0.3">
      <c r="B15" s="2" t="str">
        <v>CountingSort</v>
      </c>
      <c r="C15" s="2" t="str">
        <v xml:space="preserve"> random</v>
      </c>
      <c r="D15" s="2">
        <v>40000</v>
      </c>
      <c r="E15" s="2">
        <v>446340</v>
      </c>
      <c r="F15" s="2">
        <v>4.46E-4</v>
      </c>
      <c r="G15" s="2">
        <v>960</v>
      </c>
      <c r="H15" s="2">
        <v>0</v>
      </c>
      <c r="I15" s="2">
        <v>40000</v>
      </c>
    </row>
    <row r="16" spans="2:9" x14ac:dyDescent="0.3">
      <c r="B16" s="1" t="str">
        <v>CountingSort</v>
      </c>
      <c r="C16" s="1" t="str">
        <v xml:space="preserve"> random</v>
      </c>
      <c r="D16" s="1">
        <v>80000</v>
      </c>
      <c r="E16" s="1">
        <v>736170</v>
      </c>
      <c r="F16" s="1">
        <v>7.36E-4</v>
      </c>
      <c r="G16" s="1">
        <v>1920</v>
      </c>
      <c r="H16" s="1">
        <v>0</v>
      </c>
      <c r="I16" s="1">
        <v>80000</v>
      </c>
    </row>
    <row r="17" spans="2:9" x14ac:dyDescent="0.3">
      <c r="B17" s="2" t="str">
        <v>CountingSort</v>
      </c>
      <c r="C17" s="2" t="str">
        <v xml:space="preserve"> random</v>
      </c>
      <c r="D17" s="2">
        <v>100000</v>
      </c>
      <c r="E17" s="2">
        <v>1150750</v>
      </c>
      <c r="F17" s="2">
        <v>1.1509999999999999E-3</v>
      </c>
      <c r="G17" s="2">
        <v>2400</v>
      </c>
      <c r="H17" s="2">
        <v>0</v>
      </c>
      <c r="I17" s="2">
        <v>100000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D053-2AD4-48E9-A2F3-EFF55BB9D733}">
  <dimension ref="B2:I17"/>
  <sheetViews>
    <sheetView workbookViewId="0">
      <selection activeCell="B3" sqref="B3:I17"/>
    </sheetView>
  </sheetViews>
  <sheetFormatPr defaultRowHeight="14.4" x14ac:dyDescent="0.3"/>
  <cols>
    <col min="2" max="2" width="8.6640625" bestFit="1" customWidth="1"/>
    <col min="3" max="3" width="7.5546875" bestFit="1" customWidth="1"/>
    <col min="4" max="4" width="8.77734375" bestFit="1" customWidth="1"/>
    <col min="5" max="5" width="10.109375" bestFit="1" customWidth="1"/>
    <col min="6" max="6" width="9.109375" bestFit="1" customWidth="1"/>
    <col min="7" max="7" width="12" bestFit="1" customWidth="1"/>
    <col min="8" max="8" width="12.6640625" bestFit="1" customWidth="1"/>
    <col min="9" max="9" width="16" bestFit="1" customWidth="1"/>
  </cols>
  <sheetData>
    <row r="2" spans="2:9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18</v>
      </c>
      <c r="H2" s="3" t="s">
        <v>5</v>
      </c>
      <c r="I2" s="3" t="s">
        <v>6</v>
      </c>
    </row>
    <row r="3" spans="2:9" x14ac:dyDescent="0.3">
      <c r="B3" s="2" t="str" cm="1">
        <f t="array" ref="B3:I17">_xlfn._xlws.FILTER(Tabela1[], Tabela1[Algoritmo] = "RadixSort", "")</f>
        <v>RadixSort</v>
      </c>
      <c r="C3" s="2" t="str">
        <v xml:space="preserve"> sorted</v>
      </c>
      <c r="D3" s="2">
        <v>10000</v>
      </c>
      <c r="E3" s="2">
        <v>709810</v>
      </c>
      <c r="F3" s="2">
        <v>7.1000000000000002E-4</v>
      </c>
      <c r="G3" s="2">
        <v>80</v>
      </c>
      <c r="H3" s="2">
        <v>0</v>
      </c>
      <c r="I3" s="2">
        <v>50000</v>
      </c>
    </row>
    <row r="4" spans="2:9" x14ac:dyDescent="0.3">
      <c r="B4" s="1" t="str">
        <v>RadixSort</v>
      </c>
      <c r="C4" s="1" t="str">
        <v xml:space="preserve"> sorted</v>
      </c>
      <c r="D4" s="1">
        <v>20000</v>
      </c>
      <c r="E4" s="1">
        <v>748880</v>
      </c>
      <c r="F4" s="1">
        <v>7.4899999999999999E-4</v>
      </c>
      <c r="G4" s="1">
        <v>160</v>
      </c>
      <c r="H4" s="1">
        <v>0</v>
      </c>
      <c r="I4" s="1">
        <v>100000</v>
      </c>
    </row>
    <row r="5" spans="2:9" x14ac:dyDescent="0.3">
      <c r="B5" s="2" t="str">
        <v>RadixSort</v>
      </c>
      <c r="C5" s="2" t="str">
        <v xml:space="preserve"> sorted</v>
      </c>
      <c r="D5" s="2">
        <v>40000</v>
      </c>
      <c r="E5" s="2">
        <v>1566140</v>
      </c>
      <c r="F5" s="2">
        <v>1.5659999999999999E-3</v>
      </c>
      <c r="G5" s="2">
        <v>320</v>
      </c>
      <c r="H5" s="2">
        <v>0</v>
      </c>
      <c r="I5" s="2">
        <v>240000</v>
      </c>
    </row>
    <row r="6" spans="2:9" x14ac:dyDescent="0.3">
      <c r="B6" s="1" t="str">
        <v>RadixSort</v>
      </c>
      <c r="C6" s="1" t="str">
        <v xml:space="preserve"> sorted</v>
      </c>
      <c r="D6" s="1">
        <v>80000</v>
      </c>
      <c r="E6" s="1">
        <v>3130620</v>
      </c>
      <c r="F6" s="1">
        <v>3.1310000000000001E-3</v>
      </c>
      <c r="G6" s="1">
        <v>640</v>
      </c>
      <c r="H6" s="1">
        <v>0</v>
      </c>
      <c r="I6" s="1">
        <v>480000</v>
      </c>
    </row>
    <row r="7" spans="2:9" x14ac:dyDescent="0.3">
      <c r="B7" s="2" t="str">
        <v>RadixSort</v>
      </c>
      <c r="C7" s="2" t="str">
        <v xml:space="preserve"> sorted</v>
      </c>
      <c r="D7" s="2">
        <v>100000</v>
      </c>
      <c r="E7" s="2">
        <v>3862670</v>
      </c>
      <c r="F7" s="2">
        <v>3.8630000000000001E-3</v>
      </c>
      <c r="G7" s="2">
        <v>800</v>
      </c>
      <c r="H7" s="2">
        <v>0</v>
      </c>
      <c r="I7" s="2">
        <v>600000</v>
      </c>
    </row>
    <row r="8" spans="2:9" x14ac:dyDescent="0.3">
      <c r="B8" s="1" t="str">
        <v>RadixSort</v>
      </c>
      <c r="C8" s="1" t="str">
        <v xml:space="preserve"> reverse</v>
      </c>
      <c r="D8" s="1">
        <v>10000</v>
      </c>
      <c r="E8" s="1">
        <v>352200</v>
      </c>
      <c r="F8" s="1">
        <v>3.5199999999999999E-4</v>
      </c>
      <c r="G8" s="1">
        <v>80</v>
      </c>
      <c r="H8" s="1">
        <v>0</v>
      </c>
      <c r="I8" s="1">
        <v>50000</v>
      </c>
    </row>
    <row r="9" spans="2:9" x14ac:dyDescent="0.3">
      <c r="B9" s="2" t="str">
        <v>RadixSort</v>
      </c>
      <c r="C9" s="2" t="str">
        <v xml:space="preserve"> reverse</v>
      </c>
      <c r="D9" s="2">
        <v>20000</v>
      </c>
      <c r="E9" s="2">
        <v>628030</v>
      </c>
      <c r="F9" s="2">
        <v>6.2799999999999998E-4</v>
      </c>
      <c r="G9" s="2">
        <v>160</v>
      </c>
      <c r="H9" s="2">
        <v>0</v>
      </c>
      <c r="I9" s="2">
        <v>100000</v>
      </c>
    </row>
    <row r="10" spans="2:9" x14ac:dyDescent="0.3">
      <c r="B10" s="1" t="str">
        <v>RadixSort</v>
      </c>
      <c r="C10" s="1" t="str">
        <v xml:space="preserve"> reverse</v>
      </c>
      <c r="D10" s="1">
        <v>40000</v>
      </c>
      <c r="E10" s="1">
        <v>1611570</v>
      </c>
      <c r="F10" s="1">
        <v>1.6119999999999999E-3</v>
      </c>
      <c r="G10" s="1">
        <v>320</v>
      </c>
      <c r="H10" s="1">
        <v>0</v>
      </c>
      <c r="I10" s="1">
        <v>240000</v>
      </c>
    </row>
    <row r="11" spans="2:9" x14ac:dyDescent="0.3">
      <c r="B11" s="2" t="str">
        <v>RadixSort</v>
      </c>
      <c r="C11" s="2" t="str">
        <v xml:space="preserve"> reverse</v>
      </c>
      <c r="D11" s="2">
        <v>80000</v>
      </c>
      <c r="E11" s="2">
        <v>3272970</v>
      </c>
      <c r="F11" s="2">
        <v>3.2729999999999999E-3</v>
      </c>
      <c r="G11" s="2">
        <v>640</v>
      </c>
      <c r="H11" s="2">
        <v>0</v>
      </c>
      <c r="I11" s="2">
        <v>480000</v>
      </c>
    </row>
    <row r="12" spans="2:9" x14ac:dyDescent="0.3">
      <c r="B12" s="1" t="str">
        <v>RadixSort</v>
      </c>
      <c r="C12" s="1" t="str">
        <v xml:space="preserve"> reverse</v>
      </c>
      <c r="D12" s="1">
        <v>100000</v>
      </c>
      <c r="E12" s="1">
        <v>3913610</v>
      </c>
      <c r="F12" s="1">
        <v>3.9139999999999999E-3</v>
      </c>
      <c r="G12" s="1">
        <v>800</v>
      </c>
      <c r="H12" s="1">
        <v>0</v>
      </c>
      <c r="I12" s="1">
        <v>600000</v>
      </c>
    </row>
    <row r="13" spans="2:9" x14ac:dyDescent="0.3">
      <c r="B13" s="2" t="str">
        <v>RadixSort</v>
      </c>
      <c r="C13" s="2" t="str">
        <v xml:space="preserve"> random</v>
      </c>
      <c r="D13" s="2">
        <v>10000</v>
      </c>
      <c r="E13" s="2">
        <v>325610</v>
      </c>
      <c r="F13" s="2">
        <v>3.2600000000000001E-4</v>
      </c>
      <c r="G13" s="2">
        <v>80</v>
      </c>
      <c r="H13" s="2">
        <v>0</v>
      </c>
      <c r="I13" s="2">
        <v>50000</v>
      </c>
    </row>
    <row r="14" spans="2:9" x14ac:dyDescent="0.3">
      <c r="B14" s="1" t="str">
        <v>RadixSort</v>
      </c>
      <c r="C14" s="1" t="str">
        <v xml:space="preserve"> random</v>
      </c>
      <c r="D14" s="1">
        <v>20000</v>
      </c>
      <c r="E14" s="1">
        <v>644010</v>
      </c>
      <c r="F14" s="1">
        <v>6.4400000000000004E-4</v>
      </c>
      <c r="G14" s="1">
        <v>160</v>
      </c>
      <c r="H14" s="1">
        <v>0</v>
      </c>
      <c r="I14" s="1">
        <v>100000</v>
      </c>
    </row>
    <row r="15" spans="2:9" x14ac:dyDescent="0.3">
      <c r="B15" s="2" t="str">
        <v>RadixSort</v>
      </c>
      <c r="C15" s="2" t="str">
        <v xml:space="preserve"> random</v>
      </c>
      <c r="D15" s="2">
        <v>40000</v>
      </c>
      <c r="E15" s="2">
        <v>1777840</v>
      </c>
      <c r="F15" s="2">
        <v>1.7780000000000001E-3</v>
      </c>
      <c r="G15" s="2">
        <v>320</v>
      </c>
      <c r="H15" s="2">
        <v>0</v>
      </c>
      <c r="I15" s="2">
        <v>240000</v>
      </c>
    </row>
    <row r="16" spans="2:9" x14ac:dyDescent="0.3">
      <c r="B16" s="1" t="str">
        <v>RadixSort</v>
      </c>
      <c r="C16" s="1" t="str">
        <v xml:space="preserve"> random</v>
      </c>
      <c r="D16" s="1">
        <v>80000</v>
      </c>
      <c r="E16" s="1">
        <v>3646370</v>
      </c>
      <c r="F16" s="1">
        <v>3.6459999999999999E-3</v>
      </c>
      <c r="G16" s="1">
        <v>640</v>
      </c>
      <c r="H16" s="1">
        <v>0</v>
      </c>
      <c r="I16" s="1">
        <v>480000</v>
      </c>
    </row>
    <row r="17" spans="2:9" x14ac:dyDescent="0.3">
      <c r="B17" s="2" t="str">
        <v>RadixSort</v>
      </c>
      <c r="C17" s="2" t="str">
        <v xml:space="preserve"> random</v>
      </c>
      <c r="D17" s="2">
        <v>100000</v>
      </c>
      <c r="E17" s="2">
        <v>4550020</v>
      </c>
      <c r="F17" s="2">
        <v>4.5500000000000002E-3</v>
      </c>
      <c r="G17" s="2">
        <v>800</v>
      </c>
      <c r="H17" s="2">
        <v>0</v>
      </c>
      <c r="I17" s="2">
        <v>600000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TODOS</vt:lpstr>
      <vt:lpstr>BubbleSort</vt:lpstr>
      <vt:lpstr>InsertionSort</vt:lpstr>
      <vt:lpstr>SelectionSort</vt:lpstr>
      <vt:lpstr>MergeSort</vt:lpstr>
      <vt:lpstr>QuickSort</vt:lpstr>
      <vt:lpstr>HeapSort</vt:lpstr>
      <vt:lpstr>CountingSort</vt:lpstr>
      <vt:lpstr>RadixSort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Munira Osman Mourad</dc:creator>
  <cp:lastModifiedBy>Munira Osman Mourad</cp:lastModifiedBy>
  <dcterms:created xsi:type="dcterms:W3CDTF">2025-05-24T17:06:57Z</dcterms:created>
  <dcterms:modified xsi:type="dcterms:W3CDTF">2025-05-27T21:03:47Z</dcterms:modified>
</cp:coreProperties>
</file>