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Core_Analysis_CPOC\"/>
    </mc:Choice>
  </mc:AlternateContent>
  <xr:revisionPtr revIDLastSave="0" documentId="13_ncr:1_{2D741155-27D4-4880-9254-7049BB347B07}" xr6:coauthVersionLast="47" xr6:coauthVersionMax="47" xr10:uidLastSave="{00000000-0000-0000-0000-000000000000}"/>
  <bookViews>
    <workbookView xWindow="22932" yWindow="-108" windowWidth="23256" windowHeight="12576" activeTab="1" xr2:uid="{FCE56DEE-DAC2-4AB4-B84C-B28B410CE05D}"/>
  </bookViews>
  <sheets>
    <sheet name="Pc" sheetId="1" r:id="rId1"/>
    <sheet name="J_fn" sheetId="4" r:id="rId2"/>
    <sheet name="Ch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4" l="1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B1" i="4"/>
  <c r="A2" i="4"/>
  <c r="A3" i="4"/>
  <c r="A4" i="4"/>
  <c r="A5" i="4"/>
  <c r="A6" i="4"/>
  <c r="A7" i="4"/>
  <c r="A8" i="4"/>
  <c r="A9" i="4"/>
  <c r="A10" i="4"/>
  <c r="A11" i="4"/>
  <c r="A12" i="4"/>
  <c r="A1" i="4"/>
  <c r="AF1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C12" i="4"/>
  <c r="C2" i="4"/>
  <c r="C3" i="4"/>
  <c r="C4" i="4"/>
  <c r="C5" i="4"/>
  <c r="C6" i="4"/>
  <c r="C7" i="4"/>
  <c r="C8" i="4"/>
  <c r="C9" i="4"/>
  <c r="C10" i="4"/>
  <c r="C11" i="4"/>
  <c r="B3" i="4"/>
  <c r="B4" i="4"/>
  <c r="B5" i="4"/>
  <c r="B6" i="4"/>
  <c r="B7" i="4"/>
  <c r="B8" i="4"/>
  <c r="B9" i="4"/>
  <c r="B10" i="4"/>
  <c r="B11" i="4"/>
  <c r="B12" i="4"/>
  <c r="B2" i="4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B6" i="1"/>
</calcChain>
</file>

<file path=xl/sharedStrings.xml><?xml version="1.0" encoding="utf-8"?>
<sst xmlns="http://schemas.openxmlformats.org/spreadsheetml/2006/main" count="178" uniqueCount="57">
  <si>
    <t>Pressure</t>
  </si>
  <si>
    <t>psi</t>
  </si>
  <si>
    <t>Sample</t>
  </si>
  <si>
    <t>Depth</t>
  </si>
  <si>
    <t>ID</t>
  </si>
  <si>
    <t>K_klin</t>
  </si>
  <si>
    <t>m</t>
  </si>
  <si>
    <t>mD</t>
  </si>
  <si>
    <t>Porosity</t>
  </si>
  <si>
    <t>%</t>
  </si>
  <si>
    <t xml:space="preserve">   104A</t>
  </si>
  <si>
    <t xml:space="preserve">   208A</t>
  </si>
  <si>
    <t>Well</t>
  </si>
  <si>
    <t>104A</t>
  </si>
  <si>
    <t xml:space="preserve"> Jengka West-1</t>
  </si>
  <si>
    <t>Jengka-2</t>
  </si>
  <si>
    <t>105A</t>
  </si>
  <si>
    <t>124A</t>
  </si>
  <si>
    <t>132A</t>
  </si>
  <si>
    <t>137A</t>
  </si>
  <si>
    <t>Muda-3</t>
  </si>
  <si>
    <t>131A</t>
  </si>
  <si>
    <t>147A</t>
  </si>
  <si>
    <t>153A</t>
  </si>
  <si>
    <t>159A</t>
  </si>
  <si>
    <t>Muda-4</t>
  </si>
  <si>
    <t>211A</t>
  </si>
  <si>
    <t>225A</t>
  </si>
  <si>
    <t>230A</t>
  </si>
  <si>
    <t>233A</t>
  </si>
  <si>
    <t>Muda-5</t>
  </si>
  <si>
    <t>10B</t>
  </si>
  <si>
    <t>11B</t>
  </si>
  <si>
    <t>12B</t>
  </si>
  <si>
    <t xml:space="preserve">  13B1</t>
  </si>
  <si>
    <t>49B</t>
  </si>
  <si>
    <t>50B</t>
  </si>
  <si>
    <t>53B</t>
  </si>
  <si>
    <t>87B</t>
  </si>
  <si>
    <t>88B</t>
  </si>
  <si>
    <t>Muda-8</t>
  </si>
  <si>
    <t>1-009</t>
  </si>
  <si>
    <t>1-018</t>
  </si>
  <si>
    <t>1-024</t>
  </si>
  <si>
    <t>1-029</t>
  </si>
  <si>
    <t>1-037</t>
  </si>
  <si>
    <t>103A</t>
  </si>
  <si>
    <t>Swirr</t>
  </si>
  <si>
    <t xml:space="preserve">Well ID </t>
  </si>
  <si>
    <t>Sample ID</t>
  </si>
  <si>
    <t>Depth (m)</t>
  </si>
  <si>
    <t>K_klin (mD)</t>
  </si>
  <si>
    <t>Porosity (%)</t>
  </si>
  <si>
    <t>Pc_lab (psi)</t>
  </si>
  <si>
    <t>Pc_res (psi)</t>
  </si>
  <si>
    <t>Height (m)</t>
  </si>
  <si>
    <t>Dist_to_0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</si>
</sst>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??0.0"/>
    <numFmt numFmtId="166" formatCode="[Blue]0.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8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 applyProtection="1">
      <alignment horizontal="center"/>
      <protection hidden="1"/>
    </xf>
    <xf numFmtId="165" fontId="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5570-E35D-4DEB-9076-9A081ECD0741}">
  <dimension ref="A1:AF33"/>
  <sheetViews>
    <sheetView zoomScale="80" zoomScaleNormal="80" workbookViewId="0">
      <selection activeCell="AF18" sqref="AB6:AF18"/>
    </sheetView>
  </sheetViews>
  <sheetFormatPr defaultRowHeight="14.25" x14ac:dyDescent="0.25"/>
  <cols>
    <col min="1" max="1" width="12.42578125" style="7" bestFit="1" customWidth="1"/>
    <col min="2" max="4" width="14.5703125" style="7" bestFit="1" customWidth="1"/>
    <col min="5" max="18" width="9.7109375" style="7" bestFit="1" customWidth="1"/>
    <col min="19" max="19" width="8.5703125" style="7" bestFit="1" customWidth="1"/>
    <col min="20" max="20" width="9.28515625" style="7" bestFit="1" customWidth="1"/>
    <col min="21" max="21" width="8.5703125" style="7" bestFit="1" customWidth="1"/>
    <col min="22" max="22" width="11.140625" style="7" bestFit="1" customWidth="1"/>
    <col min="23" max="24" width="9.28515625" style="7" bestFit="1" customWidth="1"/>
    <col min="25" max="26" width="8.5703125" style="7" bestFit="1" customWidth="1"/>
    <col min="27" max="27" width="9.28515625" style="7" bestFit="1" customWidth="1"/>
    <col min="28" max="32" width="10.140625" style="7" bestFit="1" customWidth="1"/>
    <col min="33" max="16384" width="9.140625" style="7"/>
  </cols>
  <sheetData>
    <row r="1" spans="1:32" ht="15" x14ac:dyDescent="0.25">
      <c r="A1" s="7" t="s">
        <v>48</v>
      </c>
      <c r="B1" s="1" t="s">
        <v>14</v>
      </c>
      <c r="C1" s="1" t="s">
        <v>14</v>
      </c>
      <c r="D1" s="1" t="s">
        <v>14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20</v>
      </c>
      <c r="K1" s="1" t="s">
        <v>20</v>
      </c>
      <c r="L1" s="1" t="s">
        <v>20</v>
      </c>
      <c r="M1" s="1" t="s">
        <v>20</v>
      </c>
      <c r="N1" s="1" t="s">
        <v>20</v>
      </c>
      <c r="O1" s="1" t="s">
        <v>25</v>
      </c>
      <c r="P1" s="1" t="s">
        <v>25</v>
      </c>
      <c r="Q1" s="1" t="s">
        <v>25</v>
      </c>
      <c r="R1" s="1" t="s">
        <v>25</v>
      </c>
      <c r="S1" s="1" t="s">
        <v>30</v>
      </c>
      <c r="T1" s="1" t="s">
        <v>30</v>
      </c>
      <c r="U1" s="1" t="s">
        <v>30</v>
      </c>
      <c r="V1" s="1" t="s">
        <v>30</v>
      </c>
      <c r="W1" s="1" t="s">
        <v>30</v>
      </c>
      <c r="X1" s="1" t="s">
        <v>30</v>
      </c>
      <c r="Y1" s="1" t="s">
        <v>30</v>
      </c>
      <c r="Z1" s="1" t="s">
        <v>30</v>
      </c>
      <c r="AA1" s="1" t="s">
        <v>30</v>
      </c>
      <c r="AB1" s="1" t="s">
        <v>40</v>
      </c>
      <c r="AC1" s="1" t="s">
        <v>40</v>
      </c>
      <c r="AD1" s="1" t="s">
        <v>40</v>
      </c>
      <c r="AE1" s="1" t="s">
        <v>40</v>
      </c>
      <c r="AF1" s="1" t="s">
        <v>40</v>
      </c>
    </row>
    <row r="2" spans="1:32" ht="15" x14ac:dyDescent="0.25">
      <c r="A2" s="7" t="s">
        <v>49</v>
      </c>
      <c r="B2" s="1" t="s">
        <v>46</v>
      </c>
      <c r="C2" s="1" t="s">
        <v>10</v>
      </c>
      <c r="D2" s="1" t="s">
        <v>11</v>
      </c>
      <c r="E2" s="1" t="s">
        <v>13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21</v>
      </c>
      <c r="K2" s="1" t="s">
        <v>19</v>
      </c>
      <c r="L2" s="1" t="s">
        <v>22</v>
      </c>
      <c r="M2" s="1" t="s">
        <v>23</v>
      </c>
      <c r="N2" s="1" t="s">
        <v>24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</row>
    <row r="3" spans="1:32" ht="15" x14ac:dyDescent="0.25">
      <c r="A3" s="7" t="s">
        <v>50</v>
      </c>
      <c r="B3" s="1">
        <v>2751.65</v>
      </c>
      <c r="C3" s="1">
        <v>2751.95</v>
      </c>
      <c r="D3" s="1">
        <v>2765.35</v>
      </c>
      <c r="E3" s="1">
        <v>2491.8000000000002</v>
      </c>
      <c r="F3" s="1">
        <v>2492.35</v>
      </c>
      <c r="G3" s="1">
        <v>2497.9499999999998</v>
      </c>
      <c r="H3" s="1">
        <v>2500.2800000000002</v>
      </c>
      <c r="I3" s="1">
        <v>2501.92</v>
      </c>
      <c r="J3" s="1">
        <v>1275.05</v>
      </c>
      <c r="K3" s="1">
        <v>1276.9000000000001</v>
      </c>
      <c r="L3" s="1">
        <v>1279.9000000000001</v>
      </c>
      <c r="M3" s="1">
        <v>1281.7</v>
      </c>
      <c r="N3" s="1">
        <v>1283.5</v>
      </c>
      <c r="O3" s="1">
        <v>1266.05</v>
      </c>
      <c r="P3" s="1">
        <v>1268.24</v>
      </c>
      <c r="Q3" s="1">
        <v>1269.17</v>
      </c>
      <c r="R3" s="1">
        <v>1269.45</v>
      </c>
      <c r="S3" s="1">
        <v>1830.2</v>
      </c>
      <c r="T3" s="1">
        <v>1830.35</v>
      </c>
      <c r="U3" s="1">
        <v>1830.5</v>
      </c>
      <c r="V3" s="1">
        <v>1830.6</v>
      </c>
      <c r="W3" s="1">
        <v>1841.02</v>
      </c>
      <c r="X3" s="1">
        <v>1841.19</v>
      </c>
      <c r="Y3" s="1">
        <v>1841.6</v>
      </c>
      <c r="Z3" s="1">
        <v>1846.8</v>
      </c>
      <c r="AA3" s="1">
        <v>1846.92</v>
      </c>
      <c r="AB3" s="1">
        <v>1728.72</v>
      </c>
      <c r="AC3" s="1">
        <v>1743.86</v>
      </c>
      <c r="AD3" s="1">
        <v>1757.27</v>
      </c>
      <c r="AE3" s="1">
        <v>1759.52</v>
      </c>
      <c r="AF3" s="1">
        <v>1764.91</v>
      </c>
    </row>
    <row r="4" spans="1:32" ht="15" x14ac:dyDescent="0.25">
      <c r="A4" s="7" t="s">
        <v>51</v>
      </c>
      <c r="B4" s="1">
        <v>9.64</v>
      </c>
      <c r="C4" s="1">
        <v>4.03</v>
      </c>
      <c r="D4" s="1">
        <v>5.94</v>
      </c>
      <c r="E4" s="1">
        <v>122</v>
      </c>
      <c r="F4" s="1">
        <v>24.5</v>
      </c>
      <c r="G4" s="1">
        <v>200</v>
      </c>
      <c r="H4" s="1">
        <v>6000</v>
      </c>
      <c r="I4" s="1">
        <v>577</v>
      </c>
      <c r="J4" s="1">
        <v>545</v>
      </c>
      <c r="K4" s="1">
        <v>541</v>
      </c>
      <c r="L4" s="1">
        <v>513</v>
      </c>
      <c r="M4" s="1">
        <v>408</v>
      </c>
      <c r="N4" s="1">
        <v>2.4500000000000002</v>
      </c>
      <c r="O4" s="1">
        <v>415</v>
      </c>
      <c r="P4" s="1">
        <v>45.4</v>
      </c>
      <c r="Q4" s="1">
        <v>598</v>
      </c>
      <c r="R4" s="1">
        <v>87.5</v>
      </c>
      <c r="S4" s="1">
        <v>8.2200000000000006</v>
      </c>
      <c r="T4" s="1">
        <v>5.99</v>
      </c>
      <c r="U4" s="1">
        <v>13.5</v>
      </c>
      <c r="V4" s="1">
        <v>24.6</v>
      </c>
      <c r="W4" s="1">
        <v>73.599999999999994</v>
      </c>
      <c r="X4" s="1">
        <v>129</v>
      </c>
      <c r="Y4" s="1">
        <v>144</v>
      </c>
      <c r="Z4" s="1">
        <v>31.6</v>
      </c>
      <c r="AA4" s="1">
        <v>14.8</v>
      </c>
      <c r="AB4" s="1">
        <v>4261</v>
      </c>
      <c r="AC4" s="1">
        <v>19.7</v>
      </c>
      <c r="AD4" s="1">
        <v>2658</v>
      </c>
      <c r="AE4" s="1">
        <v>1575</v>
      </c>
      <c r="AF4" s="1">
        <v>350</v>
      </c>
    </row>
    <row r="5" spans="1:32" ht="15" x14ac:dyDescent="0.25">
      <c r="A5" s="7" t="s">
        <v>52</v>
      </c>
      <c r="B5" s="1">
        <v>15.7</v>
      </c>
      <c r="C5" s="1">
        <v>14.5</v>
      </c>
      <c r="D5" s="1">
        <v>17.600000000000001</v>
      </c>
      <c r="E5" s="1">
        <v>21.5</v>
      </c>
      <c r="F5" s="1">
        <v>19.600000000000001</v>
      </c>
      <c r="G5" s="1">
        <v>24.1</v>
      </c>
      <c r="H5" s="1">
        <v>27.8</v>
      </c>
      <c r="I5" s="1">
        <v>25.5</v>
      </c>
      <c r="J5" s="1">
        <v>30.9</v>
      </c>
      <c r="K5" s="1">
        <v>30.8</v>
      </c>
      <c r="L5" s="1">
        <v>30.4</v>
      </c>
      <c r="M5" s="1">
        <v>31.5</v>
      </c>
      <c r="N5" s="1">
        <v>14.7</v>
      </c>
      <c r="O5" s="1">
        <v>26.9</v>
      </c>
      <c r="P5" s="1">
        <v>19</v>
      </c>
      <c r="Q5" s="1">
        <v>31</v>
      </c>
      <c r="R5" s="1">
        <v>22.1</v>
      </c>
      <c r="S5" s="1">
        <v>18.399999999999999</v>
      </c>
      <c r="T5" s="1">
        <v>16.100000000000001</v>
      </c>
      <c r="U5" s="1">
        <v>14.6</v>
      </c>
      <c r="V5" s="1">
        <v>17.3</v>
      </c>
      <c r="W5" s="1">
        <v>26.3</v>
      </c>
      <c r="X5" s="1">
        <v>25.5</v>
      </c>
      <c r="Y5" s="1">
        <v>25.7</v>
      </c>
      <c r="Z5" s="1">
        <v>20.73</v>
      </c>
      <c r="AA5" s="1">
        <v>16.899999999999999</v>
      </c>
      <c r="AB5" s="1">
        <v>32.299999999999997</v>
      </c>
      <c r="AC5" s="1">
        <v>21.7</v>
      </c>
      <c r="AD5" s="1">
        <v>31.7</v>
      </c>
      <c r="AE5" s="1">
        <v>30</v>
      </c>
      <c r="AF5" s="1">
        <v>26.8</v>
      </c>
    </row>
    <row r="6" spans="1:32" x14ac:dyDescent="0.25">
      <c r="A6" s="7" t="s">
        <v>0</v>
      </c>
      <c r="B6" s="7" t="str">
        <f>B4&amp;" "&amp;"Sw"</f>
        <v>9.64 Sw</v>
      </c>
      <c r="C6" s="7" t="str">
        <f t="shared" ref="C6:AF6" si="0">C4&amp;" "&amp;"Sw"</f>
        <v>4.03 Sw</v>
      </c>
      <c r="D6" s="7" t="str">
        <f t="shared" si="0"/>
        <v>5.94 Sw</v>
      </c>
      <c r="E6" s="7" t="str">
        <f t="shared" si="0"/>
        <v>122 Sw</v>
      </c>
      <c r="F6" s="7" t="str">
        <f t="shared" si="0"/>
        <v>24.5 Sw</v>
      </c>
      <c r="G6" s="7" t="str">
        <f t="shared" si="0"/>
        <v>200 Sw</v>
      </c>
      <c r="H6" s="7" t="str">
        <f t="shared" si="0"/>
        <v>6000 Sw</v>
      </c>
      <c r="I6" s="7" t="str">
        <f t="shared" si="0"/>
        <v>577 Sw</v>
      </c>
      <c r="J6" s="7" t="str">
        <f t="shared" si="0"/>
        <v>545 Sw</v>
      </c>
      <c r="K6" s="7" t="str">
        <f t="shared" si="0"/>
        <v>541 Sw</v>
      </c>
      <c r="L6" s="7" t="str">
        <f t="shared" si="0"/>
        <v>513 Sw</v>
      </c>
      <c r="M6" s="7" t="str">
        <f t="shared" si="0"/>
        <v>408 Sw</v>
      </c>
      <c r="N6" s="7" t="str">
        <f t="shared" si="0"/>
        <v>2.45 Sw</v>
      </c>
      <c r="O6" s="7" t="str">
        <f t="shared" si="0"/>
        <v>415 Sw</v>
      </c>
      <c r="P6" s="7" t="str">
        <f t="shared" si="0"/>
        <v>45.4 Sw</v>
      </c>
      <c r="Q6" s="7" t="str">
        <f t="shared" si="0"/>
        <v>598 Sw</v>
      </c>
      <c r="R6" s="7" t="str">
        <f t="shared" si="0"/>
        <v>87.5 Sw</v>
      </c>
      <c r="S6" s="7" t="str">
        <f t="shared" si="0"/>
        <v>8.22 Sw</v>
      </c>
      <c r="T6" s="7" t="str">
        <f t="shared" si="0"/>
        <v>5.99 Sw</v>
      </c>
      <c r="U6" s="7" t="str">
        <f t="shared" si="0"/>
        <v>13.5 Sw</v>
      </c>
      <c r="V6" s="7" t="str">
        <f t="shared" si="0"/>
        <v>24.6 Sw</v>
      </c>
      <c r="W6" s="7" t="str">
        <f t="shared" si="0"/>
        <v>73.6 Sw</v>
      </c>
      <c r="X6" s="7" t="str">
        <f t="shared" si="0"/>
        <v>129 Sw</v>
      </c>
      <c r="Y6" s="7" t="str">
        <f t="shared" si="0"/>
        <v>144 Sw</v>
      </c>
      <c r="Z6" s="7" t="str">
        <f t="shared" si="0"/>
        <v>31.6 Sw</v>
      </c>
      <c r="AA6" s="7" t="str">
        <f t="shared" si="0"/>
        <v>14.8 Sw</v>
      </c>
      <c r="AB6" s="7" t="str">
        <f t="shared" si="0"/>
        <v>4261 Sw</v>
      </c>
      <c r="AC6" s="7" t="str">
        <f t="shared" si="0"/>
        <v>19.7 Sw</v>
      </c>
      <c r="AD6" s="7" t="str">
        <f t="shared" si="0"/>
        <v>2658 Sw</v>
      </c>
      <c r="AE6" s="7" t="str">
        <f t="shared" si="0"/>
        <v>1575 Sw</v>
      </c>
      <c r="AF6" s="7" t="str">
        <f t="shared" si="0"/>
        <v>350 Sw</v>
      </c>
    </row>
    <row r="7" spans="1:32" x14ac:dyDescent="0.25">
      <c r="A7" s="7" t="s">
        <v>1</v>
      </c>
      <c r="B7" s="7" t="s">
        <v>9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  <c r="L7" s="7" t="s">
        <v>9</v>
      </c>
      <c r="M7" s="7" t="s">
        <v>9</v>
      </c>
      <c r="N7" s="7" t="s">
        <v>9</v>
      </c>
      <c r="O7" s="7" t="s">
        <v>9</v>
      </c>
      <c r="P7" s="7" t="s">
        <v>9</v>
      </c>
      <c r="Q7" s="7" t="s">
        <v>9</v>
      </c>
      <c r="R7" s="7" t="s">
        <v>9</v>
      </c>
      <c r="S7" s="7" t="s">
        <v>9</v>
      </c>
      <c r="T7" s="7" t="s">
        <v>9</v>
      </c>
      <c r="U7" s="7" t="s">
        <v>9</v>
      </c>
      <c r="V7" s="7" t="s">
        <v>9</v>
      </c>
      <c r="W7" s="7" t="s">
        <v>9</v>
      </c>
      <c r="X7" s="7" t="s">
        <v>9</v>
      </c>
      <c r="Y7" s="7" t="s">
        <v>9</v>
      </c>
      <c r="Z7" s="7" t="s">
        <v>9</v>
      </c>
      <c r="AA7" s="7" t="s">
        <v>9</v>
      </c>
      <c r="AB7" s="7" t="s">
        <v>9</v>
      </c>
      <c r="AC7" s="7" t="s">
        <v>9</v>
      </c>
      <c r="AD7" s="7" t="s">
        <v>9</v>
      </c>
      <c r="AE7" s="7" t="s">
        <v>9</v>
      </c>
      <c r="AF7" s="7" t="s">
        <v>9</v>
      </c>
    </row>
    <row r="8" spans="1:32" ht="15" x14ac:dyDescent="0.25">
      <c r="A8" s="3">
        <v>0</v>
      </c>
      <c r="B8" s="4">
        <v>100</v>
      </c>
      <c r="C8" s="4">
        <v>100</v>
      </c>
      <c r="D8" s="4">
        <v>100</v>
      </c>
      <c r="E8" s="2">
        <v>100</v>
      </c>
      <c r="F8" s="8">
        <v>100</v>
      </c>
      <c r="G8" s="2">
        <v>100</v>
      </c>
      <c r="H8" s="2">
        <v>100</v>
      </c>
      <c r="I8" s="2">
        <v>100</v>
      </c>
      <c r="J8" s="10">
        <v>100</v>
      </c>
      <c r="K8" s="10">
        <v>100</v>
      </c>
      <c r="L8" s="10">
        <v>100</v>
      </c>
      <c r="M8" s="10">
        <v>100</v>
      </c>
      <c r="N8" s="10">
        <v>100</v>
      </c>
      <c r="O8" s="10">
        <v>100</v>
      </c>
      <c r="P8" s="10">
        <v>100</v>
      </c>
      <c r="Q8" s="10">
        <v>100</v>
      </c>
      <c r="R8" s="10">
        <v>100</v>
      </c>
      <c r="S8" s="12">
        <v>100</v>
      </c>
      <c r="T8" s="12">
        <v>100</v>
      </c>
      <c r="U8" s="12">
        <v>100</v>
      </c>
      <c r="V8" s="10">
        <v>100</v>
      </c>
      <c r="W8" s="12">
        <v>100</v>
      </c>
      <c r="X8" s="12">
        <v>100</v>
      </c>
      <c r="Y8" s="12">
        <v>100</v>
      </c>
      <c r="Z8" s="12">
        <v>100</v>
      </c>
      <c r="AA8" s="12">
        <v>100</v>
      </c>
      <c r="AB8" s="12">
        <v>100</v>
      </c>
      <c r="AC8" s="12">
        <v>100</v>
      </c>
      <c r="AD8" s="12">
        <v>100</v>
      </c>
      <c r="AE8" s="12">
        <v>100</v>
      </c>
      <c r="AF8" s="12">
        <v>100</v>
      </c>
    </row>
    <row r="9" spans="1:32" ht="15" x14ac:dyDescent="0.25">
      <c r="A9" s="3">
        <v>1</v>
      </c>
      <c r="B9" s="4">
        <v>100</v>
      </c>
      <c r="C9" s="4">
        <v>100</v>
      </c>
      <c r="D9" s="4">
        <v>100</v>
      </c>
      <c r="E9" s="2">
        <v>100</v>
      </c>
      <c r="F9" s="8">
        <v>100</v>
      </c>
      <c r="G9" s="2">
        <v>100</v>
      </c>
      <c r="H9" s="2">
        <v>68.971057504434484</v>
      </c>
      <c r="I9" s="2">
        <v>100</v>
      </c>
      <c r="J9" s="10">
        <v>87.962161819550388</v>
      </c>
      <c r="K9" s="11">
        <v>77.439035634140836</v>
      </c>
      <c r="L9" s="11">
        <v>72.334523173712867</v>
      </c>
      <c r="M9" s="11">
        <v>85.42634501649357</v>
      </c>
      <c r="N9" s="11">
        <v>100</v>
      </c>
      <c r="O9" s="10">
        <v>85.092488481811799</v>
      </c>
      <c r="P9" s="10">
        <v>100</v>
      </c>
      <c r="Q9" s="10">
        <v>94.849700225116933</v>
      </c>
      <c r="R9" s="10">
        <v>100</v>
      </c>
      <c r="S9" s="13">
        <v>100</v>
      </c>
      <c r="T9" s="13">
        <v>100</v>
      </c>
      <c r="U9" s="13">
        <v>100</v>
      </c>
      <c r="V9" s="13">
        <v>100</v>
      </c>
      <c r="W9" s="13">
        <v>100</v>
      </c>
      <c r="X9" s="13">
        <v>100</v>
      </c>
      <c r="Y9" s="13">
        <v>100</v>
      </c>
      <c r="Z9" s="13">
        <v>100</v>
      </c>
      <c r="AA9" s="13">
        <v>100</v>
      </c>
    </row>
    <row r="10" spans="1:32" ht="15" x14ac:dyDescent="0.25">
      <c r="A10" s="3">
        <v>2</v>
      </c>
      <c r="B10" s="4">
        <v>100</v>
      </c>
      <c r="C10" s="4">
        <v>100</v>
      </c>
      <c r="D10" s="4">
        <v>100</v>
      </c>
      <c r="E10" s="2">
        <v>86.366729831292403</v>
      </c>
      <c r="F10" s="9">
        <v>100</v>
      </c>
      <c r="G10" s="9">
        <v>75.513740626738951</v>
      </c>
      <c r="H10" s="2">
        <v>46.784119298286946</v>
      </c>
      <c r="I10" s="2">
        <v>51.725561440053347</v>
      </c>
      <c r="J10" s="11">
        <v>65.400765663573864</v>
      </c>
      <c r="K10" s="11">
        <v>62.469084001285097</v>
      </c>
      <c r="L10" s="11">
        <v>66.694286906049143</v>
      </c>
      <c r="M10" s="11">
        <v>70.461675641656782</v>
      </c>
      <c r="N10" s="11">
        <v>98.172455170631977</v>
      </c>
      <c r="O10" s="10">
        <v>63.447913380836276</v>
      </c>
      <c r="P10" s="10">
        <v>93.623466109187177</v>
      </c>
      <c r="Q10" s="10">
        <v>60.016926527033945</v>
      </c>
      <c r="R10" s="10">
        <v>85.830309006156497</v>
      </c>
      <c r="S10" s="13">
        <v>100</v>
      </c>
      <c r="T10" s="13">
        <v>100</v>
      </c>
      <c r="U10" s="13">
        <v>100</v>
      </c>
      <c r="V10" s="14">
        <v>89.70090597379432</v>
      </c>
      <c r="W10" s="14">
        <v>82.752433520356178</v>
      </c>
      <c r="X10" s="14">
        <v>80.821373457018481</v>
      </c>
      <c r="Y10" s="14">
        <v>76.466511602251302</v>
      </c>
      <c r="Z10" s="14">
        <v>91.631833202927055</v>
      </c>
      <c r="AA10" s="14">
        <v>98.683805562045933</v>
      </c>
      <c r="AB10" s="12">
        <v>46.13328006118536</v>
      </c>
      <c r="AC10" s="13">
        <v>100</v>
      </c>
      <c r="AD10" s="12">
        <v>43.096706420183182</v>
      </c>
      <c r="AE10" s="12">
        <v>41.206010244786739</v>
      </c>
      <c r="AF10" s="13">
        <v>67.6809441447258</v>
      </c>
    </row>
    <row r="11" spans="1:32" ht="15" x14ac:dyDescent="0.25">
      <c r="A11" s="3">
        <v>5</v>
      </c>
      <c r="B11" s="5">
        <v>77.352760382760735</v>
      </c>
      <c r="C11" s="4">
        <v>100</v>
      </c>
      <c r="D11" s="5">
        <v>78.695615459981653</v>
      </c>
      <c r="E11" s="2">
        <v>46.059977270274132</v>
      </c>
      <c r="F11" s="2">
        <v>69.210927918316827</v>
      </c>
      <c r="G11" s="2">
        <v>54.049954968031003</v>
      </c>
      <c r="H11" s="2">
        <v>27.070517354621515</v>
      </c>
      <c r="I11" s="2">
        <v>33.803641106258759</v>
      </c>
      <c r="J11" s="11">
        <v>38.988491091177472</v>
      </c>
      <c r="K11" s="11">
        <v>42.422669650675793</v>
      </c>
      <c r="L11" s="11">
        <v>53.608145658893882</v>
      </c>
      <c r="M11" s="11">
        <v>36.130550490763234</v>
      </c>
      <c r="N11" s="11">
        <v>92.831356104905282</v>
      </c>
      <c r="O11" s="10">
        <v>42.012098245254506</v>
      </c>
      <c r="P11" s="10">
        <v>87.078664246971158</v>
      </c>
      <c r="Q11" s="10">
        <v>40.039094022406047</v>
      </c>
      <c r="R11" s="10">
        <v>59.202666931036973</v>
      </c>
      <c r="S11" s="13">
        <v>90.809071150156029</v>
      </c>
      <c r="T11" s="13">
        <v>89.455527186716594</v>
      </c>
      <c r="U11" s="13">
        <v>91.302176904089109</v>
      </c>
      <c r="V11" s="13">
        <v>72.971720950450177</v>
      </c>
      <c r="W11" s="13">
        <v>55.864482093664989</v>
      </c>
      <c r="X11" s="13">
        <v>55.195322783108146</v>
      </c>
      <c r="Y11" s="13">
        <v>48.200686800166849</v>
      </c>
      <c r="Z11" s="13">
        <v>68.979939874566099</v>
      </c>
      <c r="AA11" s="13">
        <v>81.650865295880479</v>
      </c>
      <c r="AB11" s="12">
        <v>22.767603866755962</v>
      </c>
      <c r="AC11" s="13">
        <v>100</v>
      </c>
      <c r="AD11" s="12">
        <v>26.934945359826092</v>
      </c>
      <c r="AE11" s="12">
        <v>31.209985539317131</v>
      </c>
      <c r="AF11" s="13">
        <v>43.620319962501526</v>
      </c>
    </row>
    <row r="12" spans="1:32" ht="15" x14ac:dyDescent="0.25">
      <c r="A12" s="3">
        <v>10</v>
      </c>
      <c r="B12" s="6">
        <v>60.118696020023108</v>
      </c>
      <c r="C12" s="6">
        <v>65.040653941157615</v>
      </c>
      <c r="D12" s="6">
        <v>62.992700352822141</v>
      </c>
      <c r="E12" s="2">
        <v>38.837219877650924</v>
      </c>
      <c r="F12" s="2">
        <v>53.15071458046058</v>
      </c>
      <c r="G12" s="2">
        <v>36.439593253577215</v>
      </c>
      <c r="H12" s="2">
        <v>21.323097726000984</v>
      </c>
      <c r="I12" s="2">
        <v>26.881479962144496</v>
      </c>
      <c r="J12" s="11">
        <v>28.25397313384488</v>
      </c>
      <c r="K12" s="11">
        <v>32.772185876435579</v>
      </c>
      <c r="L12" s="11">
        <v>39.873174347085147</v>
      </c>
      <c r="M12" s="11">
        <v>26.572806711632662</v>
      </c>
      <c r="N12" s="11">
        <v>87.685442167637078</v>
      </c>
      <c r="O12" s="10">
        <v>36.5</v>
      </c>
      <c r="P12" s="10">
        <v>68.516397539499934</v>
      </c>
      <c r="Q12" s="10">
        <v>32.759778500657482</v>
      </c>
      <c r="R12" s="10">
        <v>52.059099525960093</v>
      </c>
      <c r="S12" s="13">
        <v>78.798285992502741</v>
      </c>
      <c r="T12" s="13">
        <v>78.338037046479016</v>
      </c>
      <c r="U12" s="13">
        <v>83.540237497583149</v>
      </c>
      <c r="V12" s="13">
        <v>62.422743390779836</v>
      </c>
      <c r="W12" s="13">
        <v>39.838950356626881</v>
      </c>
      <c r="X12" s="13">
        <v>39.172877837743762</v>
      </c>
      <c r="Y12" s="13">
        <v>32.058369609059596</v>
      </c>
      <c r="Z12" s="13">
        <v>54.298013979506862</v>
      </c>
      <c r="AA12" s="13">
        <v>67.497936769480887</v>
      </c>
      <c r="AB12" s="12">
        <v>18.035465575754642</v>
      </c>
      <c r="AC12" s="13">
        <v>59.061827510595322</v>
      </c>
      <c r="AD12" s="12">
        <v>21.939312629401684</v>
      </c>
      <c r="AE12" s="12">
        <v>25.881862491369244</v>
      </c>
      <c r="AF12" s="13">
        <v>31.7816461622715</v>
      </c>
    </row>
    <row r="13" spans="1:32" ht="15" x14ac:dyDescent="0.25">
      <c r="A13" s="3">
        <v>25</v>
      </c>
      <c r="B13" s="6">
        <v>37.612944722915664</v>
      </c>
      <c r="C13" s="6">
        <v>38.826146952380455</v>
      </c>
      <c r="D13" s="6">
        <v>44.884256834071735</v>
      </c>
      <c r="E13" s="2">
        <v>32.819776936069637</v>
      </c>
      <c r="F13" s="2">
        <v>43.624850832592507</v>
      </c>
      <c r="G13" s="2">
        <v>29.976884850651036</v>
      </c>
      <c r="H13" s="2">
        <v>17.665994936025047</v>
      </c>
      <c r="I13" s="2">
        <v>24.258822189575412</v>
      </c>
      <c r="J13" s="11">
        <v>21.344646712121722</v>
      </c>
      <c r="K13" s="11">
        <v>23.626480034725429</v>
      </c>
      <c r="L13" s="11">
        <v>24.5</v>
      </c>
      <c r="M13" s="11">
        <v>23.198859769336856</v>
      </c>
      <c r="N13" s="11">
        <v>80.509790726298462</v>
      </c>
      <c r="O13" s="10">
        <v>32.094447730582466</v>
      </c>
      <c r="P13" s="10">
        <v>60.3</v>
      </c>
      <c r="Q13" s="10">
        <v>28.452590017620583</v>
      </c>
      <c r="R13" s="10">
        <v>47.232443268360903</v>
      </c>
      <c r="S13" s="13">
        <v>57.192745406766143</v>
      </c>
      <c r="T13" s="13">
        <v>62.34025629986342</v>
      </c>
      <c r="U13" s="13">
        <v>73.112061345036267</v>
      </c>
      <c r="V13" s="13">
        <v>50.78092536891198</v>
      </c>
      <c r="W13" s="13">
        <v>28.30642702932014</v>
      </c>
      <c r="X13" s="13">
        <v>27.487157650897633</v>
      </c>
      <c r="Y13" s="13">
        <v>24.337878695712085</v>
      </c>
      <c r="Z13" s="13">
        <v>42.087018319194172</v>
      </c>
      <c r="AA13" s="13">
        <v>53.567252203414824</v>
      </c>
      <c r="AB13" s="12">
        <v>15.222449749708176</v>
      </c>
      <c r="AC13" s="13">
        <v>40.739786878228188</v>
      </c>
      <c r="AD13" s="12">
        <v>18.017421811819077</v>
      </c>
      <c r="AE13" s="12">
        <v>20.702463574707508</v>
      </c>
      <c r="AF13" s="13">
        <v>21.782503128051758</v>
      </c>
    </row>
    <row r="14" spans="1:32" ht="15" x14ac:dyDescent="0.25">
      <c r="A14" s="3">
        <v>50</v>
      </c>
      <c r="B14" s="6">
        <v>26.609710748948029</v>
      </c>
      <c r="C14" s="6">
        <v>27.440023781573302</v>
      </c>
      <c r="D14" s="6">
        <v>31.410350569611666</v>
      </c>
      <c r="E14" s="2">
        <v>29.78699347555569</v>
      </c>
      <c r="F14" s="2">
        <v>40.133265461795695</v>
      </c>
      <c r="G14" s="2">
        <v>28.950216715242348</v>
      </c>
      <c r="H14" s="2">
        <v>16.409670187246263</v>
      </c>
      <c r="I14" s="2">
        <v>21.386490793744343</v>
      </c>
      <c r="J14" s="11">
        <v>19.432616459227482</v>
      </c>
      <c r="K14" s="11">
        <v>22.542862119128408</v>
      </c>
      <c r="L14" s="11">
        <v>21.628444656095724</v>
      </c>
      <c r="M14" s="11">
        <v>19.257584673187868</v>
      </c>
      <c r="N14" s="11">
        <v>75.8</v>
      </c>
      <c r="O14" s="10">
        <v>30.633272342142075</v>
      </c>
      <c r="P14" s="10">
        <v>56.875110392960252</v>
      </c>
      <c r="Q14" s="10">
        <v>27.1</v>
      </c>
      <c r="R14" s="10">
        <v>44.736460766429545</v>
      </c>
      <c r="S14" s="13">
        <v>49.014801450829317</v>
      </c>
      <c r="T14" s="13">
        <v>55.677914951307763</v>
      </c>
      <c r="U14" s="13">
        <v>66.097391244676018</v>
      </c>
      <c r="V14" s="13">
        <v>44.026816964595653</v>
      </c>
      <c r="W14" s="13">
        <v>23.621545446948691</v>
      </c>
      <c r="X14" s="13">
        <v>23.151885175455579</v>
      </c>
      <c r="Y14" s="13">
        <v>20.447558158590397</v>
      </c>
      <c r="Z14" s="13">
        <v>34.149504969256903</v>
      </c>
      <c r="AA14" s="13">
        <v>47.955096128229293</v>
      </c>
      <c r="AB14" s="12">
        <v>13.489658020436766</v>
      </c>
      <c r="AC14" s="13">
        <v>32.937745109200478</v>
      </c>
      <c r="AD14" s="12">
        <v>15.754560083150865</v>
      </c>
      <c r="AE14" s="12">
        <v>17.751912288367748</v>
      </c>
      <c r="AF14" s="13">
        <v>17.203069061040878</v>
      </c>
    </row>
    <row r="15" spans="1:32" ht="15" x14ac:dyDescent="0.25">
      <c r="A15" s="3">
        <v>100</v>
      </c>
      <c r="B15" s="6">
        <v>21.262845620974002</v>
      </c>
      <c r="C15" s="6">
        <v>22.349364247177853</v>
      </c>
      <c r="D15" s="6">
        <v>21.256741102560493</v>
      </c>
      <c r="E15" s="2">
        <v>26.054968125487772</v>
      </c>
      <c r="F15" s="2">
        <v>37.375387561359176</v>
      </c>
      <c r="G15" s="2">
        <v>27.494537400773783</v>
      </c>
      <c r="H15" s="2">
        <v>16.252011576865751</v>
      </c>
      <c r="I15" s="2">
        <v>19.893704634838684</v>
      </c>
      <c r="J15" s="11">
        <v>18.222143936617908</v>
      </c>
      <c r="K15" s="11">
        <v>21.55633812629361</v>
      </c>
      <c r="L15" s="11">
        <v>19.172187267636474</v>
      </c>
      <c r="M15" s="11">
        <v>17.890885366483676</v>
      </c>
      <c r="N15" s="11">
        <v>68.013400433876669</v>
      </c>
      <c r="O15" s="10">
        <v>28.62724390480026</v>
      </c>
      <c r="P15" s="10">
        <v>52.707619565239106</v>
      </c>
      <c r="Q15" s="10">
        <v>24.4</v>
      </c>
      <c r="R15" s="10">
        <v>40.121280305824293</v>
      </c>
      <c r="S15" s="13">
        <v>41.190510155929459</v>
      </c>
      <c r="T15" s="13">
        <v>49.403455165312508</v>
      </c>
      <c r="U15" s="13">
        <v>59.755737280759412</v>
      </c>
      <c r="V15" s="13">
        <v>39.022585193105883</v>
      </c>
      <c r="W15" s="13">
        <v>20.308833912394476</v>
      </c>
      <c r="X15" s="13">
        <v>19.505340706390747</v>
      </c>
      <c r="Y15" s="13">
        <v>17.696686127304051</v>
      </c>
      <c r="Z15" s="13">
        <v>28.819188327519235</v>
      </c>
      <c r="AA15" s="13">
        <v>43.312971775453555</v>
      </c>
      <c r="AB15" s="12">
        <v>11.474332049489021</v>
      </c>
      <c r="AC15" s="13">
        <v>28.903653129935265</v>
      </c>
      <c r="AD15" s="12">
        <v>13.586243540048597</v>
      </c>
      <c r="AE15" s="12">
        <v>15.389962382614614</v>
      </c>
      <c r="AF15" s="13">
        <v>14.376357883214952</v>
      </c>
    </row>
    <row r="16" spans="1:32" ht="15" x14ac:dyDescent="0.25">
      <c r="A16" s="3">
        <v>250</v>
      </c>
      <c r="B16" s="6">
        <v>18.68931335439369</v>
      </c>
      <c r="C16" s="6">
        <v>20.011183893114655</v>
      </c>
      <c r="D16" s="6">
        <v>17.627184864125837</v>
      </c>
      <c r="E16" s="2">
        <v>23.895054542296538</v>
      </c>
      <c r="F16" s="2">
        <v>32.472200266339939</v>
      </c>
      <c r="G16" s="2">
        <v>24.497443608387933</v>
      </c>
      <c r="H16" s="2">
        <v>16.122010436816375</v>
      </c>
      <c r="I16" s="2">
        <v>18.391667382583208</v>
      </c>
      <c r="J16" s="11">
        <v>17.748439968836607</v>
      </c>
      <c r="K16" s="11">
        <v>20.419361915372164</v>
      </c>
      <c r="L16" s="11">
        <v>17.746462379170243</v>
      </c>
      <c r="M16" s="11">
        <v>17.204357263302569</v>
      </c>
      <c r="N16" s="11">
        <v>61.005858695436608</v>
      </c>
      <c r="O16" s="10">
        <v>26.607940978061634</v>
      </c>
      <c r="P16" s="10">
        <v>46.94195557411593</v>
      </c>
      <c r="Q16" s="10">
        <v>22.250036246253529</v>
      </c>
      <c r="R16" s="10">
        <v>34.55668214557943</v>
      </c>
      <c r="S16" s="13">
        <v>30.651188393914648</v>
      </c>
      <c r="T16" s="13">
        <v>42.180853347599182</v>
      </c>
      <c r="U16" s="13">
        <v>52.296537150166643</v>
      </c>
      <c r="V16" s="13">
        <v>33.269429364124385</v>
      </c>
      <c r="W16" s="13">
        <v>17.369362806271894</v>
      </c>
      <c r="X16" s="13">
        <v>16.097169437233326</v>
      </c>
      <c r="Y16" s="13">
        <v>15.255752539135651</v>
      </c>
      <c r="Z16" s="13">
        <v>24.708803945766654</v>
      </c>
      <c r="AA16" s="13">
        <v>39.19387167899864</v>
      </c>
      <c r="AB16" s="12">
        <v>7.6056364029645929</v>
      </c>
      <c r="AC16" s="12">
        <v>26.775368154048916</v>
      </c>
      <c r="AD16" s="12">
        <v>10.569920130074024</v>
      </c>
      <c r="AE16" s="12">
        <v>12.927764579653738</v>
      </c>
      <c r="AF16" s="12">
        <v>12.374170899391174</v>
      </c>
    </row>
    <row r="17" spans="1:27" ht="15" x14ac:dyDescent="0.25">
      <c r="A17" s="3">
        <v>500</v>
      </c>
      <c r="B17" s="6">
        <v>17.691695139273151</v>
      </c>
      <c r="C17" s="6">
        <v>19.067070127273613</v>
      </c>
      <c r="D17" s="6">
        <v>17.00187211279442</v>
      </c>
      <c r="E17" s="2">
        <v>22.38092292266893</v>
      </c>
      <c r="F17" s="2">
        <v>27.645395954969953</v>
      </c>
      <c r="G17" s="2">
        <v>21.726565765984098</v>
      </c>
      <c r="H17" s="2">
        <v>15.959984467276756</v>
      </c>
      <c r="I17" s="2">
        <v>16.157036716051937</v>
      </c>
      <c r="J17" s="11">
        <v>17.567769106550081</v>
      </c>
      <c r="K17" s="11">
        <v>19.406795072087462</v>
      </c>
      <c r="L17" s="11">
        <v>16.709888652697291</v>
      </c>
      <c r="M17" s="11">
        <v>16.492652178539618</v>
      </c>
      <c r="N17" s="11">
        <v>56.253853232191943</v>
      </c>
      <c r="O17" s="10">
        <v>23.070468162944209</v>
      </c>
      <c r="P17" s="10">
        <v>40.612229172674532</v>
      </c>
      <c r="Q17" s="10">
        <v>17.77150709334494</v>
      </c>
      <c r="R17" s="10">
        <v>29.088770517546497</v>
      </c>
      <c r="S17" s="13">
        <v>25.006316206818358</v>
      </c>
      <c r="T17" s="13">
        <v>37.427405444970255</v>
      </c>
      <c r="U17" s="13">
        <v>47.278993556203183</v>
      </c>
      <c r="V17" s="13">
        <v>29.487917392250623</v>
      </c>
      <c r="W17" s="13">
        <v>15.887873170249838</v>
      </c>
      <c r="X17" s="13">
        <v>14.199244385984869</v>
      </c>
      <c r="Y17" s="13">
        <v>14.02552516742983</v>
      </c>
      <c r="Z17" s="13">
        <v>23.335190219384323</v>
      </c>
      <c r="AA17" s="13">
        <v>37.117850557556039</v>
      </c>
    </row>
    <row r="18" spans="1:27" ht="15" x14ac:dyDescent="0.25">
      <c r="A18" s="3">
        <v>750</v>
      </c>
      <c r="B18" s="6">
        <v>17.034552325616183</v>
      </c>
      <c r="C18" s="6">
        <v>18.417365556219032</v>
      </c>
      <c r="D18" s="6">
        <v>16.446586710600418</v>
      </c>
      <c r="E18" s="2">
        <v>21.683522477455401</v>
      </c>
      <c r="F18" s="2">
        <v>26.165083823520913</v>
      </c>
      <c r="G18" s="2">
        <v>20.01859733048207</v>
      </c>
      <c r="H18" s="2">
        <v>15.802165668724308</v>
      </c>
      <c r="I18" s="2">
        <v>15.064535041746838</v>
      </c>
      <c r="J18" s="11">
        <v>17.544854490277388</v>
      </c>
      <c r="K18" s="11">
        <v>19.103847454915638</v>
      </c>
      <c r="L18" s="11">
        <v>16.097295933060749</v>
      </c>
      <c r="M18" s="11">
        <v>16.034005666440112</v>
      </c>
      <c r="N18" s="11">
        <v>54.552256250706144</v>
      </c>
      <c r="O18" s="10">
        <v>21.134822448314225</v>
      </c>
      <c r="P18" s="10">
        <v>38.983278248845224</v>
      </c>
      <c r="Q18" s="10">
        <v>16.041629554965077</v>
      </c>
      <c r="R18" s="10">
        <v>27.829977341345923</v>
      </c>
      <c r="S18" s="13">
        <v>23.180207513507149</v>
      </c>
      <c r="T18" s="13">
        <v>34.899175741499867</v>
      </c>
      <c r="U18" s="13">
        <v>44.570151514546765</v>
      </c>
      <c r="V18" s="13">
        <v>27.478393253731713</v>
      </c>
      <c r="W18" s="13">
        <v>15.23154890126291</v>
      </c>
      <c r="X18" s="13">
        <v>13.262158384951677</v>
      </c>
      <c r="Y18" s="13">
        <v>13.480514213056253</v>
      </c>
      <c r="Z18" s="13">
        <v>23.136170302838952</v>
      </c>
      <c r="AA18" s="13">
        <v>36.198139064617941</v>
      </c>
    </row>
    <row r="24" spans="1:27" x14ac:dyDescent="0.2">
      <c r="B24" s="15"/>
      <c r="H24" s="15"/>
      <c r="I24" s="15"/>
      <c r="J24" s="15"/>
      <c r="K24" s="15"/>
    </row>
    <row r="25" spans="1:27" x14ac:dyDescent="0.2">
      <c r="B25" s="15"/>
      <c r="H25" s="15"/>
      <c r="I25" s="15"/>
      <c r="J25" s="15"/>
      <c r="K25" s="15"/>
    </row>
    <row r="26" spans="1:27" x14ac:dyDescent="0.2">
      <c r="B26" s="15"/>
      <c r="H26" s="15"/>
      <c r="I26" s="15"/>
      <c r="J26" s="15"/>
      <c r="K26" s="15"/>
    </row>
    <row r="27" spans="1:27" x14ac:dyDescent="0.2">
      <c r="B27" s="15"/>
      <c r="H27" s="15"/>
      <c r="I27" s="15"/>
      <c r="J27" s="15"/>
      <c r="K27" s="15"/>
    </row>
    <row r="28" spans="1:27" x14ac:dyDescent="0.2">
      <c r="B28" s="15"/>
      <c r="H28" s="15"/>
      <c r="I28" s="15"/>
      <c r="J28" s="15"/>
      <c r="K28" s="15"/>
    </row>
    <row r="29" spans="1:27" x14ac:dyDescent="0.2">
      <c r="B29" s="15"/>
      <c r="H29" s="15"/>
      <c r="I29" s="15"/>
      <c r="J29" s="15"/>
      <c r="K29" s="15"/>
    </row>
    <row r="30" spans="1:27" x14ac:dyDescent="0.2">
      <c r="B30" s="15"/>
      <c r="H30" s="15"/>
      <c r="I30" s="15"/>
      <c r="J30" s="15"/>
      <c r="K30" s="15"/>
    </row>
    <row r="31" spans="1:27" x14ac:dyDescent="0.2">
      <c r="B31" s="15"/>
      <c r="C31" s="12"/>
      <c r="D31" s="13"/>
      <c r="E31" s="12"/>
      <c r="F31" s="12"/>
      <c r="G31" s="13"/>
      <c r="H31" s="15"/>
      <c r="I31" s="15"/>
      <c r="J31" s="15"/>
      <c r="K31" s="15"/>
    </row>
    <row r="32" spans="1:27" x14ac:dyDescent="0.2">
      <c r="B32" s="15"/>
      <c r="C32" s="13"/>
      <c r="D32" s="13"/>
      <c r="E32" s="12"/>
      <c r="F32" s="12"/>
      <c r="G32" s="13"/>
      <c r="H32" s="15"/>
      <c r="I32" s="15"/>
      <c r="J32" s="15"/>
      <c r="K32" s="15"/>
    </row>
    <row r="33" spans="2:11" x14ac:dyDescent="0.2">
      <c r="B33" s="15"/>
      <c r="H33" s="15"/>
      <c r="I33" s="15"/>
      <c r="J33" s="15"/>
      <c r="K3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111C-2F59-488E-9DBC-DF1F7B33F7E4}">
  <dimension ref="A1:AI25"/>
  <sheetViews>
    <sheetView tabSelected="1" workbookViewId="0">
      <selection activeCell="K3" sqref="K3:K6"/>
    </sheetView>
  </sheetViews>
  <sheetFormatPr defaultRowHeight="15" x14ac:dyDescent="0.25"/>
  <cols>
    <col min="1" max="1" width="11.140625" bestFit="1" customWidth="1"/>
    <col min="2" max="34" width="12" bestFit="1" customWidth="1"/>
    <col min="35" max="35" width="12.85546875" bestFit="1" customWidth="1"/>
  </cols>
  <sheetData>
    <row r="1" spans="1:35" x14ac:dyDescent="0.25">
      <c r="A1" t="str">
        <f>AG14</f>
        <v>Pc_res (psi)</v>
      </c>
      <c r="B1">
        <f>Pc!B4</f>
        <v>9.64</v>
      </c>
      <c r="C1">
        <f>Pc!C4</f>
        <v>4.03</v>
      </c>
      <c r="D1">
        <f>Pc!D4</f>
        <v>5.94</v>
      </c>
      <c r="E1">
        <f>Pc!E4</f>
        <v>122</v>
      </c>
      <c r="F1">
        <f>Pc!F4</f>
        <v>24.5</v>
      </c>
      <c r="G1">
        <f>Pc!G4</f>
        <v>200</v>
      </c>
      <c r="H1">
        <f>Pc!H4</f>
        <v>6000</v>
      </c>
      <c r="I1">
        <f>Pc!I4</f>
        <v>577</v>
      </c>
      <c r="J1">
        <f>Pc!J4</f>
        <v>545</v>
      </c>
      <c r="K1">
        <f>Pc!K4</f>
        <v>541</v>
      </c>
      <c r="L1">
        <f>Pc!L4</f>
        <v>513</v>
      </c>
      <c r="M1">
        <f>Pc!M4</f>
        <v>408</v>
      </c>
      <c r="N1">
        <f>Pc!N4</f>
        <v>2.4500000000000002</v>
      </c>
      <c r="O1">
        <f>Pc!O4</f>
        <v>415</v>
      </c>
      <c r="P1">
        <f>Pc!P4</f>
        <v>45.4</v>
      </c>
      <c r="Q1">
        <f>Pc!Q4</f>
        <v>598</v>
      </c>
      <c r="R1">
        <f>Pc!R4</f>
        <v>87.5</v>
      </c>
      <c r="S1">
        <f>Pc!S4</f>
        <v>8.2200000000000006</v>
      </c>
      <c r="T1">
        <f>Pc!T4</f>
        <v>5.99</v>
      </c>
      <c r="U1">
        <f>Pc!U4</f>
        <v>13.5</v>
      </c>
      <c r="V1">
        <f>Pc!V4</f>
        <v>24.6</v>
      </c>
      <c r="W1">
        <f>Pc!W4</f>
        <v>73.599999999999994</v>
      </c>
      <c r="X1">
        <f>Pc!X4</f>
        <v>129</v>
      </c>
      <c r="Y1">
        <f>Pc!Y4</f>
        <v>144</v>
      </c>
      <c r="Z1">
        <f>Pc!Z4</f>
        <v>31.6</v>
      </c>
      <c r="AA1">
        <f>Pc!AA4</f>
        <v>14.8</v>
      </c>
      <c r="AB1">
        <f>Pc!AB4</f>
        <v>4261</v>
      </c>
      <c r="AC1">
        <f>Pc!AC4</f>
        <v>19.7</v>
      </c>
      <c r="AD1">
        <f>Pc!AD4</f>
        <v>2658</v>
      </c>
      <c r="AE1">
        <f>Pc!AE4</f>
        <v>1575</v>
      </c>
      <c r="AF1">
        <f>Pc!AF4</f>
        <v>350</v>
      </c>
    </row>
    <row r="2" spans="1:35" x14ac:dyDescent="0.25">
      <c r="A2">
        <f t="shared" ref="A2:A12" si="0">AG15</f>
        <v>0</v>
      </c>
      <c r="B2">
        <f>$AG15*(0.217/72)*SQRT(Pc!B$4/Pc!B$5)</f>
        <v>0</v>
      </c>
      <c r="C2">
        <f>$AG15*(0.217/72)*SQRT(Pc!C$4/Pc!C$5)</f>
        <v>0</v>
      </c>
      <c r="D2">
        <f>$AG15*(0.217/72)*SQRT(Pc!D$4/Pc!D$5)</f>
        <v>0</v>
      </c>
      <c r="E2">
        <f>$AG15*(0.217/72)*SQRT(Pc!E$4/Pc!E$5)</f>
        <v>0</v>
      </c>
      <c r="F2">
        <f>$AG15*(0.217/72)*SQRT(Pc!F$4/Pc!F$5)</f>
        <v>0</v>
      </c>
      <c r="G2">
        <f>$AG15*(0.217/72)*SQRT(Pc!G$4/Pc!G$5)</f>
        <v>0</v>
      </c>
      <c r="H2">
        <f>$AG15*(0.217/72)*SQRT(Pc!H$4/Pc!H$5)</f>
        <v>0</v>
      </c>
      <c r="I2">
        <f>$AG15*(0.217/72)*SQRT(Pc!I$4/Pc!I$5)</f>
        <v>0</v>
      </c>
      <c r="J2">
        <f>$AG15*(0.217/72)*SQRT(Pc!J$4/Pc!J$5)</f>
        <v>0</v>
      </c>
      <c r="K2">
        <f>$AG15*(0.217/72)*SQRT(Pc!K$4/Pc!K$5)</f>
        <v>0</v>
      </c>
      <c r="L2">
        <f>$AG15*(0.217/72)*SQRT(Pc!L$4/Pc!L$5)</f>
        <v>0</v>
      </c>
      <c r="M2">
        <f>$AG15*(0.217/72)*SQRT(Pc!M$4/Pc!M$5)</f>
        <v>0</v>
      </c>
      <c r="N2">
        <f>$AG15*(0.217/72)*SQRT(Pc!N$4/Pc!N$5)</f>
        <v>0</v>
      </c>
      <c r="O2">
        <f>$AG15*(0.217/72)*SQRT(Pc!O$4/Pc!O$5)</f>
        <v>0</v>
      </c>
      <c r="P2">
        <f>$AG15*(0.217/72)*SQRT(Pc!P$4/Pc!P$5)</f>
        <v>0</v>
      </c>
      <c r="Q2">
        <f>$AG15*(0.217/72)*SQRT(Pc!Q$4/Pc!Q$5)</f>
        <v>0</v>
      </c>
      <c r="R2">
        <f>$AG15*(0.217/72)*SQRT(Pc!R$4/Pc!R$5)</f>
        <v>0</v>
      </c>
      <c r="S2">
        <f>$AG15*(0.217/72)*SQRT(Pc!S$4/Pc!S$5)</f>
        <v>0</v>
      </c>
      <c r="T2">
        <f>$AG15*(0.217/72)*SQRT(Pc!T$4/Pc!T$5)</f>
        <v>0</v>
      </c>
      <c r="U2">
        <f>$AG15*(0.217/72)*SQRT(Pc!U$4/Pc!U$5)</f>
        <v>0</v>
      </c>
      <c r="V2">
        <f>$AG15*(0.217/72)*SQRT(Pc!V$4/Pc!V$5)</f>
        <v>0</v>
      </c>
      <c r="W2">
        <f>$AG15*(0.217/72)*SQRT(Pc!W$4/Pc!W$5)</f>
        <v>0</v>
      </c>
      <c r="X2">
        <f>$AG15*(0.217/72)*SQRT(Pc!X$4/Pc!X$5)</f>
        <v>0</v>
      </c>
      <c r="Y2">
        <f>$AG15*(0.217/72)*SQRT(Pc!Y$4/Pc!Y$5)</f>
        <v>0</v>
      </c>
      <c r="Z2">
        <f>$AG15*(0.217/72)*SQRT(Pc!Z$4/Pc!Z$5)</f>
        <v>0</v>
      </c>
      <c r="AA2">
        <f>$AG15*(0.217/72)*SQRT(Pc!AA$4/Pc!AA$5)</f>
        <v>0</v>
      </c>
      <c r="AB2">
        <f>$AG15*(0.217/72)*SQRT(Pc!AB$4/Pc!AB$5)</f>
        <v>0</v>
      </c>
      <c r="AC2">
        <f>$AG15*(0.217/72)*SQRT(Pc!AC$4/Pc!AC$5)</f>
        <v>0</v>
      </c>
      <c r="AD2">
        <f>$AG15*(0.217/72)*SQRT(Pc!AD$4/Pc!AD$5)</f>
        <v>0</v>
      </c>
      <c r="AE2">
        <f>$AG15*(0.217/72)*SQRT(Pc!AE$4/Pc!AE$5)</f>
        <v>0</v>
      </c>
      <c r="AF2">
        <f>$AG15*(0.217/72)*SQRT(Pc!AF$4/Pc!AF$5)</f>
        <v>0</v>
      </c>
    </row>
    <row r="3" spans="1:35" x14ac:dyDescent="0.25">
      <c r="A3">
        <f t="shared" si="0"/>
        <v>0.55555555555555558</v>
      </c>
      <c r="B3">
        <f>$AG16*(0.217/72)*SQRT(Pc!B$4/Pc!B$5)</f>
        <v>1.3120289656513827E-3</v>
      </c>
      <c r="C3">
        <f>$AG16*(0.217/72)*SQRT(Pc!C$4/Pc!C$5)</f>
        <v>8.8272058466654882E-4</v>
      </c>
      <c r="D3">
        <f>$AG16*(0.217/72)*SQRT(Pc!D$4/Pc!D$5)</f>
        <v>9.7272845616552036E-4</v>
      </c>
      <c r="E3">
        <f>$AG16*(0.217/72)*SQRT(Pc!E$4/Pc!E$5)</f>
        <v>3.988553462423927E-3</v>
      </c>
      <c r="F3">
        <f>$AG16*(0.217/72)*SQRT(Pc!F$4/Pc!F$5)</f>
        <v>1.8720167867185742E-3</v>
      </c>
      <c r="G3">
        <f>$AG16*(0.217/72)*SQRT(Pc!G$4/Pc!G$5)</f>
        <v>4.8234880715934412E-3</v>
      </c>
      <c r="H3">
        <f>$AG16*(0.217/72)*SQRT(Pc!H$4/Pc!H$5)</f>
        <v>2.4598462312903479E-2</v>
      </c>
      <c r="I3">
        <f>$AG16*(0.217/72)*SQRT(Pc!I$4/Pc!I$5)</f>
        <v>7.9647573374835058E-3</v>
      </c>
      <c r="J3">
        <f>$AG16*(0.217/72)*SQRT(Pc!J$4/Pc!J$5)</f>
        <v>7.0319171256904385E-3</v>
      </c>
      <c r="K3">
        <f>$AG16*(0.217/72)*SQRT(Pc!K$4/Pc!K$5)</f>
        <v>7.0174286660846224E-3</v>
      </c>
      <c r="L3">
        <f>$AG16*(0.217/72)*SQRT(Pc!L$4/Pc!L$5)</f>
        <v>6.8782288760776073E-3</v>
      </c>
      <c r="M3">
        <f>$AG16*(0.217/72)*SQRT(Pc!M$4/Pc!M$5)</f>
        <v>6.0260056837286701E-3</v>
      </c>
      <c r="N3">
        <f>$AG16*(0.217/72)*SQRT(Pc!N$4/Pc!N$5)</f>
        <v>6.8356388140940031E-4</v>
      </c>
      <c r="O3">
        <f>$AG16*(0.217/72)*SQRT(Pc!O$4/Pc!O$5)</f>
        <v>6.5766183616701628E-3</v>
      </c>
      <c r="P3">
        <f>$AG16*(0.217/72)*SQRT(Pc!P$4/Pc!P$5)</f>
        <v>2.5882478281967921E-3</v>
      </c>
      <c r="Q3">
        <f>$AG16*(0.217/72)*SQRT(Pc!Q$4/Pc!Q$5)</f>
        <v>7.3540144247082667E-3</v>
      </c>
      <c r="R3">
        <f>$AG16*(0.217/72)*SQRT(Pc!R$4/Pc!R$5)</f>
        <v>3.3316749383988796E-3</v>
      </c>
      <c r="S3">
        <f>$AG16*(0.217/72)*SQRT(Pc!S$4/Pc!S$5)</f>
        <v>1.1191330710205894E-3</v>
      </c>
      <c r="T3">
        <f>$AG16*(0.217/72)*SQRT(Pc!T$4/Pc!T$5)</f>
        <v>1.0213044059884356E-3</v>
      </c>
      <c r="U3">
        <f>$AG16*(0.217/72)*SQRT(Pc!U$4/Pc!U$5)</f>
        <v>1.6100715966673499E-3</v>
      </c>
      <c r="V3">
        <f>$AG16*(0.217/72)*SQRT(Pc!V$4/Pc!V$5)</f>
        <v>1.9966375492500355E-3</v>
      </c>
      <c r="W3">
        <f>$AG16*(0.217/72)*SQRT(Pc!W$4/Pc!W$5)</f>
        <v>2.8010171327046518E-3</v>
      </c>
      <c r="X3">
        <f>$AG16*(0.217/72)*SQRT(Pc!X$4/Pc!X$5)</f>
        <v>3.7659929029268523E-3</v>
      </c>
      <c r="Y3">
        <f>$AG16*(0.217/72)*SQRT(Pc!Y$4/Pc!Y$5)</f>
        <v>3.9634137954649628E-3</v>
      </c>
      <c r="Z3">
        <f>$AG16*(0.217/72)*SQRT(Pc!Z$4/Pc!Z$5)</f>
        <v>2.0672767608789573E-3</v>
      </c>
      <c r="AA3">
        <f>$AG16*(0.217/72)*SQRT(Pc!AA$4/Pc!AA$5)</f>
        <v>1.5669034533175616E-3</v>
      </c>
      <c r="AB3">
        <f>$AG16*(0.217/72)*SQRT(Pc!AB$4/Pc!AB$5)</f>
        <v>1.9231326370709338E-2</v>
      </c>
      <c r="AC3">
        <f>$AG16*(0.217/72)*SQRT(Pc!AC$4/Pc!AC$5)</f>
        <v>1.5953573534957122E-3</v>
      </c>
      <c r="AD3">
        <f>$AG16*(0.217/72)*SQRT(Pc!AD$4/Pc!AD$5)</f>
        <v>1.5332133408895986E-2</v>
      </c>
      <c r="AE3">
        <f>$AG16*(0.217/72)*SQRT(Pc!AE$4/Pc!AE$5)</f>
        <v>1.2132055377789769E-2</v>
      </c>
      <c r="AF3">
        <f>$AG16*(0.217/72)*SQRT(Pc!AF$4/Pc!AF$5)</f>
        <v>6.0509192527600552E-3</v>
      </c>
    </row>
    <row r="4" spans="1:35" x14ac:dyDescent="0.25">
      <c r="A4">
        <f t="shared" si="0"/>
        <v>1.1111111111111109</v>
      </c>
      <c r="B4">
        <f>$AG17*(0.217/72)*SQRT(Pc!B$4/Pc!B$5)</f>
        <v>2.6240579313027645E-3</v>
      </c>
      <c r="C4">
        <f>$AG17*(0.217/72)*SQRT(Pc!C$4/Pc!C$5)</f>
        <v>1.7654411693330972E-3</v>
      </c>
      <c r="D4">
        <f>$AG17*(0.217/72)*SQRT(Pc!D$4/Pc!D$5)</f>
        <v>1.9454569123310401E-3</v>
      </c>
      <c r="E4">
        <f>$AG17*(0.217/72)*SQRT(Pc!E$4/Pc!E$5)</f>
        <v>7.9771069248478522E-3</v>
      </c>
      <c r="F4">
        <f>$AG17*(0.217/72)*SQRT(Pc!F$4/Pc!F$5)</f>
        <v>3.7440335734371475E-3</v>
      </c>
      <c r="G4">
        <f>$AG17*(0.217/72)*SQRT(Pc!G$4/Pc!G$5)</f>
        <v>9.6469761431868806E-3</v>
      </c>
      <c r="H4">
        <f>$AG17*(0.217/72)*SQRT(Pc!H$4/Pc!H$5)</f>
        <v>4.9196924625806944E-2</v>
      </c>
      <c r="I4">
        <f>$AG17*(0.217/72)*SQRT(Pc!I$4/Pc!I$5)</f>
        <v>1.5929514674967008E-2</v>
      </c>
      <c r="J4">
        <f>$AG17*(0.217/72)*SQRT(Pc!J$4/Pc!J$5)</f>
        <v>1.4063834251380873E-2</v>
      </c>
      <c r="K4">
        <f>$AG17*(0.217/72)*SQRT(Pc!K$4/Pc!K$5)</f>
        <v>1.4034857332169241E-2</v>
      </c>
      <c r="L4">
        <f>$AG17*(0.217/72)*SQRT(Pc!L$4/Pc!L$5)</f>
        <v>1.3756457752155211E-2</v>
      </c>
      <c r="M4">
        <f>$AG17*(0.217/72)*SQRT(Pc!M$4/Pc!M$5)</f>
        <v>1.2052011367457338E-2</v>
      </c>
      <c r="N4">
        <f>$AG17*(0.217/72)*SQRT(Pc!N$4/Pc!N$5)</f>
        <v>1.3671277628188002E-3</v>
      </c>
      <c r="O4">
        <f>$AG17*(0.217/72)*SQRT(Pc!O$4/Pc!O$5)</f>
        <v>1.3153236723340322E-2</v>
      </c>
      <c r="P4">
        <f>$AG17*(0.217/72)*SQRT(Pc!P$4/Pc!P$5)</f>
        <v>5.1764956563935833E-3</v>
      </c>
      <c r="Q4">
        <f>$AG17*(0.217/72)*SQRT(Pc!Q$4/Pc!Q$5)</f>
        <v>1.470802884941653E-2</v>
      </c>
      <c r="R4">
        <f>$AG17*(0.217/72)*SQRT(Pc!R$4/Pc!R$5)</f>
        <v>6.6633498767977575E-3</v>
      </c>
      <c r="S4">
        <f>$AG17*(0.217/72)*SQRT(Pc!S$4/Pc!S$5)</f>
        <v>2.2382661420411779E-3</v>
      </c>
      <c r="T4">
        <f>$AG17*(0.217/72)*SQRT(Pc!T$4/Pc!T$5)</f>
        <v>2.0426088119768707E-3</v>
      </c>
      <c r="U4">
        <f>$AG17*(0.217/72)*SQRT(Pc!U$4/Pc!U$5)</f>
        <v>3.2201431933346993E-3</v>
      </c>
      <c r="V4">
        <f>$AG17*(0.217/72)*SQRT(Pc!V$4/Pc!V$5)</f>
        <v>3.9932750985000702E-3</v>
      </c>
      <c r="W4">
        <f>$AG17*(0.217/72)*SQRT(Pc!W$4/Pc!W$5)</f>
        <v>5.6020342654093027E-3</v>
      </c>
      <c r="X4">
        <f>$AG17*(0.217/72)*SQRT(Pc!X$4/Pc!X$5)</f>
        <v>7.5319858058537029E-3</v>
      </c>
      <c r="Y4">
        <f>$AG17*(0.217/72)*SQRT(Pc!Y$4/Pc!Y$5)</f>
        <v>7.9268275909299239E-3</v>
      </c>
      <c r="Z4">
        <f>$AG17*(0.217/72)*SQRT(Pc!Z$4/Pc!Z$5)</f>
        <v>4.1345535217579129E-3</v>
      </c>
      <c r="AA4">
        <f>$AG17*(0.217/72)*SQRT(Pc!AA$4/Pc!AA$5)</f>
        <v>3.1338069066351223E-3</v>
      </c>
      <c r="AB4">
        <f>$AG17*(0.217/72)*SQRT(Pc!AB$4/Pc!AB$5)</f>
        <v>3.8462652741418669E-2</v>
      </c>
      <c r="AC4">
        <f>$AG17*(0.217/72)*SQRT(Pc!AC$4/Pc!AC$5)</f>
        <v>3.1907147069914236E-3</v>
      </c>
      <c r="AD4">
        <f>$AG17*(0.217/72)*SQRT(Pc!AD$4/Pc!AD$5)</f>
        <v>3.0664266817791965E-2</v>
      </c>
      <c r="AE4">
        <f>$AG17*(0.217/72)*SQRT(Pc!AE$4/Pc!AE$5)</f>
        <v>2.4264110755579531E-2</v>
      </c>
      <c r="AF4">
        <f>$AG17*(0.217/72)*SQRT(Pc!AF$4/Pc!AF$5)</f>
        <v>1.2101838505520107E-2</v>
      </c>
    </row>
    <row r="5" spans="1:35" x14ac:dyDescent="0.25">
      <c r="A5">
        <f t="shared" si="0"/>
        <v>2.7777777777777781</v>
      </c>
      <c r="B5">
        <f>$AG18*(0.217/72)*SQRT(Pc!B$4/Pc!B$5)</f>
        <v>6.5601448282569131E-3</v>
      </c>
      <c r="C5">
        <f>$AG18*(0.217/72)*SQRT(Pc!C$4/Pc!C$5)</f>
        <v>4.4136029233327444E-3</v>
      </c>
      <c r="D5">
        <f>$AG18*(0.217/72)*SQRT(Pc!D$4/Pc!D$5)</f>
        <v>4.8636422808276021E-3</v>
      </c>
      <c r="E5">
        <f>$AG18*(0.217/72)*SQRT(Pc!E$4/Pc!E$5)</f>
        <v>1.9942767312119639E-2</v>
      </c>
      <c r="F5">
        <f>$AG18*(0.217/72)*SQRT(Pc!F$4/Pc!F$5)</f>
        <v>9.3600839335928714E-3</v>
      </c>
      <c r="G5">
        <f>$AG18*(0.217/72)*SQRT(Pc!G$4/Pc!G$5)</f>
        <v>2.4117440357967208E-2</v>
      </c>
      <c r="H5">
        <f>$AG18*(0.217/72)*SQRT(Pc!H$4/Pc!H$5)</f>
        <v>0.1229923115645174</v>
      </c>
      <c r="I5">
        <f>$AG18*(0.217/72)*SQRT(Pc!I$4/Pc!I$5)</f>
        <v>3.9823786687417526E-2</v>
      </c>
      <c r="J5">
        <f>$AG18*(0.217/72)*SQRT(Pc!J$4/Pc!J$5)</f>
        <v>3.5159585628452193E-2</v>
      </c>
      <c r="K5">
        <f>$AG18*(0.217/72)*SQRT(Pc!K$4/Pc!K$5)</f>
        <v>3.5087143330423114E-2</v>
      </c>
      <c r="L5">
        <f>$AG18*(0.217/72)*SQRT(Pc!L$4/Pc!L$5)</f>
        <v>3.4391144380388039E-2</v>
      </c>
      <c r="M5">
        <f>$AG18*(0.217/72)*SQRT(Pc!M$4/Pc!M$5)</f>
        <v>3.0130028418643352E-2</v>
      </c>
      <c r="N5">
        <f>$AG18*(0.217/72)*SQRT(Pc!N$4/Pc!N$5)</f>
        <v>3.4178194070470019E-3</v>
      </c>
      <c r="O5">
        <f>$AG18*(0.217/72)*SQRT(Pc!O$4/Pc!O$5)</f>
        <v>3.2883091808350813E-2</v>
      </c>
      <c r="P5">
        <f>$AG18*(0.217/72)*SQRT(Pc!P$4/Pc!P$5)</f>
        <v>1.2941239140983963E-2</v>
      </c>
      <c r="Q5">
        <f>$AG18*(0.217/72)*SQRT(Pc!Q$4/Pc!Q$5)</f>
        <v>3.6770072123541338E-2</v>
      </c>
      <c r="R5">
        <f>$AG18*(0.217/72)*SQRT(Pc!R$4/Pc!R$5)</f>
        <v>1.6658374691994399E-2</v>
      </c>
      <c r="S5">
        <f>$AG18*(0.217/72)*SQRT(Pc!S$4/Pc!S$5)</f>
        <v>5.5956653551029467E-3</v>
      </c>
      <c r="T5">
        <f>$AG18*(0.217/72)*SQRT(Pc!T$4/Pc!T$5)</f>
        <v>5.1065220299421786E-3</v>
      </c>
      <c r="U5">
        <f>$AG18*(0.217/72)*SQRT(Pc!U$4/Pc!U$5)</f>
        <v>8.0503579833367499E-3</v>
      </c>
      <c r="V5">
        <f>$AG18*(0.217/72)*SQRT(Pc!V$4/Pc!V$5)</f>
        <v>9.983187746250179E-3</v>
      </c>
      <c r="W5">
        <f>$AG18*(0.217/72)*SQRT(Pc!W$4/Pc!W$5)</f>
        <v>1.4005085663523261E-2</v>
      </c>
      <c r="X5">
        <f>$AG18*(0.217/72)*SQRT(Pc!X$4/Pc!X$5)</f>
        <v>1.8829964514634263E-2</v>
      </c>
      <c r="Y5">
        <f>$AG18*(0.217/72)*SQRT(Pc!Y$4/Pc!Y$5)</f>
        <v>1.9817068977324815E-2</v>
      </c>
      <c r="Z5">
        <f>$AG18*(0.217/72)*SQRT(Pc!Z$4/Pc!Z$5)</f>
        <v>1.0336383804394786E-2</v>
      </c>
      <c r="AA5">
        <f>$AG18*(0.217/72)*SQRT(Pc!AA$4/Pc!AA$5)</f>
        <v>7.8345172665878083E-3</v>
      </c>
      <c r="AB5">
        <f>$AG18*(0.217/72)*SQRT(Pc!AB$4/Pc!AB$5)</f>
        <v>9.6156631853546698E-2</v>
      </c>
      <c r="AC5">
        <f>$AG18*(0.217/72)*SQRT(Pc!AC$4/Pc!AC$5)</f>
        <v>7.9767867674785612E-3</v>
      </c>
      <c r="AD5">
        <f>$AG18*(0.217/72)*SQRT(Pc!AD$4/Pc!AD$5)</f>
        <v>7.6660667044479935E-2</v>
      </c>
      <c r="AE5">
        <f>$AG18*(0.217/72)*SQRT(Pc!AE$4/Pc!AE$5)</f>
        <v>6.0660276888948851E-2</v>
      </c>
      <c r="AF5">
        <f>$AG18*(0.217/72)*SQRT(Pc!AF$4/Pc!AF$5)</f>
        <v>3.0254596263800275E-2</v>
      </c>
    </row>
    <row r="6" spans="1:35" x14ac:dyDescent="0.25">
      <c r="A6">
        <f t="shared" si="0"/>
        <v>5.5555555555555554</v>
      </c>
      <c r="B6">
        <f>$AG19*(0.217/72)*SQRT(Pc!B$4/Pc!B$5)</f>
        <v>1.3120289656513824E-2</v>
      </c>
      <c r="C6">
        <f>$AG19*(0.217/72)*SQRT(Pc!C$4/Pc!C$5)</f>
        <v>8.8272058466654871E-3</v>
      </c>
      <c r="D6">
        <f>$AG19*(0.217/72)*SQRT(Pc!D$4/Pc!D$5)</f>
        <v>9.7272845616552025E-3</v>
      </c>
      <c r="E6">
        <f>$AG19*(0.217/72)*SQRT(Pc!E$4/Pc!E$5)</f>
        <v>3.9885534624239265E-2</v>
      </c>
      <c r="F6">
        <f>$AG19*(0.217/72)*SQRT(Pc!F$4/Pc!F$5)</f>
        <v>1.8720167867185739E-2</v>
      </c>
      <c r="G6">
        <f>$AG19*(0.217/72)*SQRT(Pc!G$4/Pc!G$5)</f>
        <v>4.8234880715934403E-2</v>
      </c>
      <c r="H6">
        <f>$AG19*(0.217/72)*SQRT(Pc!H$4/Pc!H$5)</f>
        <v>0.24598462312903474</v>
      </c>
      <c r="I6">
        <f>$AG19*(0.217/72)*SQRT(Pc!I$4/Pc!I$5)</f>
        <v>7.9647573374835037E-2</v>
      </c>
      <c r="J6">
        <f>$AG19*(0.217/72)*SQRT(Pc!J$4/Pc!J$5)</f>
        <v>7.0319171256904373E-2</v>
      </c>
      <c r="K6">
        <f>$AG19*(0.217/72)*SQRT(Pc!K$4/Pc!K$5)</f>
        <v>7.0174286660846213E-2</v>
      </c>
      <c r="L6">
        <f>$AG19*(0.217/72)*SQRT(Pc!L$4/Pc!L$5)</f>
        <v>6.8782288760776064E-2</v>
      </c>
      <c r="M6">
        <f>$AG19*(0.217/72)*SQRT(Pc!M$4/Pc!M$5)</f>
        <v>6.0260056837286698E-2</v>
      </c>
      <c r="N6">
        <f>$AG19*(0.217/72)*SQRT(Pc!N$4/Pc!N$5)</f>
        <v>6.8356388140940021E-3</v>
      </c>
      <c r="O6">
        <f>$AG19*(0.217/72)*SQRT(Pc!O$4/Pc!O$5)</f>
        <v>6.5766183616701612E-2</v>
      </c>
      <c r="P6">
        <f>$AG19*(0.217/72)*SQRT(Pc!P$4/Pc!P$5)</f>
        <v>2.5882478281967918E-2</v>
      </c>
      <c r="Q6">
        <f>$AG19*(0.217/72)*SQRT(Pc!Q$4/Pc!Q$5)</f>
        <v>7.3540144247082662E-2</v>
      </c>
      <c r="R6">
        <f>$AG19*(0.217/72)*SQRT(Pc!R$4/Pc!R$5)</f>
        <v>3.3316749383988792E-2</v>
      </c>
      <c r="S6">
        <f>$AG19*(0.217/72)*SQRT(Pc!S$4/Pc!S$5)</f>
        <v>1.1191330710205892E-2</v>
      </c>
      <c r="T6">
        <f>$AG19*(0.217/72)*SQRT(Pc!T$4/Pc!T$5)</f>
        <v>1.0213044059884355E-2</v>
      </c>
      <c r="U6">
        <f>$AG19*(0.217/72)*SQRT(Pc!U$4/Pc!U$5)</f>
        <v>1.6100715966673496E-2</v>
      </c>
      <c r="V6">
        <f>$AG19*(0.217/72)*SQRT(Pc!V$4/Pc!V$5)</f>
        <v>1.9966375492500351E-2</v>
      </c>
      <c r="W6">
        <f>$AG19*(0.217/72)*SQRT(Pc!W$4/Pc!W$5)</f>
        <v>2.8010171327046515E-2</v>
      </c>
      <c r="X6">
        <f>$AG19*(0.217/72)*SQRT(Pc!X$4/Pc!X$5)</f>
        <v>3.765992902926852E-2</v>
      </c>
      <c r="Y6">
        <f>$AG19*(0.217/72)*SQRT(Pc!Y$4/Pc!Y$5)</f>
        <v>3.9634137954649616E-2</v>
      </c>
      <c r="Z6">
        <f>$AG19*(0.217/72)*SQRT(Pc!Z$4/Pc!Z$5)</f>
        <v>2.0672767608789569E-2</v>
      </c>
      <c r="AA6">
        <f>$AG19*(0.217/72)*SQRT(Pc!AA$4/Pc!AA$5)</f>
        <v>1.5669034533175613E-2</v>
      </c>
      <c r="AB6">
        <f>$AG19*(0.217/72)*SQRT(Pc!AB$4/Pc!AB$5)</f>
        <v>0.19231326370709334</v>
      </c>
      <c r="AC6">
        <f>$AG19*(0.217/72)*SQRT(Pc!AC$4/Pc!AC$5)</f>
        <v>1.5953573534957119E-2</v>
      </c>
      <c r="AD6">
        <f>$AG19*(0.217/72)*SQRT(Pc!AD$4/Pc!AD$5)</f>
        <v>0.15332133408895984</v>
      </c>
      <c r="AE6">
        <f>$AG19*(0.217/72)*SQRT(Pc!AE$4/Pc!AE$5)</f>
        <v>0.12132055377789767</v>
      </c>
      <c r="AF6">
        <f>$AG19*(0.217/72)*SQRT(Pc!AF$4/Pc!AF$5)</f>
        <v>6.0509192527600543E-2</v>
      </c>
    </row>
    <row r="7" spans="1:35" x14ac:dyDescent="0.25">
      <c r="A7">
        <f t="shared" si="0"/>
        <v>13.888888888888889</v>
      </c>
      <c r="B7">
        <f>$AG20*(0.217/72)*SQRT(Pc!B$4/Pc!B$5)</f>
        <v>3.2800724141284564E-2</v>
      </c>
      <c r="C7">
        <f>$AG20*(0.217/72)*SQRT(Pc!C$4/Pc!C$5)</f>
        <v>2.2068014616663717E-2</v>
      </c>
      <c r="D7">
        <f>$AG20*(0.217/72)*SQRT(Pc!D$4/Pc!D$5)</f>
        <v>2.4318211404138004E-2</v>
      </c>
      <c r="E7">
        <f>$AG20*(0.217/72)*SQRT(Pc!E$4/Pc!E$5)</f>
        <v>9.9713836560598179E-2</v>
      </c>
      <c r="F7">
        <f>$AG20*(0.217/72)*SQRT(Pc!F$4/Pc!F$5)</f>
        <v>4.6800419667964346E-2</v>
      </c>
      <c r="G7">
        <f>$AG20*(0.217/72)*SQRT(Pc!G$4/Pc!G$5)</f>
        <v>0.12058720178983602</v>
      </c>
      <c r="H7">
        <f>$AG20*(0.217/72)*SQRT(Pc!H$4/Pc!H$5)</f>
        <v>0.61496155782258688</v>
      </c>
      <c r="I7">
        <f>$AG20*(0.217/72)*SQRT(Pc!I$4/Pc!I$5)</f>
        <v>0.19911893343708761</v>
      </c>
      <c r="J7">
        <f>$AG20*(0.217/72)*SQRT(Pc!J$4/Pc!J$5)</f>
        <v>0.17579792814226095</v>
      </c>
      <c r="K7">
        <f>$AG20*(0.217/72)*SQRT(Pc!K$4/Pc!K$5)</f>
        <v>0.17543571665211555</v>
      </c>
      <c r="L7">
        <f>$AG20*(0.217/72)*SQRT(Pc!L$4/Pc!L$5)</f>
        <v>0.17195572190194017</v>
      </c>
      <c r="M7">
        <f>$AG20*(0.217/72)*SQRT(Pc!M$4/Pc!M$5)</f>
        <v>0.15065014209321675</v>
      </c>
      <c r="N7">
        <f>$AG20*(0.217/72)*SQRT(Pc!N$4/Pc!N$5)</f>
        <v>1.7089097035235007E-2</v>
      </c>
      <c r="O7">
        <f>$AG20*(0.217/72)*SQRT(Pc!O$4/Pc!O$5)</f>
        <v>0.16441545904175406</v>
      </c>
      <c r="P7">
        <f>$AG20*(0.217/72)*SQRT(Pc!P$4/Pc!P$5)</f>
        <v>6.4706195704919797E-2</v>
      </c>
      <c r="Q7">
        <f>$AG20*(0.217/72)*SQRT(Pc!Q$4/Pc!Q$5)</f>
        <v>0.18385036061770665</v>
      </c>
      <c r="R7">
        <f>$AG20*(0.217/72)*SQRT(Pc!R$4/Pc!R$5)</f>
        <v>8.329187345997198E-2</v>
      </c>
      <c r="S7">
        <f>$AG20*(0.217/72)*SQRT(Pc!S$4/Pc!S$5)</f>
        <v>2.797832677551473E-2</v>
      </c>
      <c r="T7">
        <f>$AG20*(0.217/72)*SQRT(Pc!T$4/Pc!T$5)</f>
        <v>2.5532610149710887E-2</v>
      </c>
      <c r="U7">
        <f>$AG20*(0.217/72)*SQRT(Pc!U$4/Pc!U$5)</f>
        <v>4.0251789916683746E-2</v>
      </c>
      <c r="V7">
        <f>$AG20*(0.217/72)*SQRT(Pc!V$4/Pc!V$5)</f>
        <v>4.9915938731250879E-2</v>
      </c>
      <c r="W7">
        <f>$AG20*(0.217/72)*SQRT(Pc!W$4/Pc!W$5)</f>
        <v>7.0025428317616295E-2</v>
      </c>
      <c r="X7">
        <f>$AG20*(0.217/72)*SQRT(Pc!X$4/Pc!X$5)</f>
        <v>9.4149822573171296E-2</v>
      </c>
      <c r="Y7">
        <f>$AG20*(0.217/72)*SQRT(Pc!Y$4/Pc!Y$5)</f>
        <v>9.9085344886624058E-2</v>
      </c>
      <c r="Z7">
        <f>$AG20*(0.217/72)*SQRT(Pc!Z$4/Pc!Z$5)</f>
        <v>5.1681919021973922E-2</v>
      </c>
      <c r="AA7">
        <f>$AG20*(0.217/72)*SQRT(Pc!AA$4/Pc!AA$5)</f>
        <v>3.9172586332939033E-2</v>
      </c>
      <c r="AB7">
        <f>$AG20*(0.217/72)*SQRT(Pc!AB$4/Pc!AB$5)</f>
        <v>0.48078315926773341</v>
      </c>
      <c r="AC7">
        <f>$AG20*(0.217/72)*SQRT(Pc!AC$4/Pc!AC$5)</f>
        <v>3.9883933837392804E-2</v>
      </c>
      <c r="AD7">
        <f>$AG20*(0.217/72)*SQRT(Pc!AD$4/Pc!AD$5)</f>
        <v>0.38330333522239962</v>
      </c>
      <c r="AE7">
        <f>$AG20*(0.217/72)*SQRT(Pc!AE$4/Pc!AE$5)</f>
        <v>0.30330138444474419</v>
      </c>
      <c r="AF7">
        <f>$AG20*(0.217/72)*SQRT(Pc!AF$4/Pc!AF$5)</f>
        <v>0.15127298131900135</v>
      </c>
    </row>
    <row r="8" spans="1:35" x14ac:dyDescent="0.25">
      <c r="A8">
        <f t="shared" si="0"/>
        <v>27.777777777777779</v>
      </c>
      <c r="B8">
        <f>$AG21*(0.217/72)*SQRT(Pc!B$4/Pc!B$5)</f>
        <v>6.5601448282569128E-2</v>
      </c>
      <c r="C8">
        <f>$AG21*(0.217/72)*SQRT(Pc!C$4/Pc!C$5)</f>
        <v>4.4136029233327434E-2</v>
      </c>
      <c r="D8">
        <f>$AG21*(0.217/72)*SQRT(Pc!D$4/Pc!D$5)</f>
        <v>4.8636422808276007E-2</v>
      </c>
      <c r="E8">
        <f>$AG21*(0.217/72)*SQRT(Pc!E$4/Pc!E$5)</f>
        <v>0.19942767312119636</v>
      </c>
      <c r="F8">
        <f>$AG21*(0.217/72)*SQRT(Pc!F$4/Pc!F$5)</f>
        <v>9.3600839335928693E-2</v>
      </c>
      <c r="G8">
        <f>$AG21*(0.217/72)*SQRT(Pc!G$4/Pc!G$5)</f>
        <v>0.24117440357967204</v>
      </c>
      <c r="H8">
        <f>$AG21*(0.217/72)*SQRT(Pc!H$4/Pc!H$5)</f>
        <v>1.2299231156451738</v>
      </c>
      <c r="I8">
        <f>$AG21*(0.217/72)*SQRT(Pc!I$4/Pc!I$5)</f>
        <v>0.39823786687417523</v>
      </c>
      <c r="J8">
        <f>$AG21*(0.217/72)*SQRT(Pc!J$4/Pc!J$5)</f>
        <v>0.35159585628452189</v>
      </c>
      <c r="K8">
        <f>$AG21*(0.217/72)*SQRT(Pc!K$4/Pc!K$5)</f>
        <v>0.3508714333042311</v>
      </c>
      <c r="L8">
        <f>$AG21*(0.217/72)*SQRT(Pc!L$4/Pc!L$5)</f>
        <v>0.34391144380388033</v>
      </c>
      <c r="M8">
        <f>$AG21*(0.217/72)*SQRT(Pc!M$4/Pc!M$5)</f>
        <v>0.30130028418643351</v>
      </c>
      <c r="N8">
        <f>$AG21*(0.217/72)*SQRT(Pc!N$4/Pc!N$5)</f>
        <v>3.4178194070470014E-2</v>
      </c>
      <c r="O8">
        <f>$AG21*(0.217/72)*SQRT(Pc!O$4/Pc!O$5)</f>
        <v>0.32883091808350812</v>
      </c>
      <c r="P8">
        <f>$AG21*(0.217/72)*SQRT(Pc!P$4/Pc!P$5)</f>
        <v>0.12941239140983959</v>
      </c>
      <c r="Q8">
        <f>$AG21*(0.217/72)*SQRT(Pc!Q$4/Pc!Q$5)</f>
        <v>0.36770072123541331</v>
      </c>
      <c r="R8">
        <f>$AG21*(0.217/72)*SQRT(Pc!R$4/Pc!R$5)</f>
        <v>0.16658374691994396</v>
      </c>
      <c r="S8">
        <f>$AG21*(0.217/72)*SQRT(Pc!S$4/Pc!S$5)</f>
        <v>5.595665355102946E-2</v>
      </c>
      <c r="T8">
        <f>$AG21*(0.217/72)*SQRT(Pc!T$4/Pc!T$5)</f>
        <v>5.1065220299421774E-2</v>
      </c>
      <c r="U8">
        <f>$AG21*(0.217/72)*SQRT(Pc!U$4/Pc!U$5)</f>
        <v>8.0503579833367492E-2</v>
      </c>
      <c r="V8">
        <f>$AG21*(0.217/72)*SQRT(Pc!V$4/Pc!V$5)</f>
        <v>9.9831877462501759E-2</v>
      </c>
      <c r="W8">
        <f>$AG21*(0.217/72)*SQRT(Pc!W$4/Pc!W$5)</f>
        <v>0.14005085663523259</v>
      </c>
      <c r="X8">
        <f>$AG21*(0.217/72)*SQRT(Pc!X$4/Pc!X$5)</f>
        <v>0.18829964514634259</v>
      </c>
      <c r="Y8">
        <f>$AG21*(0.217/72)*SQRT(Pc!Y$4/Pc!Y$5)</f>
        <v>0.19817068977324812</v>
      </c>
      <c r="Z8">
        <f>$AG21*(0.217/72)*SQRT(Pc!Z$4/Pc!Z$5)</f>
        <v>0.10336383804394784</v>
      </c>
      <c r="AA8">
        <f>$AG21*(0.217/72)*SQRT(Pc!AA$4/Pc!AA$5)</f>
        <v>7.8345172665878066E-2</v>
      </c>
      <c r="AB8">
        <f>$AG21*(0.217/72)*SQRT(Pc!AB$4/Pc!AB$5)</f>
        <v>0.96156631853546681</v>
      </c>
      <c r="AC8">
        <f>$AG21*(0.217/72)*SQRT(Pc!AC$4/Pc!AC$5)</f>
        <v>7.9767867674785609E-2</v>
      </c>
      <c r="AD8">
        <f>$AG21*(0.217/72)*SQRT(Pc!AD$4/Pc!AD$5)</f>
        <v>0.76660667044479924</v>
      </c>
      <c r="AE8">
        <f>$AG21*(0.217/72)*SQRT(Pc!AE$4/Pc!AE$5)</f>
        <v>0.60660276888948839</v>
      </c>
      <c r="AF8">
        <f>$AG21*(0.217/72)*SQRT(Pc!AF$4/Pc!AF$5)</f>
        <v>0.30254596263800271</v>
      </c>
    </row>
    <row r="9" spans="1:35" x14ac:dyDescent="0.25">
      <c r="A9">
        <f t="shared" si="0"/>
        <v>55.555555555555557</v>
      </c>
      <c r="B9">
        <f>$AG22*(0.217/72)*SQRT(Pc!B$4/Pc!B$5)</f>
        <v>0.13120289656513826</v>
      </c>
      <c r="C9">
        <f>$AG22*(0.217/72)*SQRT(Pc!C$4/Pc!C$5)</f>
        <v>8.8272058466654868E-2</v>
      </c>
      <c r="D9">
        <f>$AG22*(0.217/72)*SQRT(Pc!D$4/Pc!D$5)</f>
        <v>9.7272845616552014E-2</v>
      </c>
      <c r="E9">
        <f>$AG22*(0.217/72)*SQRT(Pc!E$4/Pc!E$5)</f>
        <v>0.39885534624239272</v>
      </c>
      <c r="F9">
        <f>$AG22*(0.217/72)*SQRT(Pc!F$4/Pc!F$5)</f>
        <v>0.18720167867185739</v>
      </c>
      <c r="G9">
        <f>$AG22*(0.217/72)*SQRT(Pc!G$4/Pc!G$5)</f>
        <v>0.48234880715934408</v>
      </c>
      <c r="H9">
        <f>$AG22*(0.217/72)*SQRT(Pc!H$4/Pc!H$5)</f>
        <v>2.4598462312903475</v>
      </c>
      <c r="I9">
        <f>$AG22*(0.217/72)*SQRT(Pc!I$4/Pc!I$5)</f>
        <v>0.79647573374835046</v>
      </c>
      <c r="J9">
        <f>$AG22*(0.217/72)*SQRT(Pc!J$4/Pc!J$5)</f>
        <v>0.70319171256904378</v>
      </c>
      <c r="K9">
        <f>$AG22*(0.217/72)*SQRT(Pc!K$4/Pc!K$5)</f>
        <v>0.70174286660846219</v>
      </c>
      <c r="L9">
        <f>$AG22*(0.217/72)*SQRT(Pc!L$4/Pc!L$5)</f>
        <v>0.68782288760776067</v>
      </c>
      <c r="M9">
        <f>$AG22*(0.217/72)*SQRT(Pc!M$4/Pc!M$5)</f>
        <v>0.60260056837286702</v>
      </c>
      <c r="N9">
        <f>$AG22*(0.217/72)*SQRT(Pc!N$4/Pc!N$5)</f>
        <v>6.8356388140940028E-2</v>
      </c>
      <c r="O9">
        <f>$AG22*(0.217/72)*SQRT(Pc!O$4/Pc!O$5)</f>
        <v>0.65766183616701623</v>
      </c>
      <c r="P9">
        <f>$AG22*(0.217/72)*SQRT(Pc!P$4/Pc!P$5)</f>
        <v>0.25882478281967919</v>
      </c>
      <c r="Q9">
        <f>$AG22*(0.217/72)*SQRT(Pc!Q$4/Pc!Q$5)</f>
        <v>0.73540144247082662</v>
      </c>
      <c r="R9">
        <f>$AG22*(0.217/72)*SQRT(Pc!R$4/Pc!R$5)</f>
        <v>0.33316749383988792</v>
      </c>
      <c r="S9">
        <f>$AG22*(0.217/72)*SQRT(Pc!S$4/Pc!S$5)</f>
        <v>0.11191330710205892</v>
      </c>
      <c r="T9">
        <f>$AG22*(0.217/72)*SQRT(Pc!T$4/Pc!T$5)</f>
        <v>0.10213044059884355</v>
      </c>
      <c r="U9">
        <f>$AG22*(0.217/72)*SQRT(Pc!U$4/Pc!U$5)</f>
        <v>0.16100715966673498</v>
      </c>
      <c r="V9">
        <f>$AG22*(0.217/72)*SQRT(Pc!V$4/Pc!V$5)</f>
        <v>0.19966375492500352</v>
      </c>
      <c r="W9">
        <f>$AG22*(0.217/72)*SQRT(Pc!W$4/Pc!W$5)</f>
        <v>0.28010171327046518</v>
      </c>
      <c r="X9">
        <f>$AG22*(0.217/72)*SQRT(Pc!X$4/Pc!X$5)</f>
        <v>0.37659929029268518</v>
      </c>
      <c r="Y9">
        <f>$AG22*(0.217/72)*SQRT(Pc!Y$4/Pc!Y$5)</f>
        <v>0.39634137954649623</v>
      </c>
      <c r="Z9">
        <f>$AG22*(0.217/72)*SQRT(Pc!Z$4/Pc!Z$5)</f>
        <v>0.20672767608789569</v>
      </c>
      <c r="AA9">
        <f>$AG22*(0.217/72)*SQRT(Pc!AA$4/Pc!AA$5)</f>
        <v>0.15669034533175613</v>
      </c>
      <c r="AB9">
        <f>$AG22*(0.217/72)*SQRT(Pc!AB$4/Pc!AB$5)</f>
        <v>1.9231326370709336</v>
      </c>
      <c r="AC9">
        <f>$AG22*(0.217/72)*SQRT(Pc!AC$4/Pc!AC$5)</f>
        <v>0.15953573534957122</v>
      </c>
      <c r="AD9">
        <f>$AG22*(0.217/72)*SQRT(Pc!AD$4/Pc!AD$5)</f>
        <v>1.5332133408895985</v>
      </c>
      <c r="AE9">
        <f>$AG22*(0.217/72)*SQRT(Pc!AE$4/Pc!AE$5)</f>
        <v>1.2132055377789768</v>
      </c>
      <c r="AF9">
        <f>$AG22*(0.217/72)*SQRT(Pc!AF$4/Pc!AF$5)</f>
        <v>0.60509192527600542</v>
      </c>
    </row>
    <row r="10" spans="1:35" x14ac:dyDescent="0.25">
      <c r="A10">
        <f t="shared" si="0"/>
        <v>138.88888888888891</v>
      </c>
      <c r="B10">
        <f>$AG23*(0.217/72)*SQRT(Pc!B$4/Pc!B$5)</f>
        <v>0.32800724141284565</v>
      </c>
      <c r="C10">
        <f>$AG23*(0.217/72)*SQRT(Pc!C$4/Pc!C$5)</f>
        <v>0.22068014616663723</v>
      </c>
      <c r="D10">
        <f>$AG23*(0.217/72)*SQRT(Pc!D$4/Pc!D$5)</f>
        <v>0.2431821140413801</v>
      </c>
      <c r="E10">
        <f>$AG23*(0.217/72)*SQRT(Pc!E$4/Pc!E$5)</f>
        <v>0.9971383656059819</v>
      </c>
      <c r="F10">
        <f>$AG23*(0.217/72)*SQRT(Pc!F$4/Pc!F$5)</f>
        <v>0.46800419667964355</v>
      </c>
      <c r="G10">
        <f>$AG23*(0.217/72)*SQRT(Pc!G$4/Pc!G$5)</f>
        <v>1.2058720178983604</v>
      </c>
      <c r="H10">
        <f>$AG23*(0.217/72)*SQRT(Pc!H$4/Pc!H$5)</f>
        <v>6.1496155782258697</v>
      </c>
      <c r="I10">
        <f>$AG23*(0.217/72)*SQRT(Pc!I$4/Pc!I$5)</f>
        <v>1.9911893343708764</v>
      </c>
      <c r="J10">
        <f>$AG23*(0.217/72)*SQRT(Pc!J$4/Pc!J$5)</f>
        <v>1.7579792814226098</v>
      </c>
      <c r="K10">
        <f>$AG23*(0.217/72)*SQRT(Pc!K$4/Pc!K$5)</f>
        <v>1.7543571665211557</v>
      </c>
      <c r="L10">
        <f>$AG23*(0.217/72)*SQRT(Pc!L$4/Pc!L$5)</f>
        <v>1.719557219019402</v>
      </c>
      <c r="M10">
        <f>$AG23*(0.217/72)*SQRT(Pc!M$4/Pc!M$5)</f>
        <v>1.5065014209321677</v>
      </c>
      <c r="N10">
        <f>$AG23*(0.217/72)*SQRT(Pc!N$4/Pc!N$5)</f>
        <v>0.1708909703523501</v>
      </c>
      <c r="O10">
        <f>$AG23*(0.217/72)*SQRT(Pc!O$4/Pc!O$5)</f>
        <v>1.6441545904175408</v>
      </c>
      <c r="P10">
        <f>$AG23*(0.217/72)*SQRT(Pc!P$4/Pc!P$5)</f>
        <v>0.64706195704919811</v>
      </c>
      <c r="Q10">
        <f>$AG23*(0.217/72)*SQRT(Pc!Q$4/Pc!Q$5)</f>
        <v>1.8385036061770668</v>
      </c>
      <c r="R10">
        <f>$AG23*(0.217/72)*SQRT(Pc!R$4/Pc!R$5)</f>
        <v>0.83291873459971988</v>
      </c>
      <c r="S10">
        <f>$AG23*(0.217/72)*SQRT(Pc!S$4/Pc!S$5)</f>
        <v>0.27978326775514734</v>
      </c>
      <c r="T10">
        <f>$AG23*(0.217/72)*SQRT(Pc!T$4/Pc!T$5)</f>
        <v>0.25532610149710894</v>
      </c>
      <c r="U10">
        <f>$AG23*(0.217/72)*SQRT(Pc!U$4/Pc!U$5)</f>
        <v>0.4025178991668375</v>
      </c>
      <c r="V10">
        <f>$AG23*(0.217/72)*SQRT(Pc!V$4/Pc!V$5)</f>
        <v>0.49915938731250892</v>
      </c>
      <c r="W10">
        <f>$AG23*(0.217/72)*SQRT(Pc!W$4/Pc!W$5)</f>
        <v>0.70025428317616301</v>
      </c>
      <c r="X10">
        <f>$AG23*(0.217/72)*SQRT(Pc!X$4/Pc!X$5)</f>
        <v>0.94149822573171316</v>
      </c>
      <c r="Y10">
        <f>$AG23*(0.217/72)*SQRT(Pc!Y$4/Pc!Y$5)</f>
        <v>0.99085344886624072</v>
      </c>
      <c r="Z10">
        <f>$AG23*(0.217/72)*SQRT(Pc!Z$4/Pc!Z$5)</f>
        <v>0.51681919021973932</v>
      </c>
      <c r="AA10">
        <f>$AG23*(0.217/72)*SQRT(Pc!AA$4/Pc!AA$5)</f>
        <v>0.39172586332939041</v>
      </c>
      <c r="AB10">
        <f>$AG23*(0.217/72)*SQRT(Pc!AB$4/Pc!AB$5)</f>
        <v>4.807831592677335</v>
      </c>
      <c r="AC10">
        <f>$AG23*(0.217/72)*SQRT(Pc!AC$4/Pc!AC$5)</f>
        <v>0.3988393383739281</v>
      </c>
      <c r="AD10">
        <f>$AG23*(0.217/72)*SQRT(Pc!AD$4/Pc!AD$5)</f>
        <v>3.833033352223997</v>
      </c>
      <c r="AE10">
        <f>$AG23*(0.217/72)*SQRT(Pc!AE$4/Pc!AE$5)</f>
        <v>3.0330138444474426</v>
      </c>
      <c r="AF10">
        <f>$AG23*(0.217/72)*SQRT(Pc!AF$4/Pc!AF$5)</f>
        <v>1.5127298131900138</v>
      </c>
    </row>
    <row r="11" spans="1:35" x14ac:dyDescent="0.25">
      <c r="A11">
        <f t="shared" si="0"/>
        <v>277.77777777777783</v>
      </c>
      <c r="B11">
        <f>$AG24*(0.217/72)*SQRT(Pc!B$4/Pc!B$5)</f>
        <v>0.6560144828256913</v>
      </c>
      <c r="C11">
        <f>$AG24*(0.217/72)*SQRT(Pc!C$4/Pc!C$5)</f>
        <v>0.44136029233327445</v>
      </c>
      <c r="D11">
        <f>$AG24*(0.217/72)*SQRT(Pc!D$4/Pc!D$5)</f>
        <v>0.4863642280827602</v>
      </c>
      <c r="E11">
        <f>$AG24*(0.217/72)*SQRT(Pc!E$4/Pc!E$5)</f>
        <v>1.9942767312119638</v>
      </c>
      <c r="F11">
        <f>$AG24*(0.217/72)*SQRT(Pc!F$4/Pc!F$5)</f>
        <v>0.93600839335928709</v>
      </c>
      <c r="G11">
        <f>$AG24*(0.217/72)*SQRT(Pc!G$4/Pc!G$5)</f>
        <v>2.4117440357967208</v>
      </c>
      <c r="H11">
        <f>$AG24*(0.217/72)*SQRT(Pc!H$4/Pc!H$5)</f>
        <v>12.299231156451739</v>
      </c>
      <c r="I11">
        <f>$AG24*(0.217/72)*SQRT(Pc!I$4/Pc!I$5)</f>
        <v>3.9823786687417528</v>
      </c>
      <c r="J11">
        <f>$AG24*(0.217/72)*SQRT(Pc!J$4/Pc!J$5)</f>
        <v>3.5159585628452197</v>
      </c>
      <c r="K11">
        <f>$AG24*(0.217/72)*SQRT(Pc!K$4/Pc!K$5)</f>
        <v>3.5087143330423114</v>
      </c>
      <c r="L11">
        <f>$AG24*(0.217/72)*SQRT(Pc!L$4/Pc!L$5)</f>
        <v>3.4391144380388039</v>
      </c>
      <c r="M11">
        <f>$AG24*(0.217/72)*SQRT(Pc!M$4/Pc!M$5)</f>
        <v>3.0130028418643353</v>
      </c>
      <c r="N11">
        <f>$AG24*(0.217/72)*SQRT(Pc!N$4/Pc!N$5)</f>
        <v>0.34178194070470019</v>
      </c>
      <c r="O11">
        <f>$AG24*(0.217/72)*SQRT(Pc!O$4/Pc!O$5)</f>
        <v>3.2883091808350815</v>
      </c>
      <c r="P11">
        <f>$AG24*(0.217/72)*SQRT(Pc!P$4/Pc!P$5)</f>
        <v>1.2941239140983962</v>
      </c>
      <c r="Q11">
        <f>$AG24*(0.217/72)*SQRT(Pc!Q$4/Pc!Q$5)</f>
        <v>3.6770072123541335</v>
      </c>
      <c r="R11">
        <f>$AG24*(0.217/72)*SQRT(Pc!R$4/Pc!R$5)</f>
        <v>1.6658374691994398</v>
      </c>
      <c r="S11">
        <f>$AG24*(0.217/72)*SQRT(Pc!S$4/Pc!S$5)</f>
        <v>0.55956653551029467</v>
      </c>
      <c r="T11">
        <f>$AG24*(0.217/72)*SQRT(Pc!T$4/Pc!T$5)</f>
        <v>0.51065220299421787</v>
      </c>
      <c r="U11">
        <f>$AG24*(0.217/72)*SQRT(Pc!U$4/Pc!U$5)</f>
        <v>0.805035798333675</v>
      </c>
      <c r="V11">
        <f>$AG24*(0.217/72)*SQRT(Pc!V$4/Pc!V$5)</f>
        <v>0.99831877462501784</v>
      </c>
      <c r="W11">
        <f>$AG24*(0.217/72)*SQRT(Pc!W$4/Pc!W$5)</f>
        <v>1.400508566352326</v>
      </c>
      <c r="X11">
        <f>$AG24*(0.217/72)*SQRT(Pc!X$4/Pc!X$5)</f>
        <v>1.8829964514634263</v>
      </c>
      <c r="Y11">
        <f>$AG24*(0.217/72)*SQRT(Pc!Y$4/Pc!Y$5)</f>
        <v>1.9817068977324814</v>
      </c>
      <c r="Z11">
        <f>$AG24*(0.217/72)*SQRT(Pc!Z$4/Pc!Z$5)</f>
        <v>1.0336383804394786</v>
      </c>
      <c r="AA11">
        <f>$AG24*(0.217/72)*SQRT(Pc!AA$4/Pc!AA$5)</f>
        <v>0.78345172665878082</v>
      </c>
      <c r="AB11">
        <f>$AG24*(0.217/72)*SQRT(Pc!AB$4/Pc!AB$5)</f>
        <v>9.6156631853546699</v>
      </c>
      <c r="AC11">
        <f>$AG24*(0.217/72)*SQRT(Pc!AC$4/Pc!AC$5)</f>
        <v>0.7976786767478562</v>
      </c>
      <c r="AD11">
        <f>$AG24*(0.217/72)*SQRT(Pc!AD$4/Pc!AD$5)</f>
        <v>7.666066704447994</v>
      </c>
      <c r="AE11">
        <f>$AG24*(0.217/72)*SQRT(Pc!AE$4/Pc!AE$5)</f>
        <v>6.0660276888948852</v>
      </c>
      <c r="AF11">
        <f>$AG24*(0.217/72)*SQRT(Pc!AF$4/Pc!AF$5)</f>
        <v>3.0254596263800275</v>
      </c>
    </row>
    <row r="12" spans="1:35" x14ac:dyDescent="0.25">
      <c r="A12">
        <f t="shared" si="0"/>
        <v>416.66666666666669</v>
      </c>
      <c r="B12">
        <f>$AG25*(0.217/72)*SQRT(Pc!B$4/Pc!B$5)</f>
        <v>0.98402172423853684</v>
      </c>
      <c r="C12">
        <f>$AG25*(0.217/72)*SQRT(Pc!C$4/Pc!C$5)</f>
        <v>0.66204043849991157</v>
      </c>
      <c r="D12">
        <f>$AG25*(0.217/72)*SQRT(Pc!D$4/Pc!D$5)</f>
        <v>0.72954634212414016</v>
      </c>
      <c r="E12">
        <f>$AG25*(0.217/72)*SQRT(Pc!E$4/Pc!E$5)</f>
        <v>2.9914150968179452</v>
      </c>
      <c r="F12">
        <f>$AG25*(0.217/72)*SQRT(Pc!F$4/Pc!F$5)</f>
        <v>1.4040125900389304</v>
      </c>
      <c r="G12">
        <f>$AG25*(0.217/72)*SQRT(Pc!G$4/Pc!G$5)</f>
        <v>3.6176160536950803</v>
      </c>
      <c r="H12">
        <f>$AG25*(0.217/72)*SQRT(Pc!H$4/Pc!H$5)</f>
        <v>18.448846734677605</v>
      </c>
      <c r="I12">
        <f>$AG25*(0.217/72)*SQRT(Pc!I$4/Pc!I$5)</f>
        <v>5.9735680031126286</v>
      </c>
      <c r="J12">
        <f>$AG25*(0.217/72)*SQRT(Pc!J$4/Pc!J$5)</f>
        <v>5.2739378442678282</v>
      </c>
      <c r="K12">
        <f>$AG25*(0.217/72)*SQRT(Pc!K$4/Pc!K$5)</f>
        <v>5.2630714995634662</v>
      </c>
      <c r="L12">
        <f>$AG25*(0.217/72)*SQRT(Pc!L$4/Pc!L$5)</f>
        <v>5.1586716570582043</v>
      </c>
      <c r="M12">
        <f>$AG25*(0.217/72)*SQRT(Pc!M$4/Pc!M$5)</f>
        <v>4.5195042627965023</v>
      </c>
      <c r="N12">
        <f>$AG25*(0.217/72)*SQRT(Pc!N$4/Pc!N$5)</f>
        <v>0.51267291105705015</v>
      </c>
      <c r="O12">
        <f>$AG25*(0.217/72)*SQRT(Pc!O$4/Pc!O$5)</f>
        <v>4.9324637712526211</v>
      </c>
      <c r="P12">
        <f>$AG25*(0.217/72)*SQRT(Pc!P$4/Pc!P$5)</f>
        <v>1.941185871147594</v>
      </c>
      <c r="Q12">
        <f>$AG25*(0.217/72)*SQRT(Pc!Q$4/Pc!Q$5)</f>
        <v>5.5155108185311992</v>
      </c>
      <c r="R12">
        <f>$AG25*(0.217/72)*SQRT(Pc!R$4/Pc!R$5)</f>
        <v>2.4987562037991595</v>
      </c>
      <c r="S12">
        <f>$AG25*(0.217/72)*SQRT(Pc!S$4/Pc!S$5)</f>
        <v>0.83934980326544195</v>
      </c>
      <c r="T12">
        <f>$AG25*(0.217/72)*SQRT(Pc!T$4/Pc!T$5)</f>
        <v>0.76597830449132664</v>
      </c>
      <c r="U12">
        <f>$AG25*(0.217/72)*SQRT(Pc!U$4/Pc!U$5)</f>
        <v>1.2075536975005123</v>
      </c>
      <c r="V12">
        <f>$AG25*(0.217/72)*SQRT(Pc!V$4/Pc!V$5)</f>
        <v>1.4974781619375264</v>
      </c>
      <c r="W12">
        <f>$AG25*(0.217/72)*SQRT(Pc!W$4/Pc!W$5)</f>
        <v>2.1007628495284889</v>
      </c>
      <c r="X12">
        <f>$AG25*(0.217/72)*SQRT(Pc!X$4/Pc!X$5)</f>
        <v>2.8244946771951387</v>
      </c>
      <c r="Y12">
        <f>$AG25*(0.217/72)*SQRT(Pc!Y$4/Pc!Y$5)</f>
        <v>2.9725603465987214</v>
      </c>
      <c r="Z12">
        <f>$AG25*(0.217/72)*SQRT(Pc!Z$4/Pc!Z$5)</f>
        <v>1.5504575706592176</v>
      </c>
      <c r="AA12">
        <f>$AG25*(0.217/72)*SQRT(Pc!AA$4/Pc!AA$5)</f>
        <v>1.1751775899881709</v>
      </c>
      <c r="AB12">
        <f>$AG25*(0.217/72)*SQRT(Pc!AB$4/Pc!AB$5)</f>
        <v>14.423494778032001</v>
      </c>
      <c r="AC12">
        <f>$AG25*(0.217/72)*SQRT(Pc!AC$4/Pc!AC$5)</f>
        <v>1.196518015121784</v>
      </c>
      <c r="AD12">
        <f>$AG25*(0.217/72)*SQRT(Pc!AD$4/Pc!AD$5)</f>
        <v>11.499100056671988</v>
      </c>
      <c r="AE12">
        <f>$AG25*(0.217/72)*SQRT(Pc!AE$4/Pc!AE$5)</f>
        <v>9.0990415333423265</v>
      </c>
      <c r="AF12">
        <f>$AG25*(0.217/72)*SQRT(Pc!AF$4/Pc!AF$5)</f>
        <v>4.5381894395700408</v>
      </c>
    </row>
    <row r="14" spans="1:35" x14ac:dyDescent="0.25">
      <c r="A14" s="16" t="s">
        <v>53</v>
      </c>
      <c r="B14" s="16">
        <v>9.64</v>
      </c>
      <c r="C14" s="16">
        <v>4.03</v>
      </c>
      <c r="D14" s="16">
        <v>5.94</v>
      </c>
      <c r="E14" s="16">
        <v>122</v>
      </c>
      <c r="F14" s="16">
        <v>24.5</v>
      </c>
      <c r="G14" s="16">
        <v>200</v>
      </c>
      <c r="H14" s="16">
        <v>6000</v>
      </c>
      <c r="I14" s="16">
        <v>577</v>
      </c>
      <c r="J14" s="16">
        <v>545</v>
      </c>
      <c r="K14" s="16">
        <v>541</v>
      </c>
      <c r="L14" s="16">
        <v>513</v>
      </c>
      <c r="M14" s="16">
        <v>408</v>
      </c>
      <c r="N14" s="16">
        <v>2.4500000000000002</v>
      </c>
      <c r="O14" s="16">
        <v>415</v>
      </c>
      <c r="P14" s="16">
        <v>45.4</v>
      </c>
      <c r="Q14" s="16">
        <v>598</v>
      </c>
      <c r="R14" s="16">
        <v>87.5</v>
      </c>
      <c r="S14" s="16">
        <v>8.2200000000000006</v>
      </c>
      <c r="T14" s="16">
        <v>5.99</v>
      </c>
      <c r="U14" s="16">
        <v>13.5</v>
      </c>
      <c r="V14" s="16">
        <v>24.6</v>
      </c>
      <c r="W14" s="16">
        <v>73.599999999999994</v>
      </c>
      <c r="X14" s="16">
        <v>129</v>
      </c>
      <c r="Y14" s="16">
        <v>144</v>
      </c>
      <c r="Z14" s="16">
        <v>31.6</v>
      </c>
      <c r="AA14" s="16">
        <v>14.8</v>
      </c>
      <c r="AB14" s="16">
        <v>4261</v>
      </c>
      <c r="AC14" s="16">
        <v>19.7</v>
      </c>
      <c r="AD14" s="16">
        <v>2658</v>
      </c>
      <c r="AE14" s="16">
        <v>1575</v>
      </c>
      <c r="AF14" s="16">
        <v>350</v>
      </c>
      <c r="AG14" s="16" t="s">
        <v>54</v>
      </c>
      <c r="AH14" s="16" t="s">
        <v>55</v>
      </c>
      <c r="AI14" s="16" t="s">
        <v>56</v>
      </c>
    </row>
    <row r="15" spans="1:35" x14ac:dyDescent="0.25">
      <c r="A15">
        <v>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0</v>
      </c>
      <c r="AH15">
        <v>0</v>
      </c>
      <c r="AI15">
        <v>30</v>
      </c>
    </row>
    <row r="16" spans="1:35" x14ac:dyDescent="0.25">
      <c r="A16">
        <v>1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68.971057504434484</v>
      </c>
      <c r="I16">
        <v>100</v>
      </c>
      <c r="J16">
        <v>87.962161819550388</v>
      </c>
      <c r="K16">
        <v>77.439035634140836</v>
      </c>
      <c r="L16">
        <v>72.334523173712867</v>
      </c>
      <c r="M16">
        <v>85.42634501649357</v>
      </c>
      <c r="N16">
        <v>100</v>
      </c>
      <c r="O16">
        <v>85.092488481811799</v>
      </c>
      <c r="P16">
        <v>100</v>
      </c>
      <c r="Q16">
        <v>94.849700225116933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73.374340454950996</v>
      </c>
      <c r="AC16">
        <v>100.3592740895139</v>
      </c>
      <c r="AD16">
        <v>71.434760841385952</v>
      </c>
      <c r="AE16">
        <v>71.185072958794706</v>
      </c>
      <c r="AF16">
        <v>83.010231400687161</v>
      </c>
      <c r="AG16">
        <v>0.55555555555555558</v>
      </c>
      <c r="AH16">
        <v>0.51440329218106995</v>
      </c>
      <c r="AI16">
        <v>29.485596707818932</v>
      </c>
    </row>
    <row r="17" spans="1:35" x14ac:dyDescent="0.25">
      <c r="A17">
        <v>2</v>
      </c>
      <c r="B17">
        <v>100</v>
      </c>
      <c r="C17">
        <v>100</v>
      </c>
      <c r="D17">
        <v>100</v>
      </c>
      <c r="E17">
        <v>86.366729831292403</v>
      </c>
      <c r="F17">
        <v>100</v>
      </c>
      <c r="G17">
        <v>75.513740626738951</v>
      </c>
      <c r="H17">
        <v>46.784119298286953</v>
      </c>
      <c r="I17">
        <v>51.725561440053347</v>
      </c>
      <c r="J17">
        <v>65.400765663573864</v>
      </c>
      <c r="K17">
        <v>62.469084001285097</v>
      </c>
      <c r="L17">
        <v>66.694286906049143</v>
      </c>
      <c r="M17">
        <v>70.461675641656782</v>
      </c>
      <c r="N17">
        <v>98.172455170631977</v>
      </c>
      <c r="O17">
        <v>63.447913380836283</v>
      </c>
      <c r="P17">
        <v>93.623466109187177</v>
      </c>
      <c r="Q17">
        <v>60.016926527033952</v>
      </c>
      <c r="R17">
        <v>85.830309006156497</v>
      </c>
      <c r="S17">
        <v>100</v>
      </c>
      <c r="T17">
        <v>100</v>
      </c>
      <c r="U17">
        <v>100</v>
      </c>
      <c r="V17">
        <v>89.70090597379432</v>
      </c>
      <c r="W17">
        <v>82.752433520356178</v>
      </c>
      <c r="X17">
        <v>80.821373457018481</v>
      </c>
      <c r="Y17">
        <v>76.466511602251302</v>
      </c>
      <c r="Z17">
        <v>91.631833202927055</v>
      </c>
      <c r="AA17">
        <v>98.683805562045933</v>
      </c>
      <c r="AB17">
        <v>46.13328006118536</v>
      </c>
      <c r="AC17">
        <v>100</v>
      </c>
      <c r="AD17">
        <v>43.096706420183182</v>
      </c>
      <c r="AE17">
        <v>41.206010244786739</v>
      </c>
      <c r="AF17">
        <v>67.6809441447258</v>
      </c>
      <c r="AG17">
        <v>1.1111111111111109</v>
      </c>
      <c r="AH17">
        <v>1.0288065843621399</v>
      </c>
      <c r="AI17">
        <v>28.97119341563786</v>
      </c>
    </row>
    <row r="18" spans="1:35" x14ac:dyDescent="0.25">
      <c r="A18">
        <v>5</v>
      </c>
      <c r="B18">
        <v>77.352760382760735</v>
      </c>
      <c r="C18">
        <v>100</v>
      </c>
      <c r="D18">
        <v>78.695615459981653</v>
      </c>
      <c r="E18">
        <v>46.059977270274132</v>
      </c>
      <c r="F18">
        <v>69.210927918316827</v>
      </c>
      <c r="G18">
        <v>54.049954968031003</v>
      </c>
      <c r="H18">
        <v>27.070517354621511</v>
      </c>
      <c r="I18">
        <v>33.803641106258759</v>
      </c>
      <c r="J18">
        <v>38.988491091177472</v>
      </c>
      <c r="K18">
        <v>42.422669650675793</v>
      </c>
      <c r="L18">
        <v>53.608145658893882</v>
      </c>
      <c r="M18">
        <v>36.130550490763227</v>
      </c>
      <c r="N18">
        <v>92.831356104905282</v>
      </c>
      <c r="O18">
        <v>42.012098245254514</v>
      </c>
      <c r="P18">
        <v>87.078664246971158</v>
      </c>
      <c r="Q18">
        <v>40.039094022406047</v>
      </c>
      <c r="R18">
        <v>59.202666931036973</v>
      </c>
      <c r="S18">
        <v>90.809071150156029</v>
      </c>
      <c r="T18">
        <v>89.455527186716594</v>
      </c>
      <c r="U18">
        <v>91.302176904089109</v>
      </c>
      <c r="V18">
        <v>72.971720950450177</v>
      </c>
      <c r="W18">
        <v>55.864482093664989</v>
      </c>
      <c r="X18">
        <v>55.195322783108153</v>
      </c>
      <c r="Y18">
        <v>48.200686800166849</v>
      </c>
      <c r="Z18">
        <v>68.979939874566099</v>
      </c>
      <c r="AA18">
        <v>81.650865295880479</v>
      </c>
      <c r="AB18">
        <v>22.767603866755959</v>
      </c>
      <c r="AC18">
        <v>100</v>
      </c>
      <c r="AD18">
        <v>26.934945359826092</v>
      </c>
      <c r="AE18">
        <v>31.209985539317131</v>
      </c>
      <c r="AF18">
        <v>43.620319962501533</v>
      </c>
      <c r="AG18">
        <v>2.7777777777777781</v>
      </c>
      <c r="AH18">
        <v>2.57201646090535</v>
      </c>
      <c r="AI18">
        <v>27.427983539094651</v>
      </c>
    </row>
    <row r="19" spans="1:35" x14ac:dyDescent="0.25">
      <c r="A19">
        <v>10</v>
      </c>
      <c r="B19">
        <v>60.118696020023108</v>
      </c>
      <c r="C19">
        <v>65.040653941157615</v>
      </c>
      <c r="D19">
        <v>62.992700352822141</v>
      </c>
      <c r="E19">
        <v>38.837219877650917</v>
      </c>
      <c r="F19">
        <v>53.15071458046058</v>
      </c>
      <c r="G19">
        <v>36.439593253577208</v>
      </c>
      <c r="H19">
        <v>21.323097726000981</v>
      </c>
      <c r="I19">
        <v>26.8814799621445</v>
      </c>
      <c r="J19">
        <v>28.25397313384488</v>
      </c>
      <c r="K19">
        <v>32.772185876435579</v>
      </c>
      <c r="L19">
        <v>39.873174347085147</v>
      </c>
      <c r="M19">
        <v>26.572806711632659</v>
      </c>
      <c r="N19">
        <v>87.685442167637078</v>
      </c>
      <c r="O19">
        <v>36.5</v>
      </c>
      <c r="P19">
        <v>68.516397539499934</v>
      </c>
      <c r="Q19">
        <v>32.759778500657482</v>
      </c>
      <c r="R19">
        <v>52.059099525960093</v>
      </c>
      <c r="S19">
        <v>78.798285992502741</v>
      </c>
      <c r="T19">
        <v>78.338037046479016</v>
      </c>
      <c r="U19">
        <v>83.540237497583149</v>
      </c>
      <c r="V19">
        <v>62.422743390779843</v>
      </c>
      <c r="W19">
        <v>39.838950356626881</v>
      </c>
      <c r="X19">
        <v>39.172877837743762</v>
      </c>
      <c r="Y19">
        <v>32.058369609059604</v>
      </c>
      <c r="Z19">
        <v>54.298013979506862</v>
      </c>
      <c r="AA19">
        <v>67.497936769480887</v>
      </c>
      <c r="AB19">
        <v>18.035465575754639</v>
      </c>
      <c r="AC19">
        <v>59.061827510595322</v>
      </c>
      <c r="AD19">
        <v>21.93931262940168</v>
      </c>
      <c r="AE19">
        <v>25.88186249136924</v>
      </c>
      <c r="AF19">
        <v>31.7816461622715</v>
      </c>
      <c r="AG19">
        <v>5.5555555555555554</v>
      </c>
      <c r="AH19">
        <v>5.144032921810699</v>
      </c>
      <c r="AI19">
        <v>24.855967078189298</v>
      </c>
    </row>
    <row r="20" spans="1:35" x14ac:dyDescent="0.25">
      <c r="A20">
        <v>25</v>
      </c>
      <c r="B20">
        <v>37.612944722915657</v>
      </c>
      <c r="C20">
        <v>38.826146952380448</v>
      </c>
      <c r="D20">
        <v>44.884256834071728</v>
      </c>
      <c r="E20">
        <v>32.819776936069637</v>
      </c>
      <c r="F20">
        <v>43.624850832592507</v>
      </c>
      <c r="G20">
        <v>29.976884850651039</v>
      </c>
      <c r="H20">
        <v>17.665994936025051</v>
      </c>
      <c r="I20">
        <v>24.258822189575412</v>
      </c>
      <c r="J20">
        <v>21.344646712121719</v>
      </c>
      <c r="K20">
        <v>23.626480034725429</v>
      </c>
      <c r="L20">
        <v>24.5</v>
      </c>
      <c r="M20">
        <v>23.19885976933686</v>
      </c>
      <c r="N20">
        <v>80.509790726298462</v>
      </c>
      <c r="O20">
        <v>32.094447730582473</v>
      </c>
      <c r="P20">
        <v>60.3</v>
      </c>
      <c r="Q20">
        <v>28.452590017620579</v>
      </c>
      <c r="R20">
        <v>47.232443268360903</v>
      </c>
      <c r="S20">
        <v>57.192745406766143</v>
      </c>
      <c r="T20">
        <v>62.34025629986342</v>
      </c>
      <c r="U20">
        <v>73.112061345036267</v>
      </c>
      <c r="V20">
        <v>50.78092536891198</v>
      </c>
      <c r="W20">
        <v>28.30642702932014</v>
      </c>
      <c r="X20">
        <v>27.487157650897629</v>
      </c>
      <c r="Y20">
        <v>24.337878695712089</v>
      </c>
      <c r="Z20">
        <v>42.087018319194172</v>
      </c>
      <c r="AA20">
        <v>53.567252203414817</v>
      </c>
      <c r="AB20">
        <v>15.222449749708179</v>
      </c>
      <c r="AC20">
        <v>40.739786878228188</v>
      </c>
      <c r="AD20">
        <v>18.01742181181908</v>
      </c>
      <c r="AE20">
        <v>20.702463574707512</v>
      </c>
      <c r="AF20">
        <v>21.782503128051761</v>
      </c>
      <c r="AG20">
        <v>13.888888888888889</v>
      </c>
      <c r="AH20">
        <v>12.860082304526751</v>
      </c>
      <c r="AI20">
        <v>17.139917695473251</v>
      </c>
    </row>
    <row r="21" spans="1:35" x14ac:dyDescent="0.25">
      <c r="A21" s="17">
        <v>50</v>
      </c>
      <c r="B21" s="17">
        <v>26.609710748948029</v>
      </c>
      <c r="C21" s="17">
        <v>27.440023781573299</v>
      </c>
      <c r="D21" s="17">
        <v>31.410350569611669</v>
      </c>
      <c r="E21" s="17">
        <v>29.78699347555569</v>
      </c>
      <c r="F21" s="17">
        <v>40.133265461795688</v>
      </c>
      <c r="G21" s="17">
        <v>28.950216715242352</v>
      </c>
      <c r="H21" s="17">
        <v>16.40967018724626</v>
      </c>
      <c r="I21" s="17">
        <v>21.38649079374434</v>
      </c>
      <c r="J21" s="17">
        <v>19.432616459227479</v>
      </c>
      <c r="K21" s="17">
        <v>22.542862119128412</v>
      </c>
      <c r="L21" s="17">
        <v>21.62844465609572</v>
      </c>
      <c r="M21" s="17">
        <v>19.257584673187871</v>
      </c>
      <c r="N21" s="17">
        <v>75.8</v>
      </c>
      <c r="O21" s="17">
        <v>30.633272342142071</v>
      </c>
      <c r="P21" s="17">
        <v>56.875110392960252</v>
      </c>
      <c r="Q21" s="17">
        <v>27.1</v>
      </c>
      <c r="R21" s="17">
        <v>44.736460766429538</v>
      </c>
      <c r="S21" s="17">
        <v>49.014801450829317</v>
      </c>
      <c r="T21" s="17">
        <v>55.677914951307763</v>
      </c>
      <c r="U21" s="17">
        <v>66.097391244676018</v>
      </c>
      <c r="V21" s="17">
        <v>44.026816964595653</v>
      </c>
      <c r="W21" s="17">
        <v>23.621545446948691</v>
      </c>
      <c r="X21" s="17">
        <v>23.151885175455579</v>
      </c>
      <c r="Y21" s="17">
        <v>20.4475581585904</v>
      </c>
      <c r="Z21" s="17">
        <v>34.149504969256903</v>
      </c>
      <c r="AA21" s="17">
        <v>47.955096128229293</v>
      </c>
      <c r="AB21" s="17">
        <v>13.489658020436771</v>
      </c>
      <c r="AC21" s="17">
        <v>32.937745109200478</v>
      </c>
      <c r="AD21" s="17">
        <v>15.754560083150871</v>
      </c>
      <c r="AE21" s="17">
        <v>17.751912288367748</v>
      </c>
      <c r="AF21" s="17">
        <v>17.203069061040878</v>
      </c>
      <c r="AG21" s="17">
        <v>27.777777777777779</v>
      </c>
      <c r="AH21" s="17">
        <v>25.720164609053501</v>
      </c>
      <c r="AI21" s="17">
        <v>4.2798353909465021</v>
      </c>
    </row>
    <row r="22" spans="1:35" x14ac:dyDescent="0.25">
      <c r="A22">
        <v>100</v>
      </c>
      <c r="B22">
        <v>21.262845620974002</v>
      </c>
      <c r="C22">
        <v>22.349364247177849</v>
      </c>
      <c r="D22">
        <v>21.25674110256049</v>
      </c>
      <c r="E22">
        <v>26.054968125487768</v>
      </c>
      <c r="F22">
        <v>37.375387561359183</v>
      </c>
      <c r="G22">
        <v>27.49453740077378</v>
      </c>
      <c r="H22">
        <v>16.252011576865751</v>
      </c>
      <c r="I22">
        <v>19.893704634838681</v>
      </c>
      <c r="J22">
        <v>18.222143936617911</v>
      </c>
      <c r="K22">
        <v>21.55633812629361</v>
      </c>
      <c r="L22">
        <v>19.17218726763647</v>
      </c>
      <c r="M22">
        <v>17.89088536648368</v>
      </c>
      <c r="N22">
        <v>68.013400433876669</v>
      </c>
      <c r="O22">
        <v>28.62724390480026</v>
      </c>
      <c r="P22">
        <v>52.707619565239114</v>
      </c>
      <c r="Q22">
        <v>24.4</v>
      </c>
      <c r="R22">
        <v>40.121280305824293</v>
      </c>
      <c r="S22">
        <v>41.190510155929459</v>
      </c>
      <c r="T22">
        <v>49.403455165312508</v>
      </c>
      <c r="U22">
        <v>59.755737280759412</v>
      </c>
      <c r="V22">
        <v>39.022585193105883</v>
      </c>
      <c r="W22">
        <v>20.30883391239448</v>
      </c>
      <c r="X22">
        <v>19.505340706390751</v>
      </c>
      <c r="Y22">
        <v>17.696686127304051</v>
      </c>
      <c r="Z22">
        <v>28.819188327519239</v>
      </c>
      <c r="AA22">
        <v>43.312971775453548</v>
      </c>
      <c r="AB22">
        <v>11.47433204948902</v>
      </c>
      <c r="AC22">
        <v>28.903653129935261</v>
      </c>
      <c r="AD22">
        <v>13.586243540048599</v>
      </c>
      <c r="AE22">
        <v>15.389962382614611</v>
      </c>
      <c r="AF22">
        <v>14.376357883214951</v>
      </c>
      <c r="AG22">
        <v>55.555555555555557</v>
      </c>
      <c r="AH22">
        <v>51.440329218107003</v>
      </c>
      <c r="AI22">
        <v>21.440329218106999</v>
      </c>
    </row>
    <row r="23" spans="1:35" x14ac:dyDescent="0.25">
      <c r="A23">
        <v>250</v>
      </c>
      <c r="B23">
        <v>18.68931335439369</v>
      </c>
      <c r="C23">
        <v>20.011183893114659</v>
      </c>
      <c r="D23">
        <v>17.627184864125841</v>
      </c>
      <c r="E23">
        <v>23.895054542296538</v>
      </c>
      <c r="F23">
        <v>32.472200266339939</v>
      </c>
      <c r="G23">
        <v>24.497443608387929</v>
      </c>
      <c r="H23">
        <v>16.122010436816371</v>
      </c>
      <c r="I23">
        <v>18.391667382583211</v>
      </c>
      <c r="J23">
        <v>17.74843996883661</v>
      </c>
      <c r="K23">
        <v>20.419361915372161</v>
      </c>
      <c r="L23">
        <v>17.746462379170239</v>
      </c>
      <c r="M23">
        <v>17.204357263302569</v>
      </c>
      <c r="N23">
        <v>61.005858695436608</v>
      </c>
      <c r="O23">
        <v>26.607940978061631</v>
      </c>
      <c r="P23">
        <v>46.94195557411593</v>
      </c>
      <c r="Q23">
        <v>22.250036246253529</v>
      </c>
      <c r="R23">
        <v>34.55668214557943</v>
      </c>
      <c r="S23">
        <v>30.651188393914651</v>
      </c>
      <c r="T23">
        <v>42.180853347599182</v>
      </c>
      <c r="U23">
        <v>52.296537150166643</v>
      </c>
      <c r="V23">
        <v>33.269429364124377</v>
      </c>
      <c r="W23">
        <v>17.369362806271891</v>
      </c>
      <c r="X23">
        <v>16.09716943723333</v>
      </c>
      <c r="Y23">
        <v>15.255752539135649</v>
      </c>
      <c r="Z23">
        <v>24.70880394576665</v>
      </c>
      <c r="AA23">
        <v>39.19387167899864</v>
      </c>
      <c r="AB23">
        <v>7.6056364029645929</v>
      </c>
      <c r="AC23">
        <v>26.77536815404892</v>
      </c>
      <c r="AD23">
        <v>10.569920130074021</v>
      </c>
      <c r="AE23">
        <v>12.92776457965374</v>
      </c>
      <c r="AF23">
        <v>12.374170899391171</v>
      </c>
      <c r="AG23">
        <v>138.88888888888891</v>
      </c>
      <c r="AH23">
        <v>128.6008230452675</v>
      </c>
      <c r="AI23">
        <v>98.600823045267475</v>
      </c>
    </row>
    <row r="24" spans="1:35" x14ac:dyDescent="0.25">
      <c r="A24">
        <v>500</v>
      </c>
      <c r="B24">
        <v>17.691695139273151</v>
      </c>
      <c r="C24">
        <v>19.06707012727361</v>
      </c>
      <c r="D24">
        <v>17.00187211279442</v>
      </c>
      <c r="E24">
        <v>22.38092292266893</v>
      </c>
      <c r="F24">
        <v>27.645395954969949</v>
      </c>
      <c r="G24">
        <v>21.726565765984098</v>
      </c>
      <c r="H24">
        <v>15.95998446727676</v>
      </c>
      <c r="I24">
        <v>16.157036716051941</v>
      </c>
      <c r="J24">
        <v>17.567769106550081</v>
      </c>
      <c r="K24">
        <v>19.406795072087458</v>
      </c>
      <c r="L24">
        <v>16.709888652697291</v>
      </c>
      <c r="M24">
        <v>16.492652178539618</v>
      </c>
      <c r="N24">
        <v>56.253853232191943</v>
      </c>
      <c r="O24">
        <v>23.070468162944209</v>
      </c>
      <c r="P24">
        <v>40.612229172674532</v>
      </c>
      <c r="Q24">
        <v>17.77150709334494</v>
      </c>
      <c r="R24">
        <v>29.0887705175465</v>
      </c>
      <c r="S24">
        <v>25.006316206818362</v>
      </c>
      <c r="T24">
        <v>37.427405444970248</v>
      </c>
      <c r="U24">
        <v>47.278993556203183</v>
      </c>
      <c r="V24">
        <v>29.487917392250619</v>
      </c>
      <c r="W24">
        <v>15.88787317024984</v>
      </c>
      <c r="X24">
        <v>14.199244385984869</v>
      </c>
      <c r="Y24">
        <v>14.02552516742983</v>
      </c>
      <c r="Z24">
        <v>23.335190219384319</v>
      </c>
      <c r="AA24">
        <v>37.117850557556039</v>
      </c>
      <c r="AB24">
        <v>6.2781227934021429</v>
      </c>
      <c r="AC24">
        <v>25.097434419339141</v>
      </c>
      <c r="AD24">
        <v>8.6612045904012493</v>
      </c>
      <c r="AE24">
        <v>10.203772455187069</v>
      </c>
      <c r="AF24">
        <v>8.4028485959977743</v>
      </c>
      <c r="AG24">
        <v>277.77777777777783</v>
      </c>
      <c r="AH24">
        <v>257.20164609053501</v>
      </c>
      <c r="AI24">
        <v>227.20164609053501</v>
      </c>
    </row>
    <row r="25" spans="1:35" x14ac:dyDescent="0.25">
      <c r="A25">
        <v>750</v>
      </c>
      <c r="B25">
        <v>17.034552325616179</v>
      </c>
      <c r="C25">
        <v>18.417365556219028</v>
      </c>
      <c r="D25">
        <v>16.446586710600421</v>
      </c>
      <c r="E25">
        <v>21.683522477455401</v>
      </c>
      <c r="F25">
        <v>26.165083823520909</v>
      </c>
      <c r="G25">
        <v>20.01859733048207</v>
      </c>
      <c r="H25">
        <v>15.80216566872431</v>
      </c>
      <c r="I25">
        <v>15.06453504174684</v>
      </c>
      <c r="J25">
        <v>17.544854490277391</v>
      </c>
      <c r="K25">
        <v>19.103847454915641</v>
      </c>
      <c r="L25">
        <v>16.097295933060749</v>
      </c>
      <c r="M25">
        <v>16.034005666440109</v>
      </c>
      <c r="N25">
        <v>54.552256250706137</v>
      </c>
      <c r="O25">
        <v>21.134822448314221</v>
      </c>
      <c r="P25">
        <v>38.983278248845217</v>
      </c>
      <c r="Q25">
        <v>16.04162955496508</v>
      </c>
      <c r="R25">
        <v>27.82997734134592</v>
      </c>
      <c r="S25">
        <v>23.180207513507149</v>
      </c>
      <c r="T25">
        <v>34.899175741499867</v>
      </c>
      <c r="U25">
        <v>44.570151514546772</v>
      </c>
      <c r="V25">
        <v>27.47839325373171</v>
      </c>
      <c r="W25">
        <v>15.23154890126291</v>
      </c>
      <c r="X25">
        <v>13.262158384951681</v>
      </c>
      <c r="Y25">
        <v>13.480514213056249</v>
      </c>
      <c r="Z25">
        <v>23.136170302838948</v>
      </c>
      <c r="AA25">
        <v>36.198139064617941</v>
      </c>
      <c r="AB25">
        <v>4.1355078527813358</v>
      </c>
      <c r="AC25">
        <v>23.51648628100109</v>
      </c>
      <c r="AD25">
        <v>6.4974852879896829</v>
      </c>
      <c r="AE25">
        <v>7.6384712357466267</v>
      </c>
      <c r="AF25">
        <v>5.2485199429677589</v>
      </c>
      <c r="AG25">
        <v>416.66666666666669</v>
      </c>
      <c r="AH25">
        <v>385.80246913580248</v>
      </c>
      <c r="AI25">
        <v>355.80246913580248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0B3E-7705-4DA0-ABB5-77F14C69B6D3}">
  <dimension ref="A1:F34"/>
  <sheetViews>
    <sheetView workbookViewId="0">
      <selection activeCell="F3" sqref="F3"/>
    </sheetView>
  </sheetViews>
  <sheetFormatPr defaultRowHeight="15" x14ac:dyDescent="0.25"/>
  <cols>
    <col min="1" max="1" width="14.28515625" style="1" bestFit="1" customWidth="1"/>
    <col min="2" max="16384" width="9.140625" style="1"/>
  </cols>
  <sheetData>
    <row r="1" spans="1:6" x14ac:dyDescent="0.25">
      <c r="A1" s="1" t="s">
        <v>12</v>
      </c>
      <c r="B1" s="1" t="s">
        <v>2</v>
      </c>
      <c r="C1" s="1" t="s">
        <v>3</v>
      </c>
      <c r="D1" s="1" t="s">
        <v>5</v>
      </c>
      <c r="E1" s="1" t="s">
        <v>8</v>
      </c>
      <c r="F1" s="1" t="s">
        <v>47</v>
      </c>
    </row>
    <row r="2" spans="1:6" x14ac:dyDescent="0.25">
      <c r="A2" s="1" t="s">
        <v>4</v>
      </c>
      <c r="B2" s="1" t="s">
        <v>4</v>
      </c>
      <c r="C2" s="1" t="s">
        <v>6</v>
      </c>
      <c r="D2" s="1" t="s">
        <v>7</v>
      </c>
      <c r="E2" s="1" t="s">
        <v>9</v>
      </c>
      <c r="F2" s="1" t="s">
        <v>9</v>
      </c>
    </row>
    <row r="3" spans="1:6" x14ac:dyDescent="0.25">
      <c r="A3" s="1" t="s">
        <v>14</v>
      </c>
      <c r="B3" s="1" t="s">
        <v>46</v>
      </c>
      <c r="C3" s="1">
        <v>2751.65</v>
      </c>
      <c r="D3" s="1">
        <v>9.64</v>
      </c>
      <c r="E3" s="1">
        <v>15.7</v>
      </c>
      <c r="F3">
        <v>26.609710748948029</v>
      </c>
    </row>
    <row r="4" spans="1:6" x14ac:dyDescent="0.25">
      <c r="A4" s="1" t="s">
        <v>14</v>
      </c>
      <c r="B4" s="1" t="s">
        <v>10</v>
      </c>
      <c r="C4" s="1">
        <v>2751.95</v>
      </c>
      <c r="D4" s="1">
        <v>4.03</v>
      </c>
      <c r="E4" s="1">
        <v>14.5</v>
      </c>
      <c r="F4">
        <v>27.440023781573299</v>
      </c>
    </row>
    <row r="5" spans="1:6" x14ac:dyDescent="0.25">
      <c r="A5" s="1" t="s">
        <v>14</v>
      </c>
      <c r="B5" s="1" t="s">
        <v>11</v>
      </c>
      <c r="C5" s="1">
        <v>2765.35</v>
      </c>
      <c r="D5" s="1">
        <v>5.94</v>
      </c>
      <c r="E5" s="1">
        <v>17.600000000000001</v>
      </c>
      <c r="F5">
        <v>31.410350569611669</v>
      </c>
    </row>
    <row r="6" spans="1:6" x14ac:dyDescent="0.25">
      <c r="A6" s="1" t="s">
        <v>15</v>
      </c>
      <c r="B6" s="1" t="s">
        <v>13</v>
      </c>
      <c r="C6" s="1">
        <v>2491.8000000000002</v>
      </c>
      <c r="D6" s="1">
        <v>122</v>
      </c>
      <c r="E6" s="1">
        <v>21.5</v>
      </c>
      <c r="F6">
        <v>29.78699347555569</v>
      </c>
    </row>
    <row r="7" spans="1:6" x14ac:dyDescent="0.25">
      <c r="A7" s="1" t="s">
        <v>15</v>
      </c>
      <c r="B7" s="1" t="s">
        <v>16</v>
      </c>
      <c r="C7" s="1">
        <v>2492.35</v>
      </c>
      <c r="D7" s="1">
        <v>24.5</v>
      </c>
      <c r="E7" s="1">
        <v>19.600000000000001</v>
      </c>
      <c r="F7">
        <v>40.133265461795688</v>
      </c>
    </row>
    <row r="8" spans="1:6" x14ac:dyDescent="0.25">
      <c r="A8" s="1" t="s">
        <v>15</v>
      </c>
      <c r="B8" s="1" t="s">
        <v>17</v>
      </c>
      <c r="C8" s="1">
        <v>2497.9499999999998</v>
      </c>
      <c r="D8" s="1">
        <v>200</v>
      </c>
      <c r="E8" s="1">
        <v>24.1</v>
      </c>
      <c r="F8">
        <v>28.950216715242352</v>
      </c>
    </row>
    <row r="9" spans="1:6" x14ac:dyDescent="0.25">
      <c r="A9" s="1" t="s">
        <v>15</v>
      </c>
      <c r="B9" s="1" t="s">
        <v>18</v>
      </c>
      <c r="C9" s="1">
        <v>2500.2800000000002</v>
      </c>
      <c r="D9" s="1">
        <v>6000</v>
      </c>
      <c r="E9" s="1">
        <v>27.8</v>
      </c>
      <c r="F9">
        <v>16.40967018724626</v>
      </c>
    </row>
    <row r="10" spans="1:6" x14ac:dyDescent="0.25">
      <c r="A10" s="1" t="s">
        <v>15</v>
      </c>
      <c r="B10" s="1" t="s">
        <v>19</v>
      </c>
      <c r="C10" s="1">
        <v>2501.92</v>
      </c>
      <c r="D10" s="1">
        <v>577</v>
      </c>
      <c r="E10" s="1">
        <v>25.5</v>
      </c>
      <c r="F10">
        <v>21.38649079374434</v>
      </c>
    </row>
    <row r="11" spans="1:6" x14ac:dyDescent="0.25">
      <c r="A11" s="1" t="s">
        <v>20</v>
      </c>
      <c r="B11" s="1" t="s">
        <v>21</v>
      </c>
      <c r="C11" s="1">
        <v>1275.05</v>
      </c>
      <c r="D11" s="1">
        <v>545</v>
      </c>
      <c r="E11" s="1">
        <v>30.9</v>
      </c>
      <c r="F11">
        <v>19.432616459227479</v>
      </c>
    </row>
    <row r="12" spans="1:6" x14ac:dyDescent="0.25">
      <c r="A12" s="1" t="s">
        <v>20</v>
      </c>
      <c r="B12" s="1" t="s">
        <v>19</v>
      </c>
      <c r="C12" s="1">
        <v>1276.9000000000001</v>
      </c>
      <c r="D12" s="1">
        <v>541</v>
      </c>
      <c r="E12" s="1">
        <v>30.8</v>
      </c>
      <c r="F12">
        <v>22.542862119128412</v>
      </c>
    </row>
    <row r="13" spans="1:6" x14ac:dyDescent="0.25">
      <c r="A13" s="1" t="s">
        <v>20</v>
      </c>
      <c r="B13" s="1" t="s">
        <v>22</v>
      </c>
      <c r="C13" s="1">
        <v>1279.9000000000001</v>
      </c>
      <c r="D13" s="1">
        <v>513</v>
      </c>
      <c r="E13" s="1">
        <v>30.4</v>
      </c>
      <c r="F13">
        <v>21.62844465609572</v>
      </c>
    </row>
    <row r="14" spans="1:6" x14ac:dyDescent="0.25">
      <c r="A14" s="1" t="s">
        <v>20</v>
      </c>
      <c r="B14" s="1" t="s">
        <v>23</v>
      </c>
      <c r="C14" s="1">
        <v>1281.7</v>
      </c>
      <c r="D14" s="1">
        <v>408</v>
      </c>
      <c r="E14" s="1">
        <v>31.5</v>
      </c>
      <c r="F14">
        <v>19.257584673187871</v>
      </c>
    </row>
    <row r="15" spans="1:6" x14ac:dyDescent="0.25">
      <c r="A15" s="1" t="s">
        <v>20</v>
      </c>
      <c r="B15" s="1" t="s">
        <v>24</v>
      </c>
      <c r="C15" s="1">
        <v>1283.5</v>
      </c>
      <c r="D15" s="1">
        <v>2.4500000000000002</v>
      </c>
      <c r="E15" s="1">
        <v>14.7</v>
      </c>
      <c r="F15">
        <v>75.8</v>
      </c>
    </row>
    <row r="16" spans="1:6" x14ac:dyDescent="0.25">
      <c r="A16" s="1" t="s">
        <v>25</v>
      </c>
      <c r="B16" s="1" t="s">
        <v>26</v>
      </c>
      <c r="C16" s="1">
        <v>1266.05</v>
      </c>
      <c r="D16" s="1">
        <v>415</v>
      </c>
      <c r="E16" s="1">
        <v>26.9</v>
      </c>
      <c r="F16">
        <v>30.633272342142071</v>
      </c>
    </row>
    <row r="17" spans="1:6" x14ac:dyDescent="0.25">
      <c r="A17" s="1" t="s">
        <v>25</v>
      </c>
      <c r="B17" s="1" t="s">
        <v>27</v>
      </c>
      <c r="C17" s="1">
        <v>1268.24</v>
      </c>
      <c r="D17" s="1">
        <v>45.4</v>
      </c>
      <c r="E17" s="1">
        <v>19</v>
      </c>
      <c r="F17">
        <v>56.875110392960252</v>
      </c>
    </row>
    <row r="18" spans="1:6" x14ac:dyDescent="0.25">
      <c r="A18" s="1" t="s">
        <v>25</v>
      </c>
      <c r="B18" s="1" t="s">
        <v>28</v>
      </c>
      <c r="C18" s="1">
        <v>1269.17</v>
      </c>
      <c r="D18" s="1">
        <v>598</v>
      </c>
      <c r="E18" s="1">
        <v>31</v>
      </c>
      <c r="F18">
        <v>27.1</v>
      </c>
    </row>
    <row r="19" spans="1:6" x14ac:dyDescent="0.25">
      <c r="A19" s="1" t="s">
        <v>25</v>
      </c>
      <c r="B19" s="1" t="s">
        <v>29</v>
      </c>
      <c r="C19" s="1">
        <v>1269.45</v>
      </c>
      <c r="D19" s="1">
        <v>87.5</v>
      </c>
      <c r="E19" s="1">
        <v>22.1</v>
      </c>
      <c r="F19">
        <v>44.736460766429538</v>
      </c>
    </row>
    <row r="20" spans="1:6" x14ac:dyDescent="0.25">
      <c r="A20" s="1" t="s">
        <v>30</v>
      </c>
      <c r="B20" s="1" t="s">
        <v>31</v>
      </c>
      <c r="C20" s="1">
        <v>1830.2</v>
      </c>
      <c r="D20" s="1">
        <v>8.2200000000000006</v>
      </c>
      <c r="E20" s="1">
        <v>18.399999999999999</v>
      </c>
      <c r="F20">
        <v>49.014801450829317</v>
      </c>
    </row>
    <row r="21" spans="1:6" x14ac:dyDescent="0.25">
      <c r="A21" s="1" t="s">
        <v>30</v>
      </c>
      <c r="B21" s="1" t="s">
        <v>32</v>
      </c>
      <c r="C21" s="1">
        <v>1830.35</v>
      </c>
      <c r="D21" s="1">
        <v>5.99</v>
      </c>
      <c r="E21" s="1">
        <v>16.100000000000001</v>
      </c>
      <c r="F21">
        <v>55.677914951307763</v>
      </c>
    </row>
    <row r="22" spans="1:6" x14ac:dyDescent="0.25">
      <c r="A22" s="1" t="s">
        <v>30</v>
      </c>
      <c r="B22" s="1" t="s">
        <v>33</v>
      </c>
      <c r="C22" s="1">
        <v>1830.5</v>
      </c>
      <c r="D22" s="1">
        <v>13.5</v>
      </c>
      <c r="E22" s="1">
        <v>14.6</v>
      </c>
      <c r="F22">
        <v>66.097391244676018</v>
      </c>
    </row>
    <row r="23" spans="1:6" x14ac:dyDescent="0.25">
      <c r="A23" s="1" t="s">
        <v>30</v>
      </c>
      <c r="B23" s="1" t="s">
        <v>34</v>
      </c>
      <c r="C23" s="1">
        <v>1830.6</v>
      </c>
      <c r="D23" s="1">
        <v>24.6</v>
      </c>
      <c r="E23" s="1">
        <v>17.3</v>
      </c>
      <c r="F23">
        <v>44.026816964595653</v>
      </c>
    </row>
    <row r="24" spans="1:6" x14ac:dyDescent="0.25">
      <c r="A24" s="1" t="s">
        <v>30</v>
      </c>
      <c r="B24" s="1" t="s">
        <v>35</v>
      </c>
      <c r="C24" s="1">
        <v>1841.02</v>
      </c>
      <c r="D24" s="1">
        <v>73.599999999999994</v>
      </c>
      <c r="E24" s="1">
        <v>26.3</v>
      </c>
      <c r="F24">
        <v>23.621545446948691</v>
      </c>
    </row>
    <row r="25" spans="1:6" x14ac:dyDescent="0.25">
      <c r="A25" s="1" t="s">
        <v>30</v>
      </c>
      <c r="B25" s="1" t="s">
        <v>36</v>
      </c>
      <c r="C25" s="1">
        <v>1841.19</v>
      </c>
      <c r="D25" s="1">
        <v>129</v>
      </c>
      <c r="E25" s="1">
        <v>25.5</v>
      </c>
      <c r="F25">
        <v>23.151885175455579</v>
      </c>
    </row>
    <row r="26" spans="1:6" x14ac:dyDescent="0.25">
      <c r="A26" s="1" t="s">
        <v>30</v>
      </c>
      <c r="B26" s="1" t="s">
        <v>37</v>
      </c>
      <c r="C26" s="1">
        <v>1841.6</v>
      </c>
      <c r="D26" s="1">
        <v>144</v>
      </c>
      <c r="E26" s="1">
        <v>25.7</v>
      </c>
      <c r="F26">
        <v>20.4475581585904</v>
      </c>
    </row>
    <row r="27" spans="1:6" x14ac:dyDescent="0.25">
      <c r="A27" s="1" t="s">
        <v>30</v>
      </c>
      <c r="B27" s="1" t="s">
        <v>38</v>
      </c>
      <c r="C27" s="1">
        <v>1846.8</v>
      </c>
      <c r="D27" s="1">
        <v>31.6</v>
      </c>
      <c r="E27" s="1">
        <v>20.73</v>
      </c>
      <c r="F27">
        <v>34.149504969256903</v>
      </c>
    </row>
    <row r="28" spans="1:6" x14ac:dyDescent="0.25">
      <c r="A28" s="1" t="s">
        <v>30</v>
      </c>
      <c r="B28" s="1" t="s">
        <v>39</v>
      </c>
      <c r="C28" s="1">
        <v>1846.92</v>
      </c>
      <c r="D28" s="1">
        <v>14.8</v>
      </c>
      <c r="E28" s="1">
        <v>16.899999999999999</v>
      </c>
      <c r="F28">
        <v>47.955096128229293</v>
      </c>
    </row>
    <row r="29" spans="1:6" x14ac:dyDescent="0.25">
      <c r="A29" s="1" t="s">
        <v>40</v>
      </c>
      <c r="B29" s="1" t="s">
        <v>41</v>
      </c>
      <c r="C29" s="1">
        <v>1728.72</v>
      </c>
      <c r="D29" s="1">
        <v>4261</v>
      </c>
      <c r="E29" s="1">
        <v>32.299999999999997</v>
      </c>
      <c r="F29">
        <v>13.489658020436771</v>
      </c>
    </row>
    <row r="30" spans="1:6" x14ac:dyDescent="0.25">
      <c r="A30" s="1" t="s">
        <v>40</v>
      </c>
      <c r="B30" s="1" t="s">
        <v>42</v>
      </c>
      <c r="C30" s="1">
        <v>1743.86</v>
      </c>
      <c r="D30" s="1">
        <v>19.7</v>
      </c>
      <c r="E30" s="1">
        <v>21.7</v>
      </c>
      <c r="F30">
        <v>32.937745109200478</v>
      </c>
    </row>
    <row r="31" spans="1:6" x14ac:dyDescent="0.25">
      <c r="A31" s="1" t="s">
        <v>40</v>
      </c>
      <c r="B31" s="1" t="s">
        <v>43</v>
      </c>
      <c r="C31" s="1">
        <v>1757.27</v>
      </c>
      <c r="D31" s="1">
        <v>2658</v>
      </c>
      <c r="E31" s="1">
        <v>31.7</v>
      </c>
      <c r="F31">
        <v>15.754560083150871</v>
      </c>
    </row>
    <row r="32" spans="1:6" x14ac:dyDescent="0.25">
      <c r="A32" s="1" t="s">
        <v>40</v>
      </c>
      <c r="B32" s="1" t="s">
        <v>44</v>
      </c>
      <c r="C32" s="1">
        <v>1759.52</v>
      </c>
      <c r="D32" s="1">
        <v>1575</v>
      </c>
      <c r="E32" s="1">
        <v>30</v>
      </c>
      <c r="F32">
        <v>17.751912288367748</v>
      </c>
    </row>
    <row r="33" spans="1:6" x14ac:dyDescent="0.25">
      <c r="A33" s="1" t="s">
        <v>40</v>
      </c>
      <c r="B33" s="1" t="s">
        <v>45</v>
      </c>
      <c r="C33" s="1">
        <v>1764.91</v>
      </c>
      <c r="D33" s="1">
        <v>350</v>
      </c>
      <c r="E33" s="1">
        <v>26.8</v>
      </c>
      <c r="F33">
        <v>17.203069061040878</v>
      </c>
    </row>
    <row r="34" spans="1:6" x14ac:dyDescent="0.25">
      <c r="F3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</vt:lpstr>
      <vt:lpstr>J_fn</vt:lpstr>
      <vt:lpstr>Char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2022-10-11T07:52:23Z</dcterms:created>
  <dcterms:modified xsi:type="dcterms:W3CDTF">2022-10-13T01:35:30Z</dcterms:modified>
</cp:coreProperties>
</file>