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ff865f7a05f0bf/01_KannaLibrary/15_Analogs/"/>
    </mc:Choice>
  </mc:AlternateContent>
  <xr:revisionPtr revIDLastSave="29" documentId="13_ncr:1_{430567E5-18BE-4BDE-8FCF-9C991EFAC3EF}" xr6:coauthVersionLast="47" xr6:coauthVersionMax="47" xr10:uidLastSave="{31BFBDEC-B22C-433B-A19F-C13E09AADD65}"/>
  <bookViews>
    <workbookView xWindow="-28920" yWindow="-1095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15" i="1"/>
  <c r="D16" i="1"/>
  <c r="D13" i="1"/>
  <c r="D12" i="1"/>
  <c r="D11" i="1"/>
  <c r="D10" i="1"/>
</calcChain>
</file>

<file path=xl/sharedStrings.xml><?xml version="1.0" encoding="utf-8"?>
<sst xmlns="http://schemas.openxmlformats.org/spreadsheetml/2006/main" count="57" uniqueCount="33">
  <si>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</si>
  <si>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</si>
  <si>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</si>
  <si>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</si>
  <si>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</si>
  <si>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</si>
  <si>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</si>
  <si>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</si>
  <si>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</si>
  <si>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</si>
  <si>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</si>
  <si>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</si>
  <si>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</si>
  <si>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</si>
  <si>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</si>
  <si>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PLL</t>
  </si>
  <si>
    <t>WTR</t>
  </si>
  <si>
    <t>DEP</t>
  </si>
  <si>
    <t>Suzun</t>
  </si>
  <si>
    <t>KLL</t>
  </si>
  <si>
    <t>Area</t>
  </si>
  <si>
    <t>370.9 MMm3 GRV</t>
  </si>
  <si>
    <t>MMm2</t>
  </si>
  <si>
    <t>MM ft2</t>
  </si>
  <si>
    <t>MM acres</t>
  </si>
  <si>
    <t>acres</t>
  </si>
  <si>
    <t>Mizton</t>
  </si>
  <si>
    <t>km2</t>
  </si>
  <si>
    <t>sq ft</t>
  </si>
  <si>
    <t>MLU</t>
  </si>
  <si>
    <t>Mizton East</t>
  </si>
  <si>
    <t>Wassana 2.1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</si>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</sst>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5" sqref="P5"/>
    </sheetView>
  </sheetViews>
  <sheetFormatPr defaultRowHeight="15" x14ac:dyDescent="0.25"/>
  <cols>
    <col min="1" max="1" width="11.140625" bestFit="1" customWidth="1"/>
    <col min="3" max="3" width="10" bestFit="1" customWidth="1"/>
  </cols>
  <sheetData>
    <row r="1" spans="1:1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 t="s">
        <v>18</v>
      </c>
      <c r="B2" s="2" t="s">
        <v>19</v>
      </c>
      <c r="C2" s="2">
        <v>504000000</v>
      </c>
      <c r="D2" s="2">
        <f>2575*3.2808</f>
        <v>8448.0600000000013</v>
      </c>
      <c r="E2" s="2">
        <v>98.4</v>
      </c>
      <c r="F2" s="2">
        <v>3053.48</v>
      </c>
      <c r="G2" s="2" t="s">
        <v>17</v>
      </c>
      <c r="H2" s="2">
        <v>0.17549999999999999</v>
      </c>
      <c r="I2" s="2">
        <v>0.42849999999999999</v>
      </c>
      <c r="J2" s="2">
        <v>100</v>
      </c>
      <c r="K2" s="2">
        <v>3809</v>
      </c>
      <c r="L2" s="2">
        <v>139</v>
      </c>
      <c r="M2" s="2">
        <v>420</v>
      </c>
      <c r="N2" s="2">
        <v>39.65</v>
      </c>
      <c r="O2" s="2">
        <v>1.19</v>
      </c>
      <c r="P2" s="2">
        <v>0.31</v>
      </c>
    </row>
    <row r="3" spans="1:16" x14ac:dyDescent="0.25">
      <c r="A3" s="2" t="s">
        <v>30</v>
      </c>
      <c r="B3" s="2" t="s">
        <v>29</v>
      </c>
      <c r="C3" s="2">
        <v>124000000</v>
      </c>
      <c r="D3" s="2">
        <v>8747.76</v>
      </c>
      <c r="E3" s="2">
        <v>323</v>
      </c>
      <c r="F3" s="2">
        <v>642.15</v>
      </c>
      <c r="G3" s="2" t="s">
        <v>17</v>
      </c>
      <c r="H3" s="2">
        <v>0.23</v>
      </c>
      <c r="I3" s="2">
        <v>0.28000000000000003</v>
      </c>
      <c r="J3" s="2">
        <v>76</v>
      </c>
      <c r="K3" s="2">
        <v>4670</v>
      </c>
      <c r="L3" s="2">
        <v>201</v>
      </c>
      <c r="M3" s="2">
        <v>775</v>
      </c>
      <c r="N3" s="2">
        <v>33</v>
      </c>
      <c r="O3" s="2">
        <v>1.4</v>
      </c>
      <c r="P3" s="2">
        <v>0.28000000000000003</v>
      </c>
    </row>
    <row r="4" spans="1:16" x14ac:dyDescent="0.25">
      <c r="A4" t="s">
        <v>31</v>
      </c>
      <c r="B4" s="2" t="s">
        <v>32</v>
      </c>
      <c r="C4">
        <v>34500000</v>
      </c>
      <c r="D4">
        <v>5035.97</v>
      </c>
      <c r="E4" s="2">
        <v>20</v>
      </c>
      <c r="F4" s="2">
        <v>1574</v>
      </c>
      <c r="G4" s="2" t="s">
        <v>16</v>
      </c>
      <c r="H4" s="2">
        <v>0.23</v>
      </c>
      <c r="I4" s="2">
        <v>0.32250000000000001</v>
      </c>
      <c r="J4" s="2">
        <v>1000</v>
      </c>
      <c r="K4" s="2">
        <v>2100</v>
      </c>
      <c r="L4" s="2">
        <v>245</v>
      </c>
      <c r="M4" s="2">
        <v>25</v>
      </c>
      <c r="N4" s="2">
        <v>21</v>
      </c>
      <c r="O4" s="2">
        <v>1.04</v>
      </c>
      <c r="P4" s="2">
        <v>0.21</v>
      </c>
    </row>
    <row r="8" spans="1:16" x14ac:dyDescent="0.25">
      <c r="D8" t="s">
        <v>20</v>
      </c>
    </row>
    <row r="9" spans="1:16" x14ac:dyDescent="0.25">
      <c r="C9" t="s">
        <v>18</v>
      </c>
      <c r="D9" t="s">
        <v>21</v>
      </c>
    </row>
    <row r="10" spans="1:16" x14ac:dyDescent="0.25">
      <c r="D10">
        <f>370.9/30</f>
        <v>12.363333333333333</v>
      </c>
      <c r="E10" t="s">
        <v>22</v>
      </c>
    </row>
    <row r="11" spans="1:16" x14ac:dyDescent="0.25">
      <c r="D11">
        <f>D10*3.28^2</f>
        <v>133.00968533333332</v>
      </c>
      <c r="E11" t="s">
        <v>23</v>
      </c>
    </row>
    <row r="12" spans="1:16" x14ac:dyDescent="0.25">
      <c r="D12">
        <f>D11/43560</f>
        <v>3.0534822161003977E-3</v>
      </c>
      <c r="E12" t="s">
        <v>24</v>
      </c>
    </row>
    <row r="13" spans="1:16" x14ac:dyDescent="0.25">
      <c r="D13">
        <f>D12*1000000</f>
        <v>3053.4822161003976</v>
      </c>
      <c r="E13" t="s">
        <v>25</v>
      </c>
    </row>
    <row r="14" spans="1:16" x14ac:dyDescent="0.25">
      <c r="C14" t="s">
        <v>26</v>
      </c>
      <c r="D14">
        <v>2.6</v>
      </c>
      <c r="E14" t="s">
        <v>27</v>
      </c>
    </row>
    <row r="15" spans="1:16" x14ac:dyDescent="0.25">
      <c r="D15">
        <f>(D14*1000*1000*3.28^2)</f>
        <v>27971839.999999996</v>
      </c>
      <c r="E15" t="s">
        <v>28</v>
      </c>
    </row>
    <row r="16" spans="1:16" x14ac:dyDescent="0.25">
      <c r="D16">
        <f>D15/43560</f>
        <v>642.14508723599624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A1CC-34FF-4331-811C-E38D9C0303BE}">
  <dimension ref="A1:O5"/>
  <sheetViews>
    <sheetView workbookViewId="0">
      <selection activeCell="B39" sqref="B3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1315672</v>
      </c>
      <c r="C2">
        <v>3700</v>
      </c>
      <c r="D2">
        <v>7.94</v>
      </c>
      <c r="E2">
        <v>255</v>
      </c>
      <c r="F2" t="s">
        <v>16</v>
      </c>
      <c r="G2">
        <v>0.35</v>
      </c>
      <c r="H2">
        <v>0.16</v>
      </c>
      <c r="I2">
        <v>1997</v>
      </c>
      <c r="J2">
        <v>1750</v>
      </c>
      <c r="K2">
        <v>118.33</v>
      </c>
      <c r="L2">
        <v>190</v>
      </c>
      <c r="M2">
        <v>24</v>
      </c>
      <c r="N2">
        <v>1.1200000000000001</v>
      </c>
      <c r="O2">
        <v>0.32</v>
      </c>
    </row>
    <row r="3" spans="1:15" x14ac:dyDescent="0.25">
      <c r="A3" t="s">
        <v>15</v>
      </c>
      <c r="B3">
        <v>4070162</v>
      </c>
      <c r="C3">
        <v>3800</v>
      </c>
      <c r="D3">
        <v>62.09</v>
      </c>
      <c r="E3">
        <v>86</v>
      </c>
      <c r="F3" t="s">
        <v>16</v>
      </c>
      <c r="G3">
        <v>0.32</v>
      </c>
      <c r="H3">
        <v>0.16</v>
      </c>
      <c r="I3">
        <v>1416</v>
      </c>
      <c r="J3">
        <v>1797</v>
      </c>
      <c r="K3">
        <v>119.33</v>
      </c>
      <c r="L3">
        <v>239</v>
      </c>
      <c r="M3">
        <v>25</v>
      </c>
      <c r="N3">
        <v>1.1240000000000001</v>
      </c>
      <c r="O3">
        <v>0.41</v>
      </c>
    </row>
    <row r="4" spans="1:15" x14ac:dyDescent="0.25">
      <c r="A4" t="s">
        <v>15</v>
      </c>
      <c r="B4">
        <v>6586236</v>
      </c>
      <c r="C4">
        <v>3800</v>
      </c>
      <c r="D4">
        <v>67.83</v>
      </c>
      <c r="E4">
        <v>169</v>
      </c>
      <c r="F4" t="s">
        <v>16</v>
      </c>
      <c r="G4">
        <v>0.32</v>
      </c>
      <c r="H4">
        <v>0.16</v>
      </c>
      <c r="I4">
        <v>1416</v>
      </c>
      <c r="J4">
        <v>1797</v>
      </c>
      <c r="K4">
        <v>119.33</v>
      </c>
      <c r="L4">
        <v>239</v>
      </c>
      <c r="M4">
        <v>25</v>
      </c>
      <c r="N4">
        <v>1.1240000000000001</v>
      </c>
      <c r="O4">
        <v>0.31</v>
      </c>
    </row>
    <row r="5" spans="1:15" x14ac:dyDescent="0.25">
      <c r="A5" t="s">
        <v>15</v>
      </c>
      <c r="B5">
        <v>59160</v>
      </c>
      <c r="C5">
        <v>4775</v>
      </c>
      <c r="D5">
        <v>5</v>
      </c>
      <c r="E5">
        <v>40</v>
      </c>
      <c r="F5" t="s">
        <v>16</v>
      </c>
      <c r="G5">
        <v>0.35</v>
      </c>
      <c r="H5">
        <v>0.31</v>
      </c>
      <c r="I5">
        <v>364</v>
      </c>
      <c r="J5">
        <v>2254</v>
      </c>
      <c r="K5">
        <v>123.33</v>
      </c>
      <c r="L5">
        <v>379</v>
      </c>
      <c r="M5">
        <v>30</v>
      </c>
      <c r="N5">
        <v>1.1890000000000001</v>
      </c>
      <c r="O5">
        <v>0.19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4" ma:contentTypeDescription="Create a new document." ma:contentTypeScope="" ma:versionID="c4c4385dfa58d53087912b3b1e8d15f4">
  <xsd:schema xmlns:xsd="http://www.w3.org/2001/XMLSchema" xmlns:xs="http://www.w3.org/2001/XMLSchema" xmlns:p="http://schemas.microsoft.com/office/2006/metadata/properties" xmlns:ns2="be0555ed-d282-40bd-8166-c0b63590d289" targetNamespace="http://schemas.microsoft.com/office/2006/metadata/properties" ma:root="true" ma:fieldsID="2088afbff34bb7a01068ae8a28610995" ns2:_="">
    <xsd:import namespace="be0555ed-d282-40bd-8166-c0b63590d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555ed-d282-40bd-8166-c0b63590d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F71EA-BF23-4FAC-B0BC-3052F5ADD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61BAD-13B1-4A7B-A552-458871E1B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555ed-d282-40bd-8166-c0b63590d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5C97A-CA27-43BF-9947-32971EEA5E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 Swaminathan</cp:lastModifiedBy>
  <dcterms:created xsi:type="dcterms:W3CDTF">2022-07-15T04:25:33Z</dcterms:created>
  <dcterms:modified xsi:type="dcterms:W3CDTF">2022-07-18T05:30:32Z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