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chelle\Desktop\ANALYTICS\@Jan 22\ANL201\ECA\SSS\"/>
    </mc:Choice>
  </mc:AlternateContent>
  <bookViews>
    <workbookView xWindow="140" yWindow="470" windowWidth="16670" windowHeight="1754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Sheet1!$18:$18</definedName>
  </definedNames>
  <calcPr calcId="162913"/>
</workbook>
</file>

<file path=xl/calcChain.xml><?xml version="1.0" encoding="utf-8"?>
<calcChain xmlns="http://schemas.openxmlformats.org/spreadsheetml/2006/main">
  <c r="G60" i="1" l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45" i="1" l="1"/>
  <c r="H45" i="1"/>
  <c r="I45" i="1"/>
  <c r="J45" i="1"/>
  <c r="G46" i="1"/>
  <c r="H46" i="1"/>
  <c r="J46" i="1" s="1"/>
  <c r="I46" i="1"/>
  <c r="G47" i="1"/>
  <c r="H47" i="1"/>
  <c r="I47" i="1"/>
  <c r="J47" i="1"/>
  <c r="G48" i="1"/>
  <c r="H48" i="1"/>
  <c r="J48" i="1" s="1"/>
  <c r="I48" i="1"/>
  <c r="G49" i="1"/>
  <c r="H49" i="1"/>
  <c r="I49" i="1"/>
  <c r="J49" i="1"/>
  <c r="G50" i="1"/>
  <c r="H50" i="1"/>
  <c r="J50" i="1" s="1"/>
  <c r="I50" i="1"/>
  <c r="G51" i="1"/>
  <c r="H51" i="1"/>
  <c r="I51" i="1"/>
  <c r="J51" i="1"/>
  <c r="G52" i="1"/>
  <c r="H52" i="1"/>
  <c r="J52" i="1" s="1"/>
  <c r="I52" i="1"/>
  <c r="G53" i="1"/>
  <c r="H53" i="1"/>
  <c r="I53" i="1"/>
  <c r="J53" i="1"/>
  <c r="G54" i="1"/>
  <c r="H54" i="1"/>
  <c r="J54" i="1" s="1"/>
  <c r="I54" i="1"/>
  <c r="G55" i="1"/>
  <c r="H55" i="1"/>
  <c r="I55" i="1"/>
  <c r="J55" i="1"/>
  <c r="G56" i="1"/>
  <c r="H56" i="1"/>
  <c r="J56" i="1" s="1"/>
  <c r="I56" i="1"/>
  <c r="G57" i="1"/>
  <c r="H57" i="1"/>
  <c r="I57" i="1"/>
  <c r="J57" i="1"/>
  <c r="G58" i="1"/>
  <c r="H58" i="1"/>
  <c r="J58" i="1" s="1"/>
  <c r="I58" i="1"/>
  <c r="G59" i="1"/>
  <c r="H59" i="1"/>
  <c r="I59" i="1"/>
  <c r="J59" i="1"/>
  <c r="G30" i="1" l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J43" i="1" s="1"/>
  <c r="I43" i="1"/>
  <c r="G44" i="1"/>
  <c r="H44" i="1"/>
  <c r="I44" i="1"/>
  <c r="J37" i="1" l="1"/>
  <c r="J39" i="1"/>
  <c r="J33" i="1"/>
  <c r="J40" i="1"/>
  <c r="J35" i="1"/>
  <c r="J41" i="1"/>
  <c r="J31" i="1"/>
  <c r="J42" i="1"/>
  <c r="J32" i="1"/>
  <c r="J36" i="1"/>
  <c r="J44" i="1"/>
  <c r="J30" i="1"/>
  <c r="J34" i="1"/>
  <c r="J38" i="1"/>
  <c r="G19" i="1"/>
  <c r="G20" i="1"/>
  <c r="G21" i="1"/>
  <c r="G22" i="1"/>
  <c r="G23" i="1"/>
  <c r="G24" i="1"/>
  <c r="G25" i="1"/>
  <c r="G26" i="1"/>
  <c r="G27" i="1"/>
  <c r="G28" i="1"/>
  <c r="G29" i="1"/>
  <c r="I23" i="1" l="1"/>
  <c r="G13" i="1" l="1"/>
  <c r="G14" i="1"/>
  <c r="G12" i="1"/>
  <c r="H13" i="1"/>
  <c r="I13" i="1"/>
  <c r="H14" i="1"/>
  <c r="I14" i="1"/>
  <c r="I12" i="1"/>
  <c r="H12" i="1"/>
  <c r="H21" i="1"/>
  <c r="I21" i="1"/>
  <c r="H22" i="1"/>
  <c r="I22" i="1"/>
  <c r="H23" i="1"/>
  <c r="H24" i="1"/>
  <c r="I24" i="1"/>
  <c r="H25" i="1"/>
  <c r="I25" i="1"/>
  <c r="H26" i="1"/>
  <c r="I26" i="1"/>
  <c r="H27" i="1"/>
  <c r="I27" i="1"/>
  <c r="H28" i="1"/>
  <c r="I28" i="1"/>
  <c r="H29" i="1"/>
  <c r="I29" i="1"/>
  <c r="I20" i="1"/>
  <c r="H20" i="1"/>
  <c r="I19" i="1"/>
  <c r="H19" i="1"/>
  <c r="J14" i="1" l="1"/>
  <c r="J12" i="1"/>
  <c r="J13" i="1"/>
  <c r="J28" i="1"/>
  <c r="J21" i="1"/>
  <c r="J25" i="1"/>
  <c r="J27" i="1"/>
  <c r="J23" i="1"/>
  <c r="J26" i="1"/>
  <c r="J22" i="1"/>
  <c r="J24" i="1"/>
  <c r="J29" i="1"/>
  <c r="J20" i="1"/>
  <c r="J19" i="1"/>
  <c r="I4" i="1" l="1"/>
</calcChain>
</file>

<file path=xl/sharedStrings.xml><?xml version="1.0" encoding="utf-8"?>
<sst xmlns="http://schemas.openxmlformats.org/spreadsheetml/2006/main" count="138" uniqueCount="128">
  <si>
    <t>S/N</t>
  </si>
  <si>
    <t>Student PI</t>
  </si>
  <si>
    <t>Name</t>
  </si>
  <si>
    <t>ECA MARKER'S SCORE SUMMARY SHEET</t>
  </si>
  <si>
    <t>Course:</t>
  </si>
  <si>
    <t>ECA cut-off date:</t>
  </si>
  <si>
    <t>ECA return date:</t>
  </si>
  <si>
    <t>Tutorial Group:</t>
  </si>
  <si>
    <t>Remarks</t>
  </si>
  <si>
    <t>Marker:</t>
  </si>
  <si>
    <t>Total of marked scripts:</t>
  </si>
  <si>
    <t>Tutor PI:</t>
  </si>
  <si>
    <t>Please do not re-format or delete any column from the score sheet.</t>
  </si>
  <si>
    <t>Total
100%</t>
  </si>
  <si>
    <t>Report
100%</t>
  </si>
  <si>
    <t>PP
100%</t>
  </si>
  <si>
    <t>Mr AA</t>
  </si>
  <si>
    <t>Mr BB</t>
  </si>
  <si>
    <t>Mr CC</t>
  </si>
  <si>
    <t>X1234567</t>
  </si>
  <si>
    <t>Y1234567</t>
  </si>
  <si>
    <t>Z1234567</t>
  </si>
  <si>
    <t>Report
80%</t>
  </si>
  <si>
    <t>PP
20%</t>
  </si>
  <si>
    <t>Total
200%</t>
  </si>
  <si>
    <t>Example: Marker is only required to fill in cells highlighted in yellow. Scores computed in orange cells are to be keyed into SUSS gradebook.</t>
  </si>
  <si>
    <t>ANL201 Data Visualisation for Business</t>
  </si>
  <si>
    <t>T04</t>
  </si>
  <si>
    <t>Munish Kumar</t>
  </si>
  <si>
    <t>M2090099</t>
  </si>
  <si>
    <t>AZMAN ANWARUDDIN</t>
  </si>
  <si>
    <t>K2082051</t>
  </si>
  <si>
    <t>CALABIO BRYAN JOSHUA TANGLAO</t>
  </si>
  <si>
    <t>H2071044</t>
  </si>
  <si>
    <t>CEDILLO STEPHEN LEONARDO</t>
  </si>
  <si>
    <t>W0902485</t>
  </si>
  <si>
    <t>CHOO BRITNEY LOUISE</t>
  </si>
  <si>
    <t>Y2082111</t>
  </si>
  <si>
    <t>CHUA HE ZHENG</t>
  </si>
  <si>
    <t>N1870763</t>
  </si>
  <si>
    <t>CHUA SIEW HUI REGINA</t>
  </si>
  <si>
    <t>CE213672</t>
  </si>
  <si>
    <t xml:space="preserve">DARYLL MATTHEW RETNAM </t>
  </si>
  <si>
    <t>M2110517</t>
  </si>
  <si>
    <t>EDGAR KOH TUNG HENG</t>
  </si>
  <si>
    <t>M2111352</t>
  </si>
  <si>
    <t>FONG AI XIN, LINDSAY</t>
  </si>
  <si>
    <t>B1911542</t>
  </si>
  <si>
    <t>GOAY RONG RONG</t>
  </si>
  <si>
    <t>K1910164</t>
  </si>
  <si>
    <t>GOH ZHEN HAN</t>
  </si>
  <si>
    <t>E1981846</t>
  </si>
  <si>
    <t>HO PEI QI</t>
  </si>
  <si>
    <t>Y2170140</t>
  </si>
  <si>
    <t>ISMUNI MUHAMMAD SYAFIQ</t>
  </si>
  <si>
    <t>H1881086</t>
  </si>
  <si>
    <t>LAI JAMES</t>
  </si>
  <si>
    <t>Y1981480</t>
  </si>
  <si>
    <t>LAI JAMES WEI MING</t>
  </si>
  <si>
    <t>Y1981214</t>
  </si>
  <si>
    <t>LEE JIA LE</t>
  </si>
  <si>
    <t>J1981884</t>
  </si>
  <si>
    <t>LEE SI EN JUSTIN</t>
  </si>
  <si>
    <t>H2081856</t>
  </si>
  <si>
    <t>LEONG HON SUM SHERMAINE (LIANG HANXIN)</t>
  </si>
  <si>
    <t>Z1870099</t>
  </si>
  <si>
    <t>LIM SHI YAO</t>
  </si>
  <si>
    <t>J1870197</t>
  </si>
  <si>
    <t>LIM WEI ZHI</t>
  </si>
  <si>
    <t>K2070639</t>
  </si>
  <si>
    <t>LUM YU XIANG PRAISE</t>
  </si>
  <si>
    <t>K1770169</t>
  </si>
  <si>
    <t>MUHAMMAD FARHAN BIN ZOULKPELY</t>
  </si>
  <si>
    <t>B2070742</t>
  </si>
  <si>
    <t>MUNIR MUHAMMAD</t>
  </si>
  <si>
    <t>J1981898</t>
  </si>
  <si>
    <t>NEO QIAO ZHI</t>
  </si>
  <si>
    <t>J1981308</t>
  </si>
  <si>
    <t>NEO TZYY CHYNG</t>
  </si>
  <si>
    <t>N2110756</t>
  </si>
  <si>
    <t>NG EN CHUO</t>
  </si>
  <si>
    <t>W1981195</t>
  </si>
  <si>
    <t>NG HUI TING CHERYL</t>
  </si>
  <si>
    <t>Z2082141</t>
  </si>
  <si>
    <t>NG ZI XUAN, ZENIA</t>
  </si>
  <si>
    <t>B2111232</t>
  </si>
  <si>
    <t>NUR NATASA BINTE MOHAMED SHAH</t>
  </si>
  <si>
    <t>Q2172554</t>
  </si>
  <si>
    <t>ONG CHOON WEE</t>
  </si>
  <si>
    <t>Z2082124</t>
  </si>
  <si>
    <t>OON EE HAI</t>
  </si>
  <si>
    <t>Q2011729</t>
  </si>
  <si>
    <t>P B MOHAMED YUSOF ANSARI</t>
  </si>
  <si>
    <t>E1870782</t>
  </si>
  <si>
    <t>QUEK MEI JUN</t>
  </si>
  <si>
    <t>J2081575</t>
  </si>
  <si>
    <t>SHARIFAH SUKAINAH BINTE SYED AMEER IZZUD-DEEN ALSAGOFF</t>
  </si>
  <si>
    <t>J2170108</t>
  </si>
  <si>
    <t>SHAWN NG ZHEN XIANG</t>
  </si>
  <si>
    <t>Q2172585</t>
  </si>
  <si>
    <t>SHIRLEY YEO SHU ZHEN</t>
  </si>
  <si>
    <t>Z2112040</t>
  </si>
  <si>
    <t>SITI NABILAH BINTE SULAIMAN</t>
  </si>
  <si>
    <t>W1970280</t>
  </si>
  <si>
    <t>TAN GUO QING</t>
  </si>
  <si>
    <t>Y1870443</t>
  </si>
  <si>
    <t>TAN JUN JIE</t>
  </si>
  <si>
    <t>B2010399</t>
  </si>
  <si>
    <t>TAN LIANG YU</t>
  </si>
  <si>
    <t>E2170074</t>
  </si>
  <si>
    <t>TAN WEN FEI</t>
  </si>
  <si>
    <t>H1981204</t>
  </si>
  <si>
    <t>TAN ZHEN XUAN</t>
  </si>
  <si>
    <t>Q2110723</t>
  </si>
  <si>
    <t>TERRENCE VIRENDRA KUMAR S/O KANAGALINGAM</t>
  </si>
  <si>
    <t>Q1910603</t>
  </si>
  <si>
    <t>VIVIAN TEO MAN LING</t>
  </si>
  <si>
    <t>W2111095</t>
  </si>
  <si>
    <t>WEE REN HUI</t>
  </si>
  <si>
    <t>Q1972124</t>
  </si>
  <si>
    <t>WENDY YEO SIN YEE (WENDY YANG XINYI)</t>
  </si>
  <si>
    <t>B1511087</t>
  </si>
  <si>
    <t>WENG CAIHONG</t>
  </si>
  <si>
    <t>Q1870465</t>
  </si>
  <si>
    <t>YANG SAW</t>
  </si>
  <si>
    <t>N2081923</t>
  </si>
  <si>
    <t>YAP ALICE JIA WEN</t>
  </si>
  <si>
    <t>B1881322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</si>
</sst>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u/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sz val="11"/>
      <name val="Calibri"/>
      <family val="2"/>
    </font>
    <font>
      <sz val="9"/>
      <color rgb="FF000000"/>
      <name val="Arial Narrow"/>
      <family val="2"/>
    </font>
    <font>
      <b/>
      <sz val="10"/>
      <name val="Ariel"/>
    </font>
    <font>
      <sz val="10"/>
      <name val="Ariel"/>
    </font>
    <font>
      <b/>
      <sz val="10"/>
      <color rgb="FF000000"/>
      <name val="Ariel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/>
    <xf numFmtId="0" fontId="0" fillId="0" borderId="0" xfId="0" applyProtection="1"/>
    <xf numFmtId="0" fontId="1" fillId="0" borderId="0" xfId="0" applyFont="1" applyBorder="1" applyAlignment="1" applyProtection="1">
      <alignment horizontal="left"/>
    </xf>
    <xf numFmtId="0" fontId="4" fillId="0" borderId="0" xfId="0" applyFont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horizontal="right" vertical="center" wrapText="1"/>
    </xf>
    <xf numFmtId="0" fontId="1" fillId="0" borderId="0" xfId="0" applyFont="1" applyAlignment="1" applyProtection="1">
      <alignment horizontal="left"/>
    </xf>
    <xf numFmtId="0" fontId="6" fillId="0" borderId="0" xfId="0" applyFont="1" applyBorder="1" applyAlignment="1" applyProtection="1">
      <alignment horizontal="center" wrapText="1"/>
      <protection locked="0"/>
    </xf>
    <xf numFmtId="0" fontId="6" fillId="0" borderId="0" xfId="0" applyFont="1" applyBorder="1" applyAlignment="1" applyProtection="1">
      <alignment horizontal="center" wrapText="1"/>
    </xf>
    <xf numFmtId="1" fontId="6" fillId="0" borderId="0" xfId="0" applyNumberFormat="1" applyFont="1" applyBorder="1" applyAlignment="1" applyProtection="1">
      <alignment horizontal="center" wrapText="1"/>
    </xf>
    <xf numFmtId="0" fontId="6" fillId="0" borderId="0" xfId="0" applyFont="1" applyFill="1" applyBorder="1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</xf>
    <xf numFmtId="49" fontId="6" fillId="0" borderId="0" xfId="0" applyNumberFormat="1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locked="0"/>
    </xf>
    <xf numFmtId="49" fontId="6" fillId="0" borderId="0" xfId="0" applyNumberFormat="1" applyFont="1" applyFill="1" applyBorder="1" applyAlignment="1" applyProtection="1">
      <alignment horizontal="left"/>
      <protection locked="0"/>
    </xf>
    <xf numFmtId="0" fontId="1" fillId="6" borderId="0" xfId="0" applyFont="1" applyFill="1" applyBorder="1" applyAlignment="1" applyProtection="1"/>
    <xf numFmtId="0" fontId="0" fillId="6" borderId="0" xfId="0" applyFill="1" applyBorder="1" applyProtection="1"/>
    <xf numFmtId="0" fontId="1" fillId="0" borderId="1" xfId="0" applyFont="1" applyFill="1" applyBorder="1" applyAlignment="1" applyProtection="1"/>
    <xf numFmtId="0" fontId="0" fillId="0" borderId="0" xfId="0" applyFill="1" applyProtection="1"/>
    <xf numFmtId="49" fontId="6" fillId="0" borderId="4" xfId="0" applyNumberFormat="1" applyFont="1" applyBorder="1" applyAlignment="1" applyProtection="1">
      <alignment horizontal="left"/>
      <protection locked="0"/>
    </xf>
    <xf numFmtId="49" fontId="6" fillId="0" borderId="5" xfId="0" applyNumberFormat="1" applyFont="1" applyBorder="1" applyAlignment="1" applyProtection="1">
      <alignment horizontal="left"/>
      <protection locked="0"/>
    </xf>
    <xf numFmtId="0" fontId="7" fillId="0" borderId="5" xfId="0" applyFont="1" applyFill="1" applyBorder="1" applyAlignment="1" applyProtection="1">
      <alignment horizontal="center" wrapText="1"/>
      <protection locked="0"/>
    </xf>
    <xf numFmtId="0" fontId="6" fillId="0" borderId="2" xfId="0" applyFont="1" applyFill="1" applyBorder="1" applyAlignment="1" applyProtection="1">
      <alignment wrapText="1"/>
      <protection locked="0"/>
    </xf>
    <xf numFmtId="0" fontId="5" fillId="3" borderId="2" xfId="0" applyFont="1" applyFill="1" applyBorder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4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 wrapText="1"/>
    </xf>
    <xf numFmtId="0" fontId="6" fillId="4" borderId="2" xfId="0" applyFont="1" applyFill="1" applyBorder="1" applyAlignment="1" applyProtection="1">
      <alignment horizontal="center" wrapText="1"/>
      <protection locked="0"/>
    </xf>
    <xf numFmtId="49" fontId="6" fillId="0" borderId="7" xfId="0" applyNumberFormat="1" applyFont="1" applyBorder="1" applyAlignment="1" applyProtection="1">
      <alignment horizontal="left"/>
      <protection locked="0"/>
    </xf>
    <xf numFmtId="49" fontId="6" fillId="0" borderId="8" xfId="0" applyNumberFormat="1" applyFont="1" applyBorder="1" applyAlignment="1" applyProtection="1">
      <alignment horizontal="left"/>
      <protection locked="0"/>
    </xf>
    <xf numFmtId="49" fontId="6" fillId="0" borderId="9" xfId="0" applyNumberFormat="1" applyFont="1" applyBorder="1" applyAlignment="1" applyProtection="1">
      <protection locked="0"/>
    </xf>
    <xf numFmtId="49" fontId="6" fillId="0" borderId="10" xfId="0" applyNumberFormat="1" applyFont="1" applyBorder="1" applyAlignment="1" applyProtection="1">
      <protection locked="0"/>
    </xf>
    <xf numFmtId="0" fontId="6" fillId="0" borderId="2" xfId="0" applyFont="1" applyFill="1" applyBorder="1" applyAlignment="1" applyProtection="1">
      <alignment wrapText="1"/>
      <protection locked="0"/>
    </xf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1" fontId="6" fillId="0" borderId="2" xfId="0" applyNumberFormat="1" applyFont="1" applyBorder="1" applyAlignment="1" applyProtection="1">
      <alignment horizontal="center" wrapText="1"/>
    </xf>
    <xf numFmtId="0" fontId="6" fillId="0" borderId="2" xfId="0" applyFont="1" applyBorder="1" applyAlignment="1" applyProtection="1">
      <alignment horizontal="center" wrapText="1"/>
    </xf>
    <xf numFmtId="1" fontId="6" fillId="5" borderId="2" xfId="0" applyNumberFormat="1" applyFont="1" applyFill="1" applyBorder="1" applyAlignment="1" applyProtection="1">
      <alignment horizontal="center" wrapText="1"/>
    </xf>
    <xf numFmtId="0" fontId="8" fillId="0" borderId="2" xfId="0" applyFont="1" applyFill="1" applyBorder="1" applyAlignment="1"/>
    <xf numFmtId="0" fontId="9" fillId="0" borderId="2" xfId="0" applyNumberFormat="1" applyFont="1" applyFill="1" applyBorder="1" applyAlignment="1">
      <alignment vertical="top" wrapText="1" readingOrder="1"/>
    </xf>
    <xf numFmtId="0" fontId="0" fillId="0" borderId="2" xfId="0" applyBorder="1" applyAlignment="1" applyProtection="1">
      <alignment wrapText="1"/>
    </xf>
    <xf numFmtId="0" fontId="0" fillId="0" borderId="2" xfId="0" applyBorder="1" applyProtection="1"/>
    <xf numFmtId="0" fontId="10" fillId="0" borderId="0" xfId="0" applyFont="1" applyBorder="1" applyAlignment="1" applyProtection="1">
      <alignment horizontal="left"/>
    </xf>
    <xf numFmtId="15" fontId="10" fillId="0" borderId="3" xfId="0" applyNumberFormat="1" applyFont="1" applyBorder="1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left"/>
    </xf>
    <xf numFmtId="0" fontId="11" fillId="0" borderId="3" xfId="0" applyFont="1" applyBorder="1" applyAlignment="1" applyProtection="1"/>
    <xf numFmtId="0" fontId="11" fillId="0" borderId="3" xfId="0" applyFont="1" applyBorder="1" applyProtection="1"/>
    <xf numFmtId="15" fontId="10" fillId="2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Border="1" applyAlignment="1" applyProtection="1"/>
    <xf numFmtId="0" fontId="10" fillId="0" borderId="1" xfId="0" applyFont="1" applyBorder="1" applyAlignment="1" applyProtection="1">
      <alignment horizontal="center"/>
      <protection locked="0"/>
    </xf>
    <xf numFmtId="0" fontId="10" fillId="0" borderId="0" xfId="0" applyFont="1" applyProtection="1"/>
    <xf numFmtId="0" fontId="11" fillId="0" borderId="0" xfId="0" applyFont="1" applyBorder="1" applyProtection="1">
      <protection locked="0"/>
    </xf>
    <xf numFmtId="0" fontId="11" fillId="0" borderId="0" xfId="0" applyFont="1" applyProtection="1"/>
    <xf numFmtId="0" fontId="10" fillId="0" borderId="0" xfId="0" applyFont="1" applyAlignment="1" applyProtection="1">
      <alignment horizontal="right"/>
    </xf>
    <xf numFmtId="0" fontId="11" fillId="0" borderId="0" xfId="0" applyFont="1" applyProtection="1">
      <protection locked="0"/>
    </xf>
    <xf numFmtId="0" fontId="10" fillId="0" borderId="0" xfId="0" applyFont="1" applyAlignment="1" applyProtection="1">
      <alignment horizontal="left"/>
    </xf>
    <xf numFmtId="0" fontId="11" fillId="0" borderId="0" xfId="0" applyFont="1" applyBorder="1" applyAlignment="1" applyProtection="1">
      <alignment horizontal="left"/>
    </xf>
    <xf numFmtId="0" fontId="10" fillId="0" borderId="2" xfId="0" applyFont="1" applyBorder="1" applyAlignment="1" applyProtection="1">
      <alignment horizontal="center"/>
      <protection locked="0"/>
    </xf>
    <xf numFmtId="0" fontId="12" fillId="0" borderId="1" xfId="0" applyFont="1" applyBorder="1"/>
    <xf numFmtId="0" fontId="5" fillId="7" borderId="2" xfId="0" applyFont="1" applyFill="1" applyBorder="1" applyAlignment="1" applyProtection="1">
      <alignment horizontal="center" wrapText="1"/>
    </xf>
    <xf numFmtId="0" fontId="6" fillId="7" borderId="2" xfId="0" applyFont="1" applyFill="1" applyBorder="1" applyAlignment="1" applyProtection="1">
      <alignment horizontal="center" wrapText="1"/>
    </xf>
    <xf numFmtId="0" fontId="5" fillId="3" borderId="6" xfId="0" applyFont="1" applyFill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0" fontId="10" fillId="0" borderId="0" xfId="0" applyFont="1" applyAlignment="1" applyProtection="1">
      <alignment horizontal="right" vertical="center" wrapText="1"/>
    </xf>
    <xf numFmtId="0" fontId="10" fillId="0" borderId="0" xfId="0" applyFont="1" applyAlignment="1" applyProtection="1">
      <alignment horizontal="left"/>
    </xf>
    <xf numFmtId="0" fontId="10" fillId="0" borderId="0" xfId="0" applyFont="1" applyBorder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10" fillId="0" borderId="3" xfId="0" applyFont="1" applyBorder="1" applyAlignment="1" applyProtection="1">
      <alignment horizontal="right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2" xfId="0" applyNumberFormat="1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tabSelected="1" zoomScale="85" zoomScaleNormal="85" workbookViewId="0">
      <selection activeCell="I66" sqref="I66"/>
    </sheetView>
  </sheetViews>
  <sheetFormatPr defaultColWidth="9.1796875" defaultRowHeight="12.5"/>
  <cols>
    <col min="1" max="1" width="4.81640625" style="3" customWidth="1"/>
    <col min="2" max="2" width="22.7265625" style="3" customWidth="1"/>
    <col min="3" max="4" width="11.453125" style="3" customWidth="1"/>
    <col min="5" max="5" width="9.453125" style="3" customWidth="1"/>
    <col min="6" max="7" width="8.453125" style="3" customWidth="1"/>
    <col min="8" max="8" width="7.453125" style="3" customWidth="1"/>
    <col min="9" max="12" width="9.81640625" style="3" customWidth="1"/>
    <col min="13" max="13" width="18" style="3" customWidth="1"/>
    <col min="14" max="16384" width="9.1796875" style="3"/>
  </cols>
  <sheetData>
    <row r="1" spans="1:18" ht="14">
      <c r="A1" s="74" t="s">
        <v>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2"/>
    </row>
    <row r="3" spans="1:18" ht="20.149999999999999" customHeight="1">
      <c r="A3" s="72" t="s">
        <v>4</v>
      </c>
      <c r="B3" s="72"/>
      <c r="C3" s="76" t="s">
        <v>26</v>
      </c>
      <c r="D3" s="76"/>
      <c r="E3" s="76"/>
      <c r="F3" s="76"/>
      <c r="G3" s="76"/>
      <c r="H3" s="76"/>
      <c r="I3" s="50"/>
      <c r="J3" s="4"/>
      <c r="K3" s="4"/>
      <c r="L3" s="4"/>
      <c r="O3" s="5"/>
    </row>
    <row r="4" spans="1:18" ht="25" customHeight="1">
      <c r="A4" s="72" t="s">
        <v>5</v>
      </c>
      <c r="B4" s="72"/>
      <c r="C4" s="51">
        <v>44637</v>
      </c>
      <c r="D4" s="52"/>
      <c r="E4" s="53"/>
      <c r="F4" s="54"/>
      <c r="G4" s="75" t="s">
        <v>6</v>
      </c>
      <c r="H4" s="75"/>
      <c r="I4" s="55">
        <f>C4+14</f>
        <v>44651</v>
      </c>
    </row>
    <row r="5" spans="1:18" ht="25" customHeight="1">
      <c r="A5" s="72" t="s">
        <v>9</v>
      </c>
      <c r="B5" s="72"/>
      <c r="C5" s="66" t="s">
        <v>28</v>
      </c>
      <c r="D5" s="56"/>
      <c r="E5" s="56"/>
      <c r="F5" s="56"/>
      <c r="G5" s="73" t="s">
        <v>7</v>
      </c>
      <c r="H5" s="73"/>
      <c r="I5" s="57" t="s">
        <v>27</v>
      </c>
    </row>
    <row r="6" spans="1:18" ht="7.5" customHeight="1">
      <c r="A6" s="58"/>
      <c r="B6" s="58"/>
      <c r="C6" s="59"/>
      <c r="D6" s="54"/>
      <c r="E6" s="60"/>
      <c r="F6" s="60"/>
      <c r="G6" s="61"/>
      <c r="H6" s="61"/>
      <c r="I6" s="62"/>
    </row>
    <row r="7" spans="1:18" ht="25" customHeight="1">
      <c r="A7" s="63" t="s">
        <v>11</v>
      </c>
      <c r="B7" s="63"/>
      <c r="C7" s="66" t="s">
        <v>29</v>
      </c>
      <c r="D7" s="64"/>
      <c r="E7" s="64"/>
      <c r="F7" s="60"/>
      <c r="G7" s="71" t="s">
        <v>10</v>
      </c>
      <c r="H7" s="71"/>
      <c r="I7" s="65"/>
    </row>
    <row r="8" spans="1:18" ht="25" customHeight="1">
      <c r="A8" s="10"/>
      <c r="B8" s="10"/>
      <c r="C8" s="19"/>
      <c r="D8" s="7"/>
      <c r="E8" s="7"/>
      <c r="G8" s="9"/>
      <c r="H8" s="9"/>
      <c r="I8" s="6"/>
      <c r="J8" s="6"/>
      <c r="K8" s="6"/>
      <c r="L8" s="6"/>
      <c r="M8" s="20"/>
    </row>
    <row r="10" spans="1:18" ht="13">
      <c r="A10" s="24" t="s">
        <v>25</v>
      </c>
      <c r="B10" s="24"/>
      <c r="C10" s="24"/>
      <c r="D10" s="24"/>
      <c r="E10" s="24"/>
      <c r="F10" s="25"/>
      <c r="G10" s="25"/>
      <c r="H10" s="25"/>
      <c r="I10" s="25"/>
      <c r="J10" s="25"/>
      <c r="K10" s="25"/>
      <c r="L10" s="25"/>
      <c r="M10" s="25"/>
    </row>
    <row r="11" spans="1:18" ht="31.5" customHeight="1">
      <c r="A11" s="30" t="s">
        <v>0</v>
      </c>
      <c r="B11" s="69" t="s">
        <v>2</v>
      </c>
      <c r="C11" s="69"/>
      <c r="D11" s="30" t="s">
        <v>1</v>
      </c>
      <c r="E11" s="31" t="s">
        <v>22</v>
      </c>
      <c r="F11" s="31" t="s">
        <v>23</v>
      </c>
      <c r="G11" s="32" t="s">
        <v>13</v>
      </c>
      <c r="H11" s="31" t="s">
        <v>14</v>
      </c>
      <c r="I11" s="31" t="s">
        <v>15</v>
      </c>
      <c r="J11" s="32" t="s">
        <v>24</v>
      </c>
      <c r="K11" s="33" t="s">
        <v>8</v>
      </c>
    </row>
    <row r="12" spans="1:18" s="8" customFormat="1" ht="15" customHeight="1">
      <c r="A12" s="34">
        <v>1</v>
      </c>
      <c r="B12" s="36" t="s">
        <v>16</v>
      </c>
      <c r="C12" s="37"/>
      <c r="D12" s="28" t="s">
        <v>19</v>
      </c>
      <c r="E12" s="35">
        <v>53</v>
      </c>
      <c r="F12" s="35">
        <v>8</v>
      </c>
      <c r="G12" s="44">
        <f>SUM(E12:F12)</f>
        <v>61</v>
      </c>
      <c r="H12" s="45">
        <f>E12/80*100</f>
        <v>66.25</v>
      </c>
      <c r="I12" s="45">
        <f>F12/20*100</f>
        <v>40</v>
      </c>
      <c r="J12" s="43">
        <f>SUM(H12:I12)</f>
        <v>106.25</v>
      </c>
      <c r="K12" s="29"/>
      <c r="L12" s="1"/>
      <c r="M12" s="1"/>
      <c r="N12" s="1"/>
      <c r="O12" s="1"/>
      <c r="P12" s="1"/>
    </row>
    <row r="13" spans="1:18" s="8" customFormat="1" ht="15" customHeight="1">
      <c r="A13" s="34">
        <v>2</v>
      </c>
      <c r="B13" s="26" t="s">
        <v>17</v>
      </c>
      <c r="C13" s="27"/>
      <c r="D13" s="28" t="s">
        <v>20</v>
      </c>
      <c r="E13" s="35">
        <v>44</v>
      </c>
      <c r="F13" s="35">
        <v>6</v>
      </c>
      <c r="G13" s="44">
        <f t="shared" ref="G13:G14" si="0">SUM(E13:F13)</f>
        <v>50</v>
      </c>
      <c r="H13" s="45">
        <f t="shared" ref="H13:H14" si="1">E13/80*100</f>
        <v>55.000000000000007</v>
      </c>
      <c r="I13" s="45">
        <f t="shared" ref="I13:I14" si="2">F13/20*100</f>
        <v>30</v>
      </c>
      <c r="J13" s="43">
        <f t="shared" ref="J13:J14" si="3">SUM(H13:I13)</f>
        <v>85</v>
      </c>
      <c r="K13" s="29"/>
      <c r="L13" s="1"/>
      <c r="M13" s="1"/>
      <c r="N13" s="1"/>
      <c r="O13" s="1"/>
      <c r="P13" s="1"/>
    </row>
    <row r="14" spans="1:18" s="8" customFormat="1" ht="15" customHeight="1">
      <c r="A14" s="34">
        <v>3</v>
      </c>
      <c r="B14" s="38" t="s">
        <v>18</v>
      </c>
      <c r="C14" s="39"/>
      <c r="D14" s="28" t="s">
        <v>21</v>
      </c>
      <c r="E14" s="35">
        <v>51</v>
      </c>
      <c r="F14" s="35">
        <v>6</v>
      </c>
      <c r="G14" s="44">
        <f t="shared" si="0"/>
        <v>57</v>
      </c>
      <c r="H14" s="45">
        <f t="shared" si="1"/>
        <v>63.749999999999993</v>
      </c>
      <c r="I14" s="45">
        <f t="shared" si="2"/>
        <v>30</v>
      </c>
      <c r="J14" s="43">
        <f t="shared" si="3"/>
        <v>93.75</v>
      </c>
      <c r="K14" s="29"/>
      <c r="L14" s="1"/>
      <c r="M14" s="1"/>
      <c r="N14" s="1"/>
      <c r="O14" s="1"/>
      <c r="P14" s="1"/>
    </row>
    <row r="15" spans="1:18" s="8" customFormat="1" ht="15" customHeight="1">
      <c r="A15" s="16"/>
      <c r="B15" s="17"/>
      <c r="C15" s="17"/>
      <c r="D15" s="15"/>
      <c r="E15" s="18"/>
      <c r="F15" s="18"/>
      <c r="G15" s="18"/>
      <c r="H15" s="12"/>
      <c r="I15" s="13"/>
      <c r="J15" s="13"/>
      <c r="K15" s="13"/>
      <c r="L15" s="13"/>
      <c r="M15" s="14"/>
      <c r="N15" s="1"/>
      <c r="O15" s="1"/>
      <c r="P15" s="1"/>
      <c r="Q15" s="1"/>
      <c r="R15" s="1"/>
    </row>
    <row r="16" spans="1:18" s="8" customFormat="1" ht="15" customHeight="1">
      <c r="A16" s="16"/>
      <c r="B16" s="21"/>
      <c r="C16" s="21"/>
      <c r="D16" s="15"/>
      <c r="E16" s="18"/>
      <c r="F16" s="18"/>
      <c r="G16" s="11"/>
      <c r="H16" s="12"/>
      <c r="I16" s="13"/>
      <c r="J16" s="13"/>
      <c r="K16" s="13"/>
      <c r="L16" s="13"/>
      <c r="M16" s="14"/>
      <c r="N16" s="1"/>
      <c r="O16" s="1"/>
      <c r="P16" s="1"/>
      <c r="Q16" s="1"/>
      <c r="R16" s="1"/>
    </row>
    <row r="17" spans="1:16" ht="13">
      <c r="A17" s="22" t="s">
        <v>12</v>
      </c>
      <c r="B17" s="22"/>
      <c r="C17" s="22"/>
      <c r="D17" s="22"/>
      <c r="E17" s="22"/>
      <c r="F17" s="23"/>
    </row>
    <row r="18" spans="1:16" ht="31.5" customHeight="1">
      <c r="A18" s="30" t="s">
        <v>0</v>
      </c>
      <c r="B18" s="70" t="s">
        <v>2</v>
      </c>
      <c r="C18" s="70"/>
      <c r="D18" s="30" t="s">
        <v>1</v>
      </c>
      <c r="E18" s="41" t="s">
        <v>22</v>
      </c>
      <c r="F18" s="41" t="s">
        <v>23</v>
      </c>
      <c r="G18" s="67" t="s">
        <v>13</v>
      </c>
      <c r="H18" s="41" t="s">
        <v>14</v>
      </c>
      <c r="I18" s="41" t="s">
        <v>15</v>
      </c>
      <c r="J18" s="41" t="s">
        <v>24</v>
      </c>
      <c r="K18" s="42" t="s">
        <v>8</v>
      </c>
    </row>
    <row r="19" spans="1:16" s="8" customFormat="1" ht="15" customHeight="1">
      <c r="A19" s="44">
        <v>1</v>
      </c>
      <c r="B19" s="47" t="s">
        <v>30</v>
      </c>
      <c r="C19" s="48"/>
      <c r="D19" s="77" t="s">
        <v>31</v>
      </c>
      <c r="E19" s="46"/>
      <c r="F19" s="46"/>
      <c r="G19" s="68">
        <f t="shared" ref="G19:G20" si="4">SUM(E19:F19)</f>
        <v>0</v>
      </c>
      <c r="H19" s="43">
        <f>E19/80*100</f>
        <v>0</v>
      </c>
      <c r="I19" s="43">
        <f>F19/20*100</f>
        <v>0</v>
      </c>
      <c r="J19" s="43">
        <f t="shared" ref="J19:J20" si="5">SUM(H19:I19)</f>
        <v>0</v>
      </c>
      <c r="K19" s="40"/>
      <c r="L19" s="1"/>
      <c r="M19" s="1"/>
      <c r="N19" s="1"/>
      <c r="O19" s="1"/>
      <c r="P19" s="1"/>
    </row>
    <row r="20" spans="1:16" s="8" customFormat="1" ht="15" customHeight="1">
      <c r="A20" s="44">
        <v>2</v>
      </c>
      <c r="B20" s="47" t="s">
        <v>32</v>
      </c>
      <c r="C20" s="48"/>
      <c r="D20" s="77" t="s">
        <v>33</v>
      </c>
      <c r="E20" s="46"/>
      <c r="F20" s="46"/>
      <c r="G20" s="68">
        <f t="shared" si="4"/>
        <v>0</v>
      </c>
      <c r="H20" s="43">
        <f t="shared" ref="H20:H21" si="6">E20/80*100</f>
        <v>0</v>
      </c>
      <c r="I20" s="43">
        <f t="shared" ref="I20:I21" si="7">F20/20*100</f>
        <v>0</v>
      </c>
      <c r="J20" s="43">
        <f t="shared" si="5"/>
        <v>0</v>
      </c>
      <c r="K20" s="40"/>
      <c r="L20" s="1"/>
      <c r="M20" s="1"/>
      <c r="N20" s="1"/>
      <c r="O20" s="1"/>
      <c r="P20" s="1"/>
    </row>
    <row r="21" spans="1:16" s="8" customFormat="1" ht="15" customHeight="1">
      <c r="A21" s="44">
        <v>3</v>
      </c>
      <c r="B21" s="47" t="s">
        <v>34</v>
      </c>
      <c r="C21" s="48"/>
      <c r="D21" s="77" t="s">
        <v>35</v>
      </c>
      <c r="E21" s="46"/>
      <c r="F21" s="46"/>
      <c r="G21" s="68">
        <f t="shared" ref="G21:G29" si="8">SUM(E21:F21)</f>
        <v>0</v>
      </c>
      <c r="H21" s="43">
        <f t="shared" si="6"/>
        <v>0</v>
      </c>
      <c r="I21" s="43">
        <f t="shared" si="7"/>
        <v>0</v>
      </c>
      <c r="J21" s="43">
        <f t="shared" ref="J21:J29" si="9">SUM(H21:I21)</f>
        <v>0</v>
      </c>
      <c r="K21" s="40"/>
      <c r="L21" s="1"/>
      <c r="M21" s="1"/>
      <c r="N21" s="1"/>
      <c r="O21" s="1"/>
      <c r="P21" s="1"/>
    </row>
    <row r="22" spans="1:16" s="8" customFormat="1" ht="15" customHeight="1">
      <c r="A22" s="44">
        <v>4</v>
      </c>
      <c r="B22" s="47" t="s">
        <v>36</v>
      </c>
      <c r="C22" s="48"/>
      <c r="D22" s="77" t="s">
        <v>37</v>
      </c>
      <c r="E22" s="46"/>
      <c r="F22" s="46"/>
      <c r="G22" s="68">
        <f t="shared" si="8"/>
        <v>0</v>
      </c>
      <c r="H22" s="43">
        <f t="shared" ref="H22:H29" si="10">E22/80*100</f>
        <v>0</v>
      </c>
      <c r="I22" s="43">
        <f t="shared" ref="I22:I29" si="11">F22/20*100</f>
        <v>0</v>
      </c>
      <c r="J22" s="43">
        <f t="shared" si="9"/>
        <v>0</v>
      </c>
      <c r="K22" s="40"/>
      <c r="L22" s="1"/>
      <c r="M22" s="1"/>
      <c r="N22" s="1"/>
      <c r="O22" s="1"/>
      <c r="P22" s="1"/>
    </row>
    <row r="23" spans="1:16" s="8" customFormat="1" ht="15" customHeight="1">
      <c r="A23" s="44">
        <v>5</v>
      </c>
      <c r="B23" s="47" t="s">
        <v>38</v>
      </c>
      <c r="C23" s="48"/>
      <c r="D23" s="77" t="s">
        <v>39</v>
      </c>
      <c r="E23" s="46"/>
      <c r="F23" s="46"/>
      <c r="G23" s="68">
        <f t="shared" si="8"/>
        <v>0</v>
      </c>
      <c r="H23" s="43">
        <f t="shared" si="10"/>
        <v>0</v>
      </c>
      <c r="I23" s="43">
        <f t="shared" si="11"/>
        <v>0</v>
      </c>
      <c r="J23" s="43">
        <f t="shared" si="9"/>
        <v>0</v>
      </c>
      <c r="K23" s="40"/>
      <c r="L23" s="1"/>
      <c r="M23" s="1"/>
      <c r="N23" s="1"/>
      <c r="O23" s="1"/>
      <c r="P23" s="1"/>
    </row>
    <row r="24" spans="1:16" s="8" customFormat="1" ht="15" customHeight="1">
      <c r="A24" s="44">
        <v>6</v>
      </c>
      <c r="B24" s="47" t="s">
        <v>40</v>
      </c>
      <c r="C24" s="48"/>
      <c r="D24" s="77" t="s">
        <v>41</v>
      </c>
      <c r="E24" s="46"/>
      <c r="F24" s="46"/>
      <c r="G24" s="68">
        <f t="shared" si="8"/>
        <v>0</v>
      </c>
      <c r="H24" s="43">
        <f t="shared" si="10"/>
        <v>0</v>
      </c>
      <c r="I24" s="43">
        <f t="shared" si="11"/>
        <v>0</v>
      </c>
      <c r="J24" s="43">
        <f t="shared" si="9"/>
        <v>0</v>
      </c>
      <c r="K24" s="40"/>
      <c r="L24" s="1"/>
      <c r="M24" s="1"/>
      <c r="N24" s="1"/>
      <c r="O24" s="1"/>
      <c r="P24" s="1"/>
    </row>
    <row r="25" spans="1:16" s="8" customFormat="1" ht="15" customHeight="1">
      <c r="A25" s="44">
        <v>7</v>
      </c>
      <c r="B25" s="47" t="s">
        <v>42</v>
      </c>
      <c r="C25" s="48"/>
      <c r="D25" s="77" t="s">
        <v>43</v>
      </c>
      <c r="E25" s="46"/>
      <c r="F25" s="46"/>
      <c r="G25" s="68">
        <f t="shared" si="8"/>
        <v>0</v>
      </c>
      <c r="H25" s="43">
        <f t="shared" si="10"/>
        <v>0</v>
      </c>
      <c r="I25" s="43">
        <f t="shared" si="11"/>
        <v>0</v>
      </c>
      <c r="J25" s="43">
        <f t="shared" si="9"/>
        <v>0</v>
      </c>
      <c r="K25" s="40"/>
      <c r="L25" s="1"/>
      <c r="M25" s="1"/>
      <c r="N25" s="1"/>
      <c r="O25" s="1"/>
      <c r="P25" s="1"/>
    </row>
    <row r="26" spans="1:16" s="8" customFormat="1" ht="15" customHeight="1">
      <c r="A26" s="44">
        <v>8</v>
      </c>
      <c r="B26" s="47" t="s">
        <v>44</v>
      </c>
      <c r="C26" s="48"/>
      <c r="D26" s="77" t="s">
        <v>45</v>
      </c>
      <c r="E26" s="46"/>
      <c r="F26" s="46"/>
      <c r="G26" s="68">
        <f t="shared" si="8"/>
        <v>0</v>
      </c>
      <c r="H26" s="43">
        <f t="shared" si="10"/>
        <v>0</v>
      </c>
      <c r="I26" s="43">
        <f t="shared" si="11"/>
        <v>0</v>
      </c>
      <c r="J26" s="43">
        <f t="shared" si="9"/>
        <v>0</v>
      </c>
      <c r="K26" s="40"/>
      <c r="L26" s="1"/>
      <c r="M26" s="1"/>
      <c r="N26" s="1"/>
      <c r="O26" s="1"/>
      <c r="P26" s="1"/>
    </row>
    <row r="27" spans="1:16" s="8" customFormat="1" ht="15" customHeight="1">
      <c r="A27" s="44">
        <v>9</v>
      </c>
      <c r="B27" s="47" t="s">
        <v>46</v>
      </c>
      <c r="C27" s="48"/>
      <c r="D27" s="77" t="s">
        <v>47</v>
      </c>
      <c r="E27" s="46"/>
      <c r="F27" s="46"/>
      <c r="G27" s="68">
        <f t="shared" si="8"/>
        <v>0</v>
      </c>
      <c r="H27" s="43">
        <f t="shared" si="10"/>
        <v>0</v>
      </c>
      <c r="I27" s="43">
        <f t="shared" si="11"/>
        <v>0</v>
      </c>
      <c r="J27" s="43">
        <f t="shared" si="9"/>
        <v>0</v>
      </c>
      <c r="K27" s="40"/>
      <c r="L27" s="1"/>
      <c r="M27" s="1"/>
      <c r="N27" s="1"/>
      <c r="O27" s="1"/>
      <c r="P27" s="1"/>
    </row>
    <row r="28" spans="1:16" s="8" customFormat="1" ht="15" customHeight="1">
      <c r="A28" s="44">
        <v>10</v>
      </c>
      <c r="B28" s="47" t="s">
        <v>48</v>
      </c>
      <c r="C28" s="48"/>
      <c r="D28" s="77" t="s">
        <v>49</v>
      </c>
      <c r="E28" s="46"/>
      <c r="F28" s="46"/>
      <c r="G28" s="68">
        <f t="shared" si="8"/>
        <v>0</v>
      </c>
      <c r="H28" s="43">
        <f t="shared" si="10"/>
        <v>0</v>
      </c>
      <c r="I28" s="43">
        <f t="shared" si="11"/>
        <v>0</v>
      </c>
      <c r="J28" s="43">
        <f t="shared" si="9"/>
        <v>0</v>
      </c>
      <c r="K28" s="40"/>
      <c r="L28" s="1"/>
      <c r="M28" s="1"/>
      <c r="N28" s="1"/>
      <c r="O28" s="1"/>
      <c r="P28" s="1"/>
    </row>
    <row r="29" spans="1:16" s="8" customFormat="1" ht="15" customHeight="1">
      <c r="A29" s="44">
        <v>11</v>
      </c>
      <c r="B29" s="47" t="s">
        <v>50</v>
      </c>
      <c r="C29" s="48"/>
      <c r="D29" s="77" t="s">
        <v>51</v>
      </c>
      <c r="E29" s="46"/>
      <c r="F29" s="46"/>
      <c r="G29" s="68">
        <f t="shared" si="8"/>
        <v>0</v>
      </c>
      <c r="H29" s="43">
        <f t="shared" si="10"/>
        <v>0</v>
      </c>
      <c r="I29" s="43">
        <f t="shared" si="11"/>
        <v>0</v>
      </c>
      <c r="J29" s="43">
        <f t="shared" si="9"/>
        <v>0</v>
      </c>
      <c r="K29" s="40"/>
      <c r="L29" s="1"/>
      <c r="M29" s="1"/>
      <c r="N29" s="1"/>
      <c r="O29" s="1"/>
      <c r="P29" s="1"/>
    </row>
    <row r="30" spans="1:16" s="8" customFormat="1" ht="15" customHeight="1">
      <c r="A30" s="44">
        <v>12</v>
      </c>
      <c r="B30" s="47" t="s">
        <v>52</v>
      </c>
      <c r="C30" s="48"/>
      <c r="D30" s="77" t="s">
        <v>53</v>
      </c>
      <c r="E30" s="46"/>
      <c r="F30" s="46"/>
      <c r="G30" s="68">
        <f t="shared" ref="G30:G44" si="12">SUM(E30:F30)</f>
        <v>0</v>
      </c>
      <c r="H30" s="43">
        <f t="shared" ref="H30:H44" si="13">E30/80*100</f>
        <v>0</v>
      </c>
      <c r="I30" s="43">
        <f t="shared" ref="I30:I44" si="14">F30/20*100</f>
        <v>0</v>
      </c>
      <c r="J30" s="43">
        <f t="shared" ref="J30:J44" si="15">SUM(H30:I30)</f>
        <v>0</v>
      </c>
      <c r="K30" s="40"/>
      <c r="L30" s="1"/>
      <c r="M30" s="1"/>
      <c r="N30" s="1"/>
      <c r="O30" s="1"/>
      <c r="P30" s="1"/>
    </row>
    <row r="31" spans="1:16" s="8" customFormat="1" ht="15" customHeight="1">
      <c r="A31" s="44">
        <v>13</v>
      </c>
      <c r="B31" s="47" t="s">
        <v>54</v>
      </c>
      <c r="C31" s="48"/>
      <c r="D31" s="77" t="s">
        <v>55</v>
      </c>
      <c r="E31" s="46"/>
      <c r="F31" s="46"/>
      <c r="G31" s="68">
        <f t="shared" si="12"/>
        <v>0</v>
      </c>
      <c r="H31" s="43">
        <f t="shared" si="13"/>
        <v>0</v>
      </c>
      <c r="I31" s="43">
        <f t="shared" si="14"/>
        <v>0</v>
      </c>
      <c r="J31" s="43">
        <f t="shared" si="15"/>
        <v>0</v>
      </c>
      <c r="K31" s="40"/>
      <c r="L31" s="1"/>
      <c r="M31" s="1"/>
      <c r="N31" s="1"/>
      <c r="O31" s="1"/>
      <c r="P31" s="1"/>
    </row>
    <row r="32" spans="1:16" s="8" customFormat="1" ht="15" customHeight="1">
      <c r="A32" s="44">
        <v>14</v>
      </c>
      <c r="B32" s="47" t="s">
        <v>56</v>
      </c>
      <c r="C32" s="48"/>
      <c r="D32" s="77" t="s">
        <v>57</v>
      </c>
      <c r="E32" s="46"/>
      <c r="F32" s="46"/>
      <c r="G32" s="68">
        <f t="shared" si="12"/>
        <v>0</v>
      </c>
      <c r="H32" s="43">
        <f t="shared" si="13"/>
        <v>0</v>
      </c>
      <c r="I32" s="43">
        <f t="shared" si="14"/>
        <v>0</v>
      </c>
      <c r="J32" s="43">
        <f t="shared" si="15"/>
        <v>0</v>
      </c>
      <c r="K32" s="40"/>
      <c r="L32" s="1"/>
      <c r="M32" s="1"/>
      <c r="N32" s="1"/>
      <c r="O32" s="1"/>
      <c r="P32" s="1"/>
    </row>
    <row r="33" spans="1:16" s="8" customFormat="1" ht="15" customHeight="1">
      <c r="A33" s="44">
        <v>15</v>
      </c>
      <c r="B33" s="47" t="s">
        <v>58</v>
      </c>
      <c r="C33" s="48"/>
      <c r="D33" s="77" t="s">
        <v>59</v>
      </c>
      <c r="E33" s="46"/>
      <c r="F33" s="46"/>
      <c r="G33" s="68">
        <f t="shared" si="12"/>
        <v>0</v>
      </c>
      <c r="H33" s="43">
        <f t="shared" si="13"/>
        <v>0</v>
      </c>
      <c r="I33" s="43">
        <f t="shared" si="14"/>
        <v>0</v>
      </c>
      <c r="J33" s="43">
        <f t="shared" si="15"/>
        <v>0</v>
      </c>
      <c r="K33" s="40"/>
      <c r="L33" s="1"/>
      <c r="M33" s="1"/>
      <c r="N33" s="1"/>
      <c r="O33" s="1"/>
      <c r="P33" s="1"/>
    </row>
    <row r="34" spans="1:16" s="8" customFormat="1" ht="15" customHeight="1">
      <c r="A34" s="44">
        <v>16</v>
      </c>
      <c r="B34" s="47" t="s">
        <v>60</v>
      </c>
      <c r="C34" s="48"/>
      <c r="D34" s="77" t="s">
        <v>61</v>
      </c>
      <c r="E34" s="46"/>
      <c r="F34" s="46"/>
      <c r="G34" s="68">
        <f t="shared" si="12"/>
        <v>0</v>
      </c>
      <c r="H34" s="43">
        <f t="shared" si="13"/>
        <v>0</v>
      </c>
      <c r="I34" s="43">
        <f t="shared" si="14"/>
        <v>0</v>
      </c>
      <c r="J34" s="43">
        <f t="shared" si="15"/>
        <v>0</v>
      </c>
      <c r="K34" s="40"/>
      <c r="L34" s="1"/>
      <c r="M34" s="1"/>
      <c r="N34" s="1"/>
      <c r="O34" s="1"/>
      <c r="P34" s="1"/>
    </row>
    <row r="35" spans="1:16" s="8" customFormat="1" ht="15" customHeight="1">
      <c r="A35" s="44">
        <v>17</v>
      </c>
      <c r="B35" s="47" t="s">
        <v>62</v>
      </c>
      <c r="C35" s="48"/>
      <c r="D35" s="77" t="s">
        <v>63</v>
      </c>
      <c r="E35" s="46"/>
      <c r="F35" s="46"/>
      <c r="G35" s="68">
        <f t="shared" si="12"/>
        <v>0</v>
      </c>
      <c r="H35" s="43">
        <f t="shared" si="13"/>
        <v>0</v>
      </c>
      <c r="I35" s="43">
        <f t="shared" si="14"/>
        <v>0</v>
      </c>
      <c r="J35" s="43">
        <f t="shared" si="15"/>
        <v>0</v>
      </c>
      <c r="K35" s="40"/>
      <c r="L35" s="1"/>
      <c r="M35" s="1"/>
      <c r="N35" s="1"/>
      <c r="O35" s="1"/>
      <c r="P35" s="1"/>
    </row>
    <row r="36" spans="1:16" s="8" customFormat="1" ht="15" customHeight="1">
      <c r="A36" s="44">
        <v>18</v>
      </c>
      <c r="B36" s="47" t="s">
        <v>64</v>
      </c>
      <c r="C36" s="48"/>
      <c r="D36" s="77" t="s">
        <v>65</v>
      </c>
      <c r="E36" s="46"/>
      <c r="F36" s="46"/>
      <c r="G36" s="68">
        <f t="shared" si="12"/>
        <v>0</v>
      </c>
      <c r="H36" s="43">
        <f t="shared" si="13"/>
        <v>0</v>
      </c>
      <c r="I36" s="43">
        <f t="shared" si="14"/>
        <v>0</v>
      </c>
      <c r="J36" s="43">
        <f t="shared" si="15"/>
        <v>0</v>
      </c>
      <c r="K36" s="40"/>
      <c r="L36" s="1"/>
      <c r="M36" s="1"/>
      <c r="N36" s="1"/>
      <c r="O36" s="1"/>
      <c r="P36" s="1"/>
    </row>
    <row r="37" spans="1:16" s="8" customFormat="1" ht="15" customHeight="1">
      <c r="A37" s="44">
        <v>19</v>
      </c>
      <c r="B37" s="47" t="s">
        <v>66</v>
      </c>
      <c r="C37" s="48"/>
      <c r="D37" s="77" t="s">
        <v>67</v>
      </c>
      <c r="E37" s="46"/>
      <c r="F37" s="46"/>
      <c r="G37" s="68">
        <f t="shared" si="12"/>
        <v>0</v>
      </c>
      <c r="H37" s="43">
        <f t="shared" si="13"/>
        <v>0</v>
      </c>
      <c r="I37" s="43">
        <f t="shared" si="14"/>
        <v>0</v>
      </c>
      <c r="J37" s="43">
        <f t="shared" si="15"/>
        <v>0</v>
      </c>
      <c r="K37" s="40"/>
      <c r="L37" s="1"/>
      <c r="M37" s="1"/>
      <c r="N37" s="1"/>
      <c r="O37" s="1"/>
      <c r="P37" s="1"/>
    </row>
    <row r="38" spans="1:16" s="8" customFormat="1" ht="15" customHeight="1">
      <c r="A38" s="44">
        <v>20</v>
      </c>
      <c r="B38" s="47" t="s">
        <v>68</v>
      </c>
      <c r="C38" s="48"/>
      <c r="D38" s="77" t="s">
        <v>69</v>
      </c>
      <c r="E38" s="46"/>
      <c r="F38" s="46"/>
      <c r="G38" s="68">
        <f t="shared" si="12"/>
        <v>0</v>
      </c>
      <c r="H38" s="43">
        <f t="shared" si="13"/>
        <v>0</v>
      </c>
      <c r="I38" s="43">
        <f t="shared" si="14"/>
        <v>0</v>
      </c>
      <c r="J38" s="43">
        <f t="shared" si="15"/>
        <v>0</v>
      </c>
      <c r="K38" s="40"/>
      <c r="L38" s="1"/>
      <c r="M38" s="1"/>
      <c r="N38" s="1"/>
      <c r="O38" s="1"/>
      <c r="P38" s="1"/>
    </row>
    <row r="39" spans="1:16" s="8" customFormat="1" ht="15" customHeight="1">
      <c r="A39" s="44">
        <v>21</v>
      </c>
      <c r="B39" s="47" t="s">
        <v>70</v>
      </c>
      <c r="C39" s="48"/>
      <c r="D39" s="77" t="s">
        <v>71</v>
      </c>
      <c r="E39" s="46"/>
      <c r="F39" s="46"/>
      <c r="G39" s="68">
        <f t="shared" si="12"/>
        <v>0</v>
      </c>
      <c r="H39" s="43">
        <f t="shared" si="13"/>
        <v>0</v>
      </c>
      <c r="I39" s="43">
        <f t="shared" si="14"/>
        <v>0</v>
      </c>
      <c r="J39" s="43">
        <f t="shared" si="15"/>
        <v>0</v>
      </c>
      <c r="K39" s="40"/>
      <c r="L39" s="1"/>
      <c r="M39" s="1"/>
      <c r="N39" s="1"/>
      <c r="O39" s="1"/>
      <c r="P39" s="1"/>
    </row>
    <row r="40" spans="1:16" ht="23">
      <c r="A40" s="44">
        <v>22</v>
      </c>
      <c r="B40" s="47" t="s">
        <v>72</v>
      </c>
      <c r="C40" s="49"/>
      <c r="D40" s="77" t="s">
        <v>73</v>
      </c>
      <c r="E40" s="46"/>
      <c r="F40" s="46"/>
      <c r="G40" s="68">
        <f t="shared" si="12"/>
        <v>0</v>
      </c>
      <c r="H40" s="43">
        <f t="shared" si="13"/>
        <v>0</v>
      </c>
      <c r="I40" s="43">
        <f t="shared" si="14"/>
        <v>0</v>
      </c>
      <c r="J40" s="43">
        <f t="shared" si="15"/>
        <v>0</v>
      </c>
      <c r="K40" s="40"/>
    </row>
    <row r="41" spans="1:16" ht="14.5">
      <c r="A41" s="44">
        <v>23</v>
      </c>
      <c r="B41" s="47" t="s">
        <v>74</v>
      </c>
      <c r="C41" s="49"/>
      <c r="D41" s="77" t="s">
        <v>75</v>
      </c>
      <c r="E41" s="46"/>
      <c r="F41" s="46"/>
      <c r="G41" s="68">
        <f t="shared" si="12"/>
        <v>0</v>
      </c>
      <c r="H41" s="43">
        <f t="shared" si="13"/>
        <v>0</v>
      </c>
      <c r="I41" s="43">
        <f t="shared" si="14"/>
        <v>0</v>
      </c>
      <c r="J41" s="43">
        <f t="shared" si="15"/>
        <v>0</v>
      </c>
      <c r="K41" s="40"/>
    </row>
    <row r="42" spans="1:16" ht="14.5">
      <c r="A42" s="44">
        <v>24</v>
      </c>
      <c r="B42" s="47" t="s">
        <v>76</v>
      </c>
      <c r="C42" s="49"/>
      <c r="D42" s="77" t="s">
        <v>77</v>
      </c>
      <c r="E42" s="46"/>
      <c r="F42" s="46"/>
      <c r="G42" s="68">
        <f t="shared" si="12"/>
        <v>0</v>
      </c>
      <c r="H42" s="43">
        <f t="shared" si="13"/>
        <v>0</v>
      </c>
      <c r="I42" s="43">
        <f t="shared" si="14"/>
        <v>0</v>
      </c>
      <c r="J42" s="43">
        <f t="shared" si="15"/>
        <v>0</v>
      </c>
      <c r="K42" s="40"/>
    </row>
    <row r="43" spans="1:16" ht="14.5">
      <c r="A43" s="44">
        <v>25</v>
      </c>
      <c r="B43" s="47" t="s">
        <v>78</v>
      </c>
      <c r="C43" s="49"/>
      <c r="D43" s="77" t="s">
        <v>79</v>
      </c>
      <c r="E43" s="46"/>
      <c r="F43" s="46"/>
      <c r="G43" s="68">
        <f t="shared" si="12"/>
        <v>0</v>
      </c>
      <c r="H43" s="43">
        <f t="shared" si="13"/>
        <v>0</v>
      </c>
      <c r="I43" s="43">
        <f t="shared" si="14"/>
        <v>0</v>
      </c>
      <c r="J43" s="43">
        <f t="shared" si="15"/>
        <v>0</v>
      </c>
      <c r="K43" s="40"/>
    </row>
    <row r="44" spans="1:16" ht="14.5">
      <c r="A44" s="44">
        <v>26</v>
      </c>
      <c r="B44" s="47" t="s">
        <v>80</v>
      </c>
      <c r="C44" s="49"/>
      <c r="D44" s="77" t="s">
        <v>81</v>
      </c>
      <c r="E44" s="46"/>
      <c r="F44" s="46"/>
      <c r="G44" s="68">
        <f t="shared" si="12"/>
        <v>0</v>
      </c>
      <c r="H44" s="43">
        <f t="shared" si="13"/>
        <v>0</v>
      </c>
      <c r="I44" s="43">
        <f t="shared" si="14"/>
        <v>0</v>
      </c>
      <c r="J44" s="43">
        <f t="shared" si="15"/>
        <v>0</v>
      </c>
      <c r="K44" s="40"/>
    </row>
    <row r="45" spans="1:16" ht="14.5">
      <c r="A45" s="44">
        <v>27</v>
      </c>
      <c r="B45" s="47" t="s">
        <v>82</v>
      </c>
      <c r="C45" s="49"/>
      <c r="D45" s="77" t="s">
        <v>83</v>
      </c>
      <c r="E45" s="46"/>
      <c r="F45" s="46"/>
      <c r="G45" s="68">
        <f t="shared" ref="G45:G59" si="16">SUM(E45:F45)</f>
        <v>0</v>
      </c>
      <c r="H45" s="43">
        <f t="shared" ref="H45:H59" si="17">E45/80*100</f>
        <v>0</v>
      </c>
      <c r="I45" s="43">
        <f t="shared" ref="I45:I59" si="18">F45/20*100</f>
        <v>0</v>
      </c>
      <c r="J45" s="43">
        <f t="shared" ref="J45:J59" si="19">SUM(H45:I45)</f>
        <v>0</v>
      </c>
      <c r="K45" s="40"/>
    </row>
    <row r="46" spans="1:16" ht="14.5">
      <c r="A46" s="44">
        <v>28</v>
      </c>
      <c r="B46" s="47" t="s">
        <v>84</v>
      </c>
      <c r="C46" s="49"/>
      <c r="D46" s="77" t="s">
        <v>85</v>
      </c>
      <c r="E46" s="46"/>
      <c r="F46" s="46"/>
      <c r="G46" s="68">
        <f t="shared" si="16"/>
        <v>0</v>
      </c>
      <c r="H46" s="43">
        <f t="shared" si="17"/>
        <v>0</v>
      </c>
      <c r="I46" s="43">
        <f t="shared" si="18"/>
        <v>0</v>
      </c>
      <c r="J46" s="43">
        <f t="shared" si="19"/>
        <v>0</v>
      </c>
      <c r="K46" s="40"/>
    </row>
    <row r="47" spans="1:16" ht="23">
      <c r="A47" s="44">
        <v>29</v>
      </c>
      <c r="B47" s="47" t="s">
        <v>86</v>
      </c>
      <c r="C47" s="49"/>
      <c r="D47" s="77" t="s">
        <v>87</v>
      </c>
      <c r="E47" s="46"/>
      <c r="F47" s="46"/>
      <c r="G47" s="68">
        <f t="shared" si="16"/>
        <v>0</v>
      </c>
      <c r="H47" s="43">
        <f t="shared" si="17"/>
        <v>0</v>
      </c>
      <c r="I47" s="43">
        <f t="shared" si="18"/>
        <v>0</v>
      </c>
      <c r="J47" s="43">
        <f t="shared" si="19"/>
        <v>0</v>
      </c>
      <c r="K47" s="40"/>
    </row>
    <row r="48" spans="1:16" ht="14.5">
      <c r="A48" s="44">
        <v>30</v>
      </c>
      <c r="B48" s="47" t="s">
        <v>88</v>
      </c>
      <c r="C48" s="49"/>
      <c r="D48" s="77" t="s">
        <v>89</v>
      </c>
      <c r="E48" s="46"/>
      <c r="F48" s="46"/>
      <c r="G48" s="68">
        <f t="shared" si="16"/>
        <v>0</v>
      </c>
      <c r="H48" s="43">
        <f t="shared" si="17"/>
        <v>0</v>
      </c>
      <c r="I48" s="43">
        <f t="shared" si="18"/>
        <v>0</v>
      </c>
      <c r="J48" s="43">
        <f t="shared" si="19"/>
        <v>0</v>
      </c>
      <c r="K48" s="40"/>
    </row>
    <row r="49" spans="1:11" ht="14.5">
      <c r="A49" s="44">
        <v>31</v>
      </c>
      <c r="B49" s="47" t="s">
        <v>90</v>
      </c>
      <c r="C49" s="49"/>
      <c r="D49" s="77" t="s">
        <v>91</v>
      </c>
      <c r="E49" s="46"/>
      <c r="F49" s="46"/>
      <c r="G49" s="68">
        <f t="shared" si="16"/>
        <v>0</v>
      </c>
      <c r="H49" s="43">
        <f t="shared" si="17"/>
        <v>0</v>
      </c>
      <c r="I49" s="43">
        <f t="shared" si="18"/>
        <v>0</v>
      </c>
      <c r="J49" s="43">
        <f t="shared" si="19"/>
        <v>0</v>
      </c>
      <c r="K49" s="40"/>
    </row>
    <row r="50" spans="1:11" ht="14.5">
      <c r="A50" s="44">
        <v>32</v>
      </c>
      <c r="B50" s="47" t="s">
        <v>92</v>
      </c>
      <c r="C50" s="49"/>
      <c r="D50" s="77" t="s">
        <v>93</v>
      </c>
      <c r="E50" s="46"/>
      <c r="F50" s="46"/>
      <c r="G50" s="68">
        <f t="shared" si="16"/>
        <v>0</v>
      </c>
      <c r="H50" s="43">
        <f t="shared" si="17"/>
        <v>0</v>
      </c>
      <c r="I50" s="43">
        <f t="shared" si="18"/>
        <v>0</v>
      </c>
      <c r="J50" s="43">
        <f t="shared" si="19"/>
        <v>0</v>
      </c>
      <c r="K50" s="40"/>
    </row>
    <row r="51" spans="1:11" ht="14.5">
      <c r="A51" s="44">
        <v>33</v>
      </c>
      <c r="B51" s="47" t="s">
        <v>94</v>
      </c>
      <c r="C51" s="49"/>
      <c r="D51" s="77" t="s">
        <v>95</v>
      </c>
      <c r="E51" s="46"/>
      <c r="F51" s="46"/>
      <c r="G51" s="68">
        <f t="shared" si="16"/>
        <v>0</v>
      </c>
      <c r="H51" s="43">
        <f t="shared" si="17"/>
        <v>0</v>
      </c>
      <c r="I51" s="43">
        <f t="shared" si="18"/>
        <v>0</v>
      </c>
      <c r="J51" s="43">
        <f t="shared" si="19"/>
        <v>0</v>
      </c>
      <c r="K51" s="40"/>
    </row>
    <row r="52" spans="1:11" ht="34.5">
      <c r="A52" s="44">
        <v>34</v>
      </c>
      <c r="B52" s="47" t="s">
        <v>96</v>
      </c>
      <c r="C52" s="49"/>
      <c r="D52" s="77" t="s">
        <v>97</v>
      </c>
      <c r="E52" s="46"/>
      <c r="F52" s="46"/>
      <c r="G52" s="68">
        <f t="shared" si="16"/>
        <v>0</v>
      </c>
      <c r="H52" s="43">
        <f t="shared" si="17"/>
        <v>0</v>
      </c>
      <c r="I52" s="43">
        <f t="shared" si="18"/>
        <v>0</v>
      </c>
      <c r="J52" s="43">
        <f t="shared" si="19"/>
        <v>0</v>
      </c>
      <c r="K52" s="40"/>
    </row>
    <row r="53" spans="1:11" ht="14.5">
      <c r="A53" s="44">
        <v>35</v>
      </c>
      <c r="B53" s="47" t="s">
        <v>98</v>
      </c>
      <c r="C53" s="49"/>
      <c r="D53" s="77" t="s">
        <v>99</v>
      </c>
      <c r="E53" s="46"/>
      <c r="F53" s="46"/>
      <c r="G53" s="68">
        <f t="shared" si="16"/>
        <v>0</v>
      </c>
      <c r="H53" s="43">
        <f t="shared" si="17"/>
        <v>0</v>
      </c>
      <c r="I53" s="43">
        <f t="shared" si="18"/>
        <v>0</v>
      </c>
      <c r="J53" s="43">
        <f t="shared" si="19"/>
        <v>0</v>
      </c>
      <c r="K53" s="40"/>
    </row>
    <row r="54" spans="1:11" ht="14.5">
      <c r="A54" s="44">
        <v>36</v>
      </c>
      <c r="B54" s="47" t="s">
        <v>100</v>
      </c>
      <c r="C54" s="49"/>
      <c r="D54" s="77" t="s">
        <v>101</v>
      </c>
      <c r="E54" s="46"/>
      <c r="F54" s="46"/>
      <c r="G54" s="68">
        <f t="shared" si="16"/>
        <v>0</v>
      </c>
      <c r="H54" s="43">
        <f t="shared" si="17"/>
        <v>0</v>
      </c>
      <c r="I54" s="43">
        <f t="shared" si="18"/>
        <v>0</v>
      </c>
      <c r="J54" s="43">
        <f t="shared" si="19"/>
        <v>0</v>
      </c>
      <c r="K54" s="40"/>
    </row>
    <row r="55" spans="1:11" ht="14.5">
      <c r="A55" s="44">
        <v>37</v>
      </c>
      <c r="B55" s="47" t="s">
        <v>102</v>
      </c>
      <c r="C55" s="49"/>
      <c r="D55" s="77" t="s">
        <v>103</v>
      </c>
      <c r="E55" s="46"/>
      <c r="F55" s="46"/>
      <c r="G55" s="68">
        <f t="shared" si="16"/>
        <v>0</v>
      </c>
      <c r="H55" s="43">
        <f t="shared" si="17"/>
        <v>0</v>
      </c>
      <c r="I55" s="43">
        <f t="shared" si="18"/>
        <v>0</v>
      </c>
      <c r="J55" s="43">
        <f t="shared" si="19"/>
        <v>0</v>
      </c>
      <c r="K55" s="40"/>
    </row>
    <row r="56" spans="1:11" ht="14.5">
      <c r="A56" s="44">
        <v>38</v>
      </c>
      <c r="B56" s="47" t="s">
        <v>104</v>
      </c>
      <c r="C56" s="49"/>
      <c r="D56" s="77" t="s">
        <v>105</v>
      </c>
      <c r="E56" s="46"/>
      <c r="F56" s="46"/>
      <c r="G56" s="68">
        <f t="shared" si="16"/>
        <v>0</v>
      </c>
      <c r="H56" s="43">
        <f t="shared" si="17"/>
        <v>0</v>
      </c>
      <c r="I56" s="43">
        <f t="shared" si="18"/>
        <v>0</v>
      </c>
      <c r="J56" s="43">
        <f t="shared" si="19"/>
        <v>0</v>
      </c>
      <c r="K56" s="40"/>
    </row>
    <row r="57" spans="1:11" ht="14.5">
      <c r="A57" s="44">
        <v>39</v>
      </c>
      <c r="B57" s="47" t="s">
        <v>106</v>
      </c>
      <c r="C57" s="49"/>
      <c r="D57" s="77" t="s">
        <v>107</v>
      </c>
      <c r="E57" s="46"/>
      <c r="F57" s="46"/>
      <c r="G57" s="68">
        <f t="shared" si="16"/>
        <v>0</v>
      </c>
      <c r="H57" s="43">
        <f t="shared" si="17"/>
        <v>0</v>
      </c>
      <c r="I57" s="43">
        <f t="shared" si="18"/>
        <v>0</v>
      </c>
      <c r="J57" s="43">
        <f t="shared" si="19"/>
        <v>0</v>
      </c>
      <c r="K57" s="40"/>
    </row>
    <row r="58" spans="1:11" ht="14.5">
      <c r="A58" s="44">
        <v>40</v>
      </c>
      <c r="B58" s="47" t="s">
        <v>108</v>
      </c>
      <c r="C58" s="49"/>
      <c r="D58" s="77" t="s">
        <v>109</v>
      </c>
      <c r="E58" s="46"/>
      <c r="F58" s="46"/>
      <c r="G58" s="68">
        <f t="shared" si="16"/>
        <v>0</v>
      </c>
      <c r="H58" s="43">
        <f t="shared" si="17"/>
        <v>0</v>
      </c>
      <c r="I58" s="43">
        <f t="shared" si="18"/>
        <v>0</v>
      </c>
      <c r="J58" s="43">
        <f t="shared" si="19"/>
        <v>0</v>
      </c>
      <c r="K58" s="40"/>
    </row>
    <row r="59" spans="1:11" ht="14.5">
      <c r="A59" s="44">
        <v>41</v>
      </c>
      <c r="B59" s="47" t="s">
        <v>110</v>
      </c>
      <c r="C59" s="49"/>
      <c r="D59" s="77" t="s">
        <v>111</v>
      </c>
      <c r="E59" s="46"/>
      <c r="F59" s="46"/>
      <c r="G59" s="68">
        <f t="shared" si="16"/>
        <v>0</v>
      </c>
      <c r="H59" s="43">
        <f t="shared" si="17"/>
        <v>0</v>
      </c>
      <c r="I59" s="43">
        <f t="shared" si="18"/>
        <v>0</v>
      </c>
      <c r="J59" s="43">
        <f t="shared" si="19"/>
        <v>0</v>
      </c>
      <c r="K59" s="40"/>
    </row>
    <row r="60" spans="1:11" ht="14.5">
      <c r="A60" s="44">
        <v>42</v>
      </c>
      <c r="B60" s="47" t="s">
        <v>112</v>
      </c>
      <c r="C60" s="49"/>
      <c r="D60" s="77" t="s">
        <v>113</v>
      </c>
      <c r="E60" s="46"/>
      <c r="F60" s="46"/>
      <c r="G60" s="68">
        <f t="shared" ref="G60:G67" si="20">SUM(E60:F60)</f>
        <v>0</v>
      </c>
      <c r="H60" s="43">
        <f t="shared" ref="H60:H67" si="21">E60/80*100</f>
        <v>0</v>
      </c>
      <c r="I60" s="43">
        <f t="shared" ref="I60:I67" si="22">F60/20*100</f>
        <v>0</v>
      </c>
      <c r="J60" s="43">
        <f t="shared" ref="J60:J67" si="23">SUM(H60:I60)</f>
        <v>0</v>
      </c>
      <c r="K60" s="40"/>
    </row>
    <row r="61" spans="1:11" ht="23">
      <c r="A61" s="44">
        <v>43</v>
      </c>
      <c r="B61" s="47" t="s">
        <v>114</v>
      </c>
      <c r="C61" s="49"/>
      <c r="D61" s="77" t="s">
        <v>115</v>
      </c>
      <c r="E61" s="46"/>
      <c r="F61" s="46"/>
      <c r="G61" s="68">
        <f t="shared" si="20"/>
        <v>0</v>
      </c>
      <c r="H61" s="43">
        <f t="shared" si="21"/>
        <v>0</v>
      </c>
      <c r="I61" s="43">
        <f t="shared" si="22"/>
        <v>0</v>
      </c>
      <c r="J61" s="43">
        <f t="shared" si="23"/>
        <v>0</v>
      </c>
      <c r="K61" s="40"/>
    </row>
    <row r="62" spans="1:11" ht="14.5">
      <c r="A62" s="44">
        <v>44</v>
      </c>
      <c r="B62" s="47" t="s">
        <v>116</v>
      </c>
      <c r="C62" s="49"/>
      <c r="D62" s="77" t="s">
        <v>117</v>
      </c>
      <c r="E62" s="46"/>
      <c r="F62" s="46"/>
      <c r="G62" s="68">
        <f t="shared" si="20"/>
        <v>0</v>
      </c>
      <c r="H62" s="43">
        <f t="shared" si="21"/>
        <v>0</v>
      </c>
      <c r="I62" s="43">
        <f t="shared" si="22"/>
        <v>0</v>
      </c>
      <c r="J62" s="43">
        <f t="shared" si="23"/>
        <v>0</v>
      </c>
      <c r="K62" s="40"/>
    </row>
    <row r="63" spans="1:11" ht="14.5">
      <c r="A63" s="44">
        <v>45</v>
      </c>
      <c r="B63" s="47" t="s">
        <v>118</v>
      </c>
      <c r="C63" s="49"/>
      <c r="D63" s="77" t="s">
        <v>119</v>
      </c>
      <c r="E63" s="46"/>
      <c r="F63" s="46"/>
      <c r="G63" s="68">
        <f t="shared" si="20"/>
        <v>0</v>
      </c>
      <c r="H63" s="43">
        <f t="shared" si="21"/>
        <v>0</v>
      </c>
      <c r="I63" s="43">
        <f t="shared" si="22"/>
        <v>0</v>
      </c>
      <c r="J63" s="43">
        <f t="shared" si="23"/>
        <v>0</v>
      </c>
      <c r="K63" s="40"/>
    </row>
    <row r="64" spans="1:11" ht="23">
      <c r="A64" s="44">
        <v>46</v>
      </c>
      <c r="B64" s="47" t="s">
        <v>120</v>
      </c>
      <c r="C64" s="49"/>
      <c r="D64" s="77" t="s">
        <v>121</v>
      </c>
      <c r="E64" s="46"/>
      <c r="F64" s="46"/>
      <c r="G64" s="68">
        <f t="shared" si="20"/>
        <v>0</v>
      </c>
      <c r="H64" s="43">
        <f t="shared" si="21"/>
        <v>0</v>
      </c>
      <c r="I64" s="43">
        <f t="shared" si="22"/>
        <v>0</v>
      </c>
      <c r="J64" s="43">
        <f t="shared" si="23"/>
        <v>0</v>
      </c>
      <c r="K64" s="40"/>
    </row>
    <row r="65" spans="1:11" ht="14.5">
      <c r="A65" s="44">
        <v>47</v>
      </c>
      <c r="B65" s="47" t="s">
        <v>122</v>
      </c>
      <c r="C65" s="49"/>
      <c r="D65" s="77" t="s">
        <v>123</v>
      </c>
      <c r="E65" s="46"/>
      <c r="F65" s="46"/>
      <c r="G65" s="68">
        <f t="shared" si="20"/>
        <v>0</v>
      </c>
      <c r="H65" s="43">
        <f t="shared" si="21"/>
        <v>0</v>
      </c>
      <c r="I65" s="43">
        <f t="shared" si="22"/>
        <v>0</v>
      </c>
      <c r="J65" s="43">
        <f t="shared" si="23"/>
        <v>0</v>
      </c>
      <c r="K65" s="40"/>
    </row>
    <row r="66" spans="1:11" ht="14.5">
      <c r="A66" s="44">
        <v>48</v>
      </c>
      <c r="B66" s="47" t="s">
        <v>124</v>
      </c>
      <c r="C66" s="49"/>
      <c r="D66" s="77" t="s">
        <v>125</v>
      </c>
      <c r="E66" s="46"/>
      <c r="F66" s="46"/>
      <c r="G66" s="68">
        <f t="shared" si="20"/>
        <v>0</v>
      </c>
      <c r="H66" s="43">
        <f t="shared" si="21"/>
        <v>0</v>
      </c>
      <c r="I66" s="43">
        <f t="shared" si="22"/>
        <v>0</v>
      </c>
      <c r="J66" s="43">
        <f t="shared" si="23"/>
        <v>0</v>
      </c>
      <c r="K66" s="40"/>
    </row>
    <row r="67" spans="1:11" ht="14.5">
      <c r="A67" s="44">
        <v>49</v>
      </c>
      <c r="B67" s="47" t="s">
        <v>126</v>
      </c>
      <c r="C67" s="49"/>
      <c r="D67" s="77" t="s">
        <v>127</v>
      </c>
      <c r="E67" s="46"/>
      <c r="F67" s="46"/>
      <c r="G67" s="68">
        <f t="shared" si="20"/>
        <v>0</v>
      </c>
      <c r="H67" s="43">
        <f t="shared" si="21"/>
        <v>0</v>
      </c>
      <c r="I67" s="43">
        <f t="shared" si="22"/>
        <v>0</v>
      </c>
      <c r="J67" s="43">
        <f t="shared" si="23"/>
        <v>0</v>
      </c>
      <c r="K67" s="40"/>
    </row>
  </sheetData>
  <sheetProtection password="B1E5" sheet="1" formatCells="0" formatColumns="0" formatRows="0" insertColumns="0" insertRows="0" deleteColumns="0" deleteRows="0"/>
  <protectedRanges>
    <protectedRange sqref="E19:F67" name="Range1"/>
  </protectedRanges>
  <sortState ref="B11:D17">
    <sortCondition ref="B11"/>
  </sortState>
  <mergeCells count="10">
    <mergeCell ref="A1:M1"/>
    <mergeCell ref="G4:H4"/>
    <mergeCell ref="A3:B3"/>
    <mergeCell ref="A4:B4"/>
    <mergeCell ref="C3:H3"/>
    <mergeCell ref="B11:C11"/>
    <mergeCell ref="B18:C18"/>
    <mergeCell ref="G7:H7"/>
    <mergeCell ref="A5:B5"/>
    <mergeCell ref="G5:H5"/>
  </mergeCells>
  <phoneticPr fontId="3" type="noConversion"/>
  <dataValidations xWindow="511" yWindow="802" count="2">
    <dataValidation type="whole" allowBlank="1" showInputMessage="1" showErrorMessage="1" prompt="Score for report is between 0 to 80_x000a_" sqref="E19:E67">
      <formula1>0</formula1>
      <formula2>80</formula2>
    </dataValidation>
    <dataValidation type="whole" allowBlank="1" showInputMessage="1" showErrorMessage="1" prompt="Score for ppt is between 0 to 20" sqref="F19:F67">
      <formula1>0</formula1>
      <formula2>20</formula2>
    </dataValidation>
  </dataValidations>
  <pageMargins left="0.5" right="0.5" top="0.511811023622047" bottom="0.23622047244094499" header="0.511811023622047" footer="0.511811023622047"/>
  <pageSetup paperSize="9" scale="67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2.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2.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SIM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</dc:creator>
  <cp:lastModifiedBy>Mechelle Sebastian (SUSS)</cp:lastModifiedBy>
  <cp:lastPrinted>2015-08-31T07:19:41Z</cp:lastPrinted>
  <dcterms:created xsi:type="dcterms:W3CDTF">2009-03-07T07:52:50Z</dcterms:created>
  <dcterms:modified xsi:type="dcterms:W3CDTF">2022-03-17T05:57:04Z</dcterms:modified>
</cp:coreProperties>
</file>