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ANL201_Viz_Biz\4_Assignments\TMA\"/>
    </mc:Choice>
  </mc:AlternateContent>
  <xr:revisionPtr revIDLastSave="0" documentId="13_ncr:1_{1C8B1ECA-D0C3-4D43-8DD8-59CA1D6529C3}" xr6:coauthVersionLast="47" xr6:coauthVersionMax="47" xr10:uidLastSave="{00000000-0000-0000-0000-000000000000}"/>
  <bookViews>
    <workbookView xWindow="22932" yWindow="-108" windowWidth="23256" windowHeight="12576" activeTab="2" xr2:uid="{00000000-000D-0000-FFFF-FFFF00000000}"/>
  </bookViews>
  <sheets>
    <sheet name="Input Mark" sheetId="1" r:id="rId1"/>
    <sheet name="Sheet1" sheetId="3" r:id="rId2"/>
    <sheet name="Alphabetical" sheetId="4" r:id="rId3"/>
    <sheet name="Example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46" i="4"/>
  <c r="K17" i="4"/>
  <c r="K22" i="4"/>
  <c r="K32" i="4"/>
  <c r="K21" i="4"/>
  <c r="K3" i="4"/>
  <c r="K33" i="4"/>
  <c r="K12" i="4"/>
  <c r="K25" i="4"/>
  <c r="K27" i="4"/>
  <c r="K23" i="4"/>
  <c r="K2" i="4"/>
  <c r="K9" i="4"/>
  <c r="K50" i="4"/>
  <c r="K15" i="4"/>
  <c r="K4" i="4"/>
  <c r="K5" i="4"/>
  <c r="K47" i="4"/>
  <c r="K45" i="4"/>
  <c r="K39" i="4"/>
  <c r="K41" i="4"/>
  <c r="K40" i="4"/>
  <c r="K35" i="4"/>
  <c r="K24" i="4"/>
  <c r="K7" i="4"/>
  <c r="K37" i="4"/>
  <c r="K13" i="4"/>
  <c r="K48" i="4"/>
  <c r="K38" i="4"/>
  <c r="K49" i="4"/>
  <c r="K19" i="4"/>
  <c r="K10" i="4"/>
  <c r="K31" i="4"/>
  <c r="K20" i="4"/>
  <c r="K42" i="4"/>
  <c r="K30" i="4"/>
  <c r="K29" i="4"/>
  <c r="K18" i="4"/>
  <c r="K36" i="4"/>
  <c r="K26" i="4"/>
  <c r="K14" i="4"/>
  <c r="K11" i="4"/>
  <c r="K28" i="4"/>
  <c r="K43" i="4"/>
  <c r="K16" i="4"/>
  <c r="K6" i="4"/>
  <c r="K44" i="4"/>
  <c r="K51" i="4"/>
  <c r="K15" i="3"/>
  <c r="K51" i="3" l="1"/>
  <c r="B50" i="1" s="1"/>
  <c r="K50" i="3"/>
  <c r="B49" i="1" s="1"/>
  <c r="K49" i="3"/>
  <c r="B48" i="1" s="1"/>
  <c r="K48" i="3"/>
  <c r="B47" i="1" s="1"/>
  <c r="K47" i="3"/>
  <c r="B46" i="1" s="1"/>
  <c r="K46" i="3"/>
  <c r="B45" i="1" s="1"/>
  <c r="K45" i="3"/>
  <c r="B44" i="1" s="1"/>
  <c r="K44" i="3"/>
  <c r="B43" i="1" s="1"/>
  <c r="K43" i="3"/>
  <c r="B42" i="1" s="1"/>
  <c r="K42" i="3"/>
  <c r="B41" i="1" s="1"/>
  <c r="K41" i="3"/>
  <c r="B40" i="1" s="1"/>
  <c r="K40" i="3"/>
  <c r="B39" i="1" s="1"/>
  <c r="K39" i="3"/>
  <c r="B38" i="1" s="1"/>
  <c r="K38" i="3"/>
  <c r="B37" i="1" s="1"/>
  <c r="K37" i="3"/>
  <c r="B36" i="1" s="1"/>
  <c r="K36" i="3"/>
  <c r="B35" i="1" s="1"/>
  <c r="K35" i="3"/>
  <c r="B34" i="1" s="1"/>
  <c r="K34" i="3"/>
  <c r="B33" i="1" s="1"/>
  <c r="K33" i="3"/>
  <c r="B32" i="1" s="1"/>
  <c r="K32" i="3"/>
  <c r="B31" i="1" s="1"/>
  <c r="K31" i="3"/>
  <c r="B30" i="1" s="1"/>
  <c r="K30" i="3"/>
  <c r="B29" i="1" s="1"/>
  <c r="K29" i="3"/>
  <c r="B28" i="1" s="1"/>
  <c r="K28" i="3"/>
  <c r="B27" i="1" s="1"/>
  <c r="K27" i="3"/>
  <c r="B26" i="1" s="1"/>
  <c r="K26" i="3"/>
  <c r="B25" i="1" s="1"/>
  <c r="K25" i="3"/>
  <c r="B24" i="1" s="1"/>
  <c r="K24" i="3"/>
  <c r="B23" i="1" s="1"/>
  <c r="K23" i="3"/>
  <c r="B22" i="1" s="1"/>
  <c r="K22" i="3"/>
  <c r="B21" i="1" s="1"/>
  <c r="K21" i="3"/>
  <c r="B20" i="1" s="1"/>
  <c r="K20" i="3"/>
  <c r="B19" i="1" s="1"/>
  <c r="K19" i="3"/>
  <c r="B18" i="1" s="1"/>
  <c r="K18" i="3"/>
  <c r="B17" i="1" s="1"/>
  <c r="B16" i="1"/>
  <c r="K16" i="3"/>
  <c r="B15" i="1" s="1"/>
  <c r="B14" i="1"/>
  <c r="K14" i="3"/>
  <c r="B13" i="1" s="1"/>
  <c r="K13" i="3"/>
  <c r="B12" i="1" s="1"/>
  <c r="K12" i="3"/>
  <c r="B11" i="1" s="1"/>
  <c r="K11" i="3"/>
  <c r="B10" i="1" s="1"/>
  <c r="K10" i="3"/>
  <c r="K9" i="3"/>
  <c r="B8" i="1" s="1"/>
  <c r="K8" i="3"/>
  <c r="B7" i="1" s="1"/>
  <c r="K7" i="3"/>
  <c r="B6" i="1" s="1"/>
  <c r="K6" i="3"/>
  <c r="B5" i="1" s="1"/>
  <c r="K5" i="3"/>
  <c r="B4" i="1" s="1"/>
  <c r="K4" i="3"/>
  <c r="B3" i="1" s="1"/>
  <c r="K3" i="3"/>
  <c r="B2" i="1" s="1"/>
  <c r="B9" i="1"/>
  <c r="K2" i="3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8" i="1" l="1"/>
  <c r="I17" i="1"/>
  <c r="I18" i="1"/>
  <c r="I14" i="1"/>
  <c r="I9" i="1"/>
  <c r="I13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<sst xmlns="http://schemas.openxmlformats.org/spreadsheetml/2006/main" count="306" uniqueCount="148">
  <si>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</si>
  <si>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</si>
  <si>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</si>
  <si>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</si>
  <si>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</si>
  <si>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</si>
  <si>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</si>
  <si>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</si>
  <si>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</si>
  <si>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</si>
  <si>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</si>
  <si>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</si>
  <si>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</si>
  <si>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</si>
  <si>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</si>
  <si>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</si>
  <si>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</si>
  <si>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</si>
  <si>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</si>
  <si>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</si>
  <si>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</si>
  <si>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</si>
  <si>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</si>
  <si>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</si>
  <si>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</si>
  <si>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</si>
  <si>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</si>
  <si>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</si>
  <si>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</si>
  <si>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</si>
  <si>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</si>
  <si>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</si>
  <si>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</si>
  <si>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</si>
  <si>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</si>
  <si>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</si>
  <si>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</si>
  <si>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</si>
  <si>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</si>
  <si>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Student</t>
  </si>
  <si>
    <t>ID</t>
  </si>
  <si>
    <t>SIS Login ID</t>
  </si>
  <si>
    <t>TAN WEN FEI</t>
  </si>
  <si>
    <t>wftan003</t>
  </si>
  <si>
    <t>CHOO BRITNEY LOUISE</t>
  </si>
  <si>
    <t>britneychoo001</t>
  </si>
  <si>
    <t>LAI WEI MING, JAMES</t>
  </si>
  <si>
    <t>jameslai001</t>
  </si>
  <si>
    <t>TAN LIANG YU</t>
  </si>
  <si>
    <t>lytan015</t>
  </si>
  <si>
    <t>NG EN CHUO</t>
  </si>
  <si>
    <t>ecng003</t>
  </si>
  <si>
    <t>FONG AI XIN, LINDSAY</t>
  </si>
  <si>
    <t>lindsayfong001</t>
  </si>
  <si>
    <t>HO PEI QI</t>
  </si>
  <si>
    <t>pqho001</t>
  </si>
  <si>
    <t>NEO QIAO ZHI</t>
  </si>
  <si>
    <t>qzneo001</t>
  </si>
  <si>
    <t>SAW ZHENG YANG</t>
  </si>
  <si>
    <t>zysaw003</t>
  </si>
  <si>
    <t>LEE SI EN JUSTIN</t>
  </si>
  <si>
    <t>justinlee005</t>
  </si>
  <si>
    <t>NG HUI TING CHERYL</t>
  </si>
  <si>
    <t>cherylng006</t>
  </si>
  <si>
    <t>NG ZI XUAN, ZENIA</t>
  </si>
  <si>
    <t>zeniang001</t>
  </si>
  <si>
    <t>TAN JUN JIE</t>
  </si>
  <si>
    <t>jjtan020</t>
  </si>
  <si>
    <t>LIM SHI YAO</t>
  </si>
  <si>
    <t>sylim027</t>
  </si>
  <si>
    <t>P B MOHAMED YUSOF ANSARI</t>
  </si>
  <si>
    <t>pbmohamed001</t>
  </si>
  <si>
    <t>NUR NATASA BINTE MOHAMED SHAH</t>
  </si>
  <si>
    <t>nurnatasa001</t>
  </si>
  <si>
    <t>EDGAR KOH TUNG HENG</t>
  </si>
  <si>
    <t>edgarkoh001</t>
  </si>
  <si>
    <t>LEONG HON SUM SHERMAINE (LIANG HANXIN)</t>
  </si>
  <si>
    <t>shermaineleong001</t>
  </si>
  <si>
    <t>WENDY YEO SIN YEE (WENDY YANG XINYI)</t>
  </si>
  <si>
    <t>wendyyeo002</t>
  </si>
  <si>
    <t>SHAWN NG ZHEN XIANG</t>
  </si>
  <si>
    <t>shawnng005</t>
  </si>
  <si>
    <t>WEE REN HUI</t>
  </si>
  <si>
    <t>rhwee001</t>
  </si>
  <si>
    <t>GOH ZHEN HAN</t>
  </si>
  <si>
    <t>zhgoh005</t>
  </si>
  <si>
    <t>SHARIFAH SUKAINAH BINTE SYED AMEER IZZUD-DEEN ALSAGOFF</t>
  </si>
  <si>
    <t>sharifah040</t>
  </si>
  <si>
    <t>CHUA HE ZHENG</t>
  </si>
  <si>
    <t>hzchua001</t>
  </si>
  <si>
    <t>MUHAMMAD MUNIR BIN ABDULLAH</t>
  </si>
  <si>
    <t>munir004</t>
  </si>
  <si>
    <t>QUEK MEI JUN</t>
  </si>
  <si>
    <t>mjquek001</t>
  </si>
  <si>
    <t>SITI NABILAH BINTE SULAIMAN</t>
  </si>
  <si>
    <t>sitinabilah009</t>
  </si>
  <si>
    <t>TAN GUO QING</t>
  </si>
  <si>
    <t>gqtan004</t>
  </si>
  <si>
    <t>SHIRLEY YEO SHU ZHEN</t>
  </si>
  <si>
    <t>shirleyyeo001</t>
  </si>
  <si>
    <t>TAN ZHEN XUAN</t>
  </si>
  <si>
    <t>zxtan016</t>
  </si>
  <si>
    <t>VIVIAN TEO MAN LING</t>
  </si>
  <si>
    <t>vivianteo003</t>
  </si>
  <si>
    <t>CEDILLO STEPHEN LEONARDO</t>
  </si>
  <si>
    <t>slcedillo001</t>
  </si>
  <si>
    <t>CALABIO BRYAN JOSHUA TANGLAO</t>
  </si>
  <si>
    <t>calabio001</t>
  </si>
  <si>
    <t>JAMES LAI HOU XIAN</t>
  </si>
  <si>
    <t>jameslai002</t>
  </si>
  <si>
    <t>WENG CAIHONG</t>
  </si>
  <si>
    <t>chweng001</t>
  </si>
  <si>
    <t>DARYLL MATTHEW RETNAM</t>
  </si>
  <si>
    <t>daryll001</t>
  </si>
  <si>
    <t>ALICE YAP JIA WEN</t>
  </si>
  <si>
    <t>aliceyap001</t>
  </si>
  <si>
    <t>MUHAMMAD FARHAN BIN ZOULKPELY</t>
  </si>
  <si>
    <t>muhammadfarhan033</t>
  </si>
  <si>
    <t>NEO TZYY CHYNG</t>
  </si>
  <si>
    <t>tcneo003</t>
  </si>
  <si>
    <t>MUHAMMAD SYAFIQ BIN ISMUNI</t>
  </si>
  <si>
    <t>muhammadsyafiq013</t>
  </si>
  <si>
    <t>GOAY RONG RONG</t>
  </si>
  <si>
    <t>rrgoay001</t>
  </si>
  <si>
    <t>OON EE HAI</t>
  </si>
  <si>
    <t>ehoon002</t>
  </si>
  <si>
    <t>ANWARUDDIN BIN AZMAN</t>
  </si>
  <si>
    <t>anwaruddin002</t>
  </si>
  <si>
    <t>LIM WEI ZHI</t>
  </si>
  <si>
    <t>wzlim003</t>
  </si>
  <si>
    <t>ONG CHOON WEE</t>
  </si>
  <si>
    <t>cwong008</t>
  </si>
  <si>
    <t>LUM YU XIANG PRAISE</t>
  </si>
  <si>
    <t>praiselum001</t>
  </si>
  <si>
    <t>LEE JIA LE</t>
  </si>
  <si>
    <t>jllee007</t>
  </si>
  <si>
    <t>TERRENCE VIRENDRA KUMAR S/O KANAGALINGAM</t>
  </si>
  <si>
    <t>terrencevirendra001</t>
  </si>
  <si>
    <t>CHUA SIEW HUI REGINA</t>
  </si>
  <si>
    <t>reginachua002</t>
  </si>
  <si>
    <t>a</t>
  </si>
  <si>
    <t>b</t>
  </si>
  <si>
    <t>c</t>
  </si>
  <si>
    <t>d</t>
  </si>
  <si>
    <t>e</t>
  </si>
  <si>
    <t>f</t>
  </si>
  <si>
    <t>Writing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</si>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</sst>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8.1632653061224483E-2</c:v>
                </c:pt>
                <c:pt idx="2">
                  <c:v>0.16326530612244897</c:v>
                </c:pt>
                <c:pt idx="3">
                  <c:v>0.10204081632653061</c:v>
                </c:pt>
                <c:pt idx="4">
                  <c:v>0.22448979591836735</c:v>
                </c:pt>
                <c:pt idx="5">
                  <c:v>0.16326530612244897</c:v>
                </c:pt>
                <c:pt idx="6">
                  <c:v>0.12244897959183673</c:v>
                </c:pt>
                <c:pt idx="7">
                  <c:v>6.1224489795918366E-2</c:v>
                </c:pt>
                <c:pt idx="8">
                  <c:v>6.1224489795918366E-2</c:v>
                </c:pt>
                <c:pt idx="9">
                  <c:v>2.0408163265306121E-2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3</xdr:col>
      <xdr:colOff>495300</xdr:colOff>
      <xdr:row>33</xdr:row>
      <xdr:rowOff>95250</xdr:rowOff>
    </xdr:from>
    <xdr:ext cx="7858126" cy="3192412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152775" y="6591300"/>
          <a:ext cx="7858126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US" sz="1100"/>
        </a:p>
        <a:p>
          <a:r>
            <a:rPr lang="en-US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US" sz="1100"/>
            <a:t>(1) student copied assignment questions into the report.</a:t>
          </a:r>
        </a:p>
        <a:p>
          <a:r>
            <a:rPr lang="en-US" sz="1100"/>
            <a:t>(2j student has a set of standard references commonly used by others</a:t>
          </a:r>
        </a:p>
        <a:p>
          <a:r>
            <a:rPr lang="en-US" sz="1100"/>
            <a:t>(3) student has a large chunk of text cited using verbatim quote</a:t>
          </a:r>
        </a:p>
        <a:p>
          <a:r>
            <a:rPr lang="en-US" sz="1100"/>
            <a:t>(4) student included an article as supplement of assignment</a:t>
          </a:r>
        </a:p>
        <a:p>
          <a:r>
            <a:rPr lang="en-US" sz="1100"/>
            <a:t>(5) student did not use good paraphrasing technique, and you has penalised the work with mark deduction</a:t>
          </a:r>
        </a:p>
        <a:p>
          <a:r>
            <a:rPr lang="en-US" sz="1100"/>
            <a:t>(6) suspected plagiarism case. You have submitted it to the exam department for investigation.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Format for reporting cases with high Turnitin score</a:t>
          </a:r>
        </a:p>
        <a:p>
          <a:r>
            <a:rPr lang="en-US" sz="1100"/>
            <a:t>Student name, pi number, Turnitin score, Action/finding</a:t>
          </a:r>
        </a:p>
        <a:p>
          <a:endParaRPr lang="en-US" sz="1100"/>
        </a:p>
        <a:p>
          <a:r>
            <a:rPr lang="en-US" sz="1100"/>
            <a:t>Course coordinator will need to verify marker submission. HoP will do random sampling of such cases to check.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showGridLines="0" workbookViewId="0">
      <selection activeCell="B18" sqref="B1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Sheet1!K3</f>
        <v>78</v>
      </c>
      <c r="E2" s="18"/>
      <c r="F2" s="1"/>
    </row>
    <row r="3" spans="1:9" x14ac:dyDescent="0.25">
      <c r="A3" s="6">
        <v>2</v>
      </c>
      <c r="B3" s="8">
        <f>Sheet1!K4</f>
        <v>60</v>
      </c>
      <c r="E3" s="11" t="s">
        <v>28</v>
      </c>
      <c r="F3" s="12">
        <f>COUNTIF($B$2:$B$60,"&gt;=0")</f>
        <v>49</v>
      </c>
    </row>
    <row r="4" spans="1:9" x14ac:dyDescent="0.25">
      <c r="A4" s="6">
        <v>3</v>
      </c>
      <c r="B4" s="8">
        <f>Sheet1!K5</f>
        <v>58</v>
      </c>
      <c r="E4" s="11" t="s">
        <v>1</v>
      </c>
      <c r="F4" s="13">
        <f>IF(F3&gt;0,AVERAGE($B$2:$B$60),"")</f>
        <v>65.65306122448979</v>
      </c>
    </row>
    <row r="5" spans="1:9" ht="15.75" thickBot="1" x14ac:dyDescent="0.3">
      <c r="A5" s="6">
        <v>4</v>
      </c>
      <c r="B5" s="8">
        <f>Sheet1!K6</f>
        <v>60</v>
      </c>
      <c r="E5" s="2" t="s">
        <v>2</v>
      </c>
      <c r="F5" s="14">
        <f>IF(F3&gt;1,STDEV($B$2:$B$60),"")</f>
        <v>9.9802952119166743</v>
      </c>
    </row>
    <row r="6" spans="1:9" ht="15.75" thickBot="1" x14ac:dyDescent="0.3">
      <c r="A6" s="6">
        <v>5</v>
      </c>
      <c r="B6" s="8">
        <f>Sheet1!K7</f>
        <v>71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Sheet1!K8</f>
        <v>63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Sheet1!K9</f>
        <v>64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IF($F$3&gt;0,(COUNTIF($B$2:$B$60,"&lt;101")-COUNTIF($B$2:$B$60,"&lt;85"))/$F$3,"")</f>
        <v>0</v>
      </c>
    </row>
    <row r="9" spans="1:9" x14ac:dyDescent="0.25">
      <c r="A9" s="6">
        <v>8</v>
      </c>
      <c r="B9" s="8">
        <f>Sheet1!K10</f>
        <v>72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IF($F$3&gt;0,(COUNTIF($B$2:$B$60,"&lt;85")-COUNTIF($B$2:$B$60,"&lt;80"))/$F$3,"")</f>
        <v>8.1632653061224483E-2</v>
      </c>
    </row>
    <row r="10" spans="1:9" x14ac:dyDescent="0.25">
      <c r="A10" s="6">
        <v>9</v>
      </c>
      <c r="B10" s="8">
        <f>Sheet1!K11</f>
        <v>61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IF($F$3&gt;0,(COUNTIF($B$2:$B$60,"&lt;80")-COUNTIF($B$2:$B$60,"&lt;75"))/$F$3,"")</f>
        <v>0.16326530612244897</v>
      </c>
    </row>
    <row r="11" spans="1:9" x14ac:dyDescent="0.25">
      <c r="A11" s="6">
        <v>10</v>
      </c>
      <c r="B11" s="8">
        <f>Sheet1!K12</f>
        <v>68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IF($F$3&gt;0,(COUNTIF($B$2:$B$60,"&lt;75")-COUNTIF($B$2:$B$60,"&lt;70"))/$F$3,"")</f>
        <v>0.10204081632653061</v>
      </c>
    </row>
    <row r="12" spans="1:9" x14ac:dyDescent="0.25">
      <c r="A12" s="6">
        <v>11</v>
      </c>
      <c r="B12" s="8">
        <f>Sheet1!K13</f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IF($F$3&gt;0,(COUNTIF($B$2:$B$60,"&lt;70")-COUNTIF($B$2:$B$60,"&lt;65"))/$F$3,"")</f>
        <v>0.22448979591836735</v>
      </c>
    </row>
    <row r="13" spans="1:9" x14ac:dyDescent="0.25">
      <c r="A13" s="6">
        <v>12</v>
      </c>
      <c r="B13" s="8">
        <f>Sheet1!K14</f>
        <v>53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IF($F$3&gt;0,(COUNTIF($B$2:$B$60,"&lt;65")-COUNTIF($B$2:$B$60,"&lt;60"))/$F$3,"")</f>
        <v>0.16326530612244897</v>
      </c>
    </row>
    <row r="14" spans="1:9" x14ac:dyDescent="0.25">
      <c r="A14" s="6">
        <v>13</v>
      </c>
      <c r="B14" s="8">
        <f>Sheet1!K15</f>
        <v>79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IF($F$3&gt;0,(COUNTIF($B$2:$B$60,"&lt;60")-COUNTIF($B$2:$B$60,"&lt;55"))/$F$3,"")</f>
        <v>0.12244897959183673</v>
      </c>
    </row>
    <row r="15" spans="1:9" x14ac:dyDescent="0.25">
      <c r="A15" s="6">
        <v>14</v>
      </c>
      <c r="B15" s="8">
        <f>Sheet1!K16</f>
        <v>69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IF($F$3&gt;0,(COUNTIF($B$2:$B$60,"&lt;55")-COUNTIF($B$2:$B$60,"&lt;50"))/$F$3,"")</f>
        <v>6.1224489795918366E-2</v>
      </c>
    </row>
    <row r="16" spans="1:9" x14ac:dyDescent="0.25">
      <c r="A16" s="6">
        <v>15</v>
      </c>
      <c r="B16" s="8">
        <f>Sheet1!K17</f>
        <v>62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IF($F$3&gt;0,(COUNTIF($B$2:$B$60,"&lt;50")-COUNTIF($B$2:$B$60,"&lt;45"))/$F$3,"")</f>
        <v>6.1224489795918366E-2</v>
      </c>
    </row>
    <row r="17" spans="1:9" x14ac:dyDescent="0.25">
      <c r="A17" s="6">
        <v>16</v>
      </c>
      <c r="B17" s="8">
        <f>Sheet1!K18</f>
        <v>46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IF($F$3&gt;0,(COUNTIF($B$2:$B$60,"&lt;45")-COUNTIF($B$2:$B$60,"&lt;40"))/$F$3,"")</f>
        <v>2.0408163265306121E-2</v>
      </c>
    </row>
    <row r="18" spans="1:9" ht="15.75" thickBot="1" x14ac:dyDescent="0.3">
      <c r="A18" s="6">
        <v>17</v>
      </c>
      <c r="B18" s="8">
        <f>Sheet1!K19</f>
        <v>80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IF($F$3&gt;0,COUNTIF($B$2:$B$60,"&lt;40")/COUNTIF($B$2:$B$60,"&gt;0"),"")</f>
        <v>0</v>
      </c>
    </row>
    <row r="19" spans="1:9" x14ac:dyDescent="0.25">
      <c r="A19" s="6">
        <v>18</v>
      </c>
      <c r="B19" s="8">
        <f>Sheet1!K20</f>
        <v>68</v>
      </c>
    </row>
    <row r="20" spans="1:9" x14ac:dyDescent="0.25">
      <c r="A20" s="6">
        <v>19</v>
      </c>
      <c r="B20" s="8">
        <f>Sheet1!K21</f>
        <v>76</v>
      </c>
    </row>
    <row r="21" spans="1:9" x14ac:dyDescent="0.25">
      <c r="A21" s="6">
        <v>20</v>
      </c>
      <c r="B21" s="8">
        <f>Sheet1!K22</f>
        <v>66</v>
      </c>
    </row>
    <row r="22" spans="1:9" x14ac:dyDescent="0.25">
      <c r="A22" s="6">
        <v>21</v>
      </c>
      <c r="B22" s="8">
        <f>Sheet1!K23</f>
        <v>67</v>
      </c>
    </row>
    <row r="23" spans="1:9" x14ac:dyDescent="0.25">
      <c r="A23" s="6">
        <v>22</v>
      </c>
      <c r="B23" s="8">
        <f>Sheet1!K24</f>
        <v>76</v>
      </c>
    </row>
    <row r="24" spans="1:9" x14ac:dyDescent="0.25">
      <c r="A24" s="6">
        <v>23</v>
      </c>
      <c r="B24" s="8">
        <f>Sheet1!K25</f>
        <v>72</v>
      </c>
    </row>
    <row r="25" spans="1:9" x14ac:dyDescent="0.25">
      <c r="A25" s="6">
        <v>24</v>
      </c>
      <c r="B25" s="8">
        <f>Sheet1!K26</f>
        <v>58</v>
      </c>
    </row>
    <row r="26" spans="1:9" x14ac:dyDescent="0.25">
      <c r="A26" s="6">
        <v>25</v>
      </c>
      <c r="B26" s="8">
        <f>Sheet1!K27</f>
        <v>81</v>
      </c>
    </row>
    <row r="27" spans="1:9" x14ac:dyDescent="0.25">
      <c r="A27" s="6">
        <v>26</v>
      </c>
      <c r="B27" s="8">
        <f>Sheet1!K28</f>
        <v>53</v>
      </c>
    </row>
    <row r="28" spans="1:9" x14ac:dyDescent="0.25">
      <c r="A28" s="6">
        <v>27</v>
      </c>
      <c r="B28" s="8">
        <f>Sheet1!K29</f>
        <v>68</v>
      </c>
    </row>
    <row r="29" spans="1:9" x14ac:dyDescent="0.25">
      <c r="A29" s="6">
        <v>28</v>
      </c>
      <c r="B29" s="8">
        <f>Sheet1!K30</f>
        <v>81</v>
      </c>
    </row>
    <row r="30" spans="1:9" x14ac:dyDescent="0.25">
      <c r="A30" s="6">
        <v>29</v>
      </c>
      <c r="B30" s="8">
        <f>Sheet1!K31</f>
        <v>78</v>
      </c>
    </row>
    <row r="31" spans="1:9" x14ac:dyDescent="0.25">
      <c r="A31" s="6">
        <v>30</v>
      </c>
      <c r="B31" s="8">
        <f>Sheet1!K32</f>
        <v>67</v>
      </c>
    </row>
    <row r="32" spans="1:9" x14ac:dyDescent="0.25">
      <c r="A32" s="6">
        <v>31</v>
      </c>
      <c r="B32" s="8">
        <f>Sheet1!K33</f>
        <v>68</v>
      </c>
    </row>
    <row r="33" spans="1:2" x14ac:dyDescent="0.25">
      <c r="A33" s="6">
        <v>32</v>
      </c>
      <c r="B33" s="8">
        <f>Sheet1!K34</f>
        <v>56</v>
      </c>
    </row>
    <row r="34" spans="1:2" x14ac:dyDescent="0.25">
      <c r="A34" s="6">
        <v>34</v>
      </c>
      <c r="B34" s="8">
        <f>Sheet1!K35</f>
        <v>69</v>
      </c>
    </row>
    <row r="35" spans="1:2" x14ac:dyDescent="0.25">
      <c r="A35" s="6">
        <v>35</v>
      </c>
      <c r="B35" s="8">
        <f>Sheet1!K36</f>
        <v>76</v>
      </c>
    </row>
    <row r="36" spans="1:2" x14ac:dyDescent="0.25">
      <c r="A36" s="6">
        <v>36</v>
      </c>
      <c r="B36" s="8">
        <f>Sheet1!K37</f>
        <v>69</v>
      </c>
    </row>
    <row r="37" spans="1:2" x14ac:dyDescent="0.25">
      <c r="A37" s="6">
        <v>37</v>
      </c>
      <c r="B37" s="8">
        <f>Sheet1!K38</f>
        <v>60</v>
      </c>
    </row>
    <row r="38" spans="1:2" x14ac:dyDescent="0.25">
      <c r="A38" s="6">
        <v>38</v>
      </c>
      <c r="B38" s="8">
        <f>Sheet1!K39</f>
        <v>71</v>
      </c>
    </row>
    <row r="39" spans="1:2" x14ac:dyDescent="0.25">
      <c r="A39" s="6">
        <v>39</v>
      </c>
      <c r="B39" s="8">
        <f>Sheet1!K40</f>
        <v>44</v>
      </c>
    </row>
    <row r="40" spans="1:2" x14ac:dyDescent="0.25">
      <c r="A40" s="6">
        <v>40</v>
      </c>
      <c r="B40" s="8">
        <f>Sheet1!K41</f>
        <v>55</v>
      </c>
    </row>
    <row r="41" spans="1:2" x14ac:dyDescent="0.25">
      <c r="A41" s="6">
        <v>41</v>
      </c>
      <c r="B41" s="8">
        <f>Sheet1!K42</f>
        <v>81</v>
      </c>
    </row>
    <row r="42" spans="1:2" x14ac:dyDescent="0.25">
      <c r="A42" s="6">
        <v>42</v>
      </c>
      <c r="B42" s="8">
        <f>Sheet1!K43</f>
        <v>66</v>
      </c>
    </row>
    <row r="43" spans="1:2" x14ac:dyDescent="0.25">
      <c r="A43" s="6">
        <v>43</v>
      </c>
      <c r="B43" s="8">
        <f>Sheet1!K44</f>
        <v>48</v>
      </c>
    </row>
    <row r="44" spans="1:2" x14ac:dyDescent="0.25">
      <c r="A44" s="6">
        <v>44</v>
      </c>
      <c r="B44" s="8">
        <f>Sheet1!K45</f>
        <v>53</v>
      </c>
    </row>
    <row r="45" spans="1:2" x14ac:dyDescent="0.25">
      <c r="A45" s="6">
        <v>45</v>
      </c>
      <c r="B45" s="8">
        <f>Sheet1!K46</f>
        <v>55</v>
      </c>
    </row>
    <row r="46" spans="1:2" x14ac:dyDescent="0.25">
      <c r="A46" s="6">
        <v>46</v>
      </c>
      <c r="B46" s="8">
        <f>Sheet1!K47</f>
        <v>75</v>
      </c>
    </row>
    <row r="47" spans="1:2" x14ac:dyDescent="0.25">
      <c r="A47" s="6">
        <v>47</v>
      </c>
      <c r="B47" s="8">
        <f>Sheet1!K48</f>
        <v>61</v>
      </c>
    </row>
    <row r="48" spans="1:2" x14ac:dyDescent="0.25">
      <c r="A48" s="6">
        <v>48</v>
      </c>
      <c r="B48" s="8">
        <f>Sheet1!K49</f>
        <v>57</v>
      </c>
    </row>
    <row r="49" spans="1:2" x14ac:dyDescent="0.25">
      <c r="A49" s="6">
        <v>49</v>
      </c>
      <c r="B49" s="8">
        <f>Sheet1!K50</f>
        <v>49</v>
      </c>
    </row>
    <row r="50" spans="1:2" x14ac:dyDescent="0.25">
      <c r="A50" s="6">
        <v>50</v>
      </c>
      <c r="B50" s="8">
        <f>Sheet1!K51</f>
        <v>71</v>
      </c>
    </row>
    <row r="51" spans="1:2" x14ac:dyDescent="0.25">
      <c r="A51" s="6"/>
      <c r="B51" s="8"/>
    </row>
    <row r="52" spans="1:2" x14ac:dyDescent="0.25">
      <c r="A52" s="6"/>
      <c r="B52" s="8"/>
    </row>
    <row r="53" spans="1:2" x14ac:dyDescent="0.25">
      <c r="A53" s="6"/>
      <c r="B53" s="8"/>
    </row>
    <row r="54" spans="1:2" x14ac:dyDescent="0.25">
      <c r="A54" s="6"/>
      <c r="B54" s="8"/>
    </row>
    <row r="55" spans="1:2" x14ac:dyDescent="0.25">
      <c r="A55" s="6"/>
      <c r="B55" s="8"/>
    </row>
    <row r="56" spans="1:2" x14ac:dyDescent="0.25">
      <c r="A56" s="6"/>
      <c r="B56" s="8"/>
    </row>
    <row r="57" spans="1:2" x14ac:dyDescent="0.25">
      <c r="A57" s="6"/>
      <c r="B57" s="8"/>
    </row>
    <row r="58" spans="1:2" x14ac:dyDescent="0.25">
      <c r="A58" s="6"/>
      <c r="B58" s="8"/>
    </row>
    <row r="59" spans="1:2" x14ac:dyDescent="0.25">
      <c r="A59" s="6"/>
      <c r="B59" s="8"/>
    </row>
    <row r="60" spans="1:2" ht="15.75" thickBot="1" x14ac:dyDescent="0.3">
      <c r="A60" s="7"/>
      <c r="B60" s="8"/>
    </row>
  </sheetData>
  <dataConsolidate/>
  <conditionalFormatting sqref="F4">
    <cfRule type="expression" dxfId="5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000-000000000000}"/>
    <dataValidation type="decimal" allowBlank="1" showInputMessage="1" showErrorMessage="1" errorTitle="Error!" error="Please input numerical value between 0 to 100!" sqref="B2:B60" xr:uid="{00000000-0002-0000-00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workbookViewId="0">
      <pane ySplit="2" topLeftCell="A3" activePane="bottomLeft" state="frozen"/>
      <selection pane="bottomLeft" activeCell="A8" sqref="A8"/>
    </sheetView>
  </sheetViews>
  <sheetFormatPr defaultRowHeight="15" x14ac:dyDescent="0.25"/>
  <cols>
    <col min="1" max="1" width="58.7109375" style="32" bestFit="1" customWidth="1"/>
    <col min="2" max="2" width="6" style="32" bestFit="1" customWidth="1"/>
    <col min="3" max="3" width="20.5703125" style="32" bestFit="1" customWidth="1"/>
    <col min="4" max="10" width="9.140625" style="32"/>
    <col min="11" max="11" width="9.140625" style="35"/>
    <col min="12" max="16384" width="9.140625" style="32"/>
  </cols>
  <sheetData>
    <row r="1" spans="1:11" ht="15.75" thickBot="1" x14ac:dyDescent="0.3">
      <c r="A1" s="20" t="s">
        <v>39</v>
      </c>
      <c r="B1" s="21" t="s">
        <v>40</v>
      </c>
      <c r="C1" s="21" t="s">
        <v>41</v>
      </c>
      <c r="D1" s="32" t="s">
        <v>140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5" t="s">
        <v>147</v>
      </c>
    </row>
    <row r="2" spans="1:11" ht="15.75" thickBot="1" x14ac:dyDescent="0.3">
      <c r="A2" s="33"/>
      <c r="B2" s="34"/>
      <c r="C2" s="34"/>
      <c r="D2" s="36">
        <v>5</v>
      </c>
      <c r="E2" s="36">
        <v>5</v>
      </c>
      <c r="F2" s="36">
        <v>20</v>
      </c>
      <c r="G2" s="36">
        <v>16</v>
      </c>
      <c r="H2" s="36">
        <v>15</v>
      </c>
      <c r="I2" s="36">
        <v>24</v>
      </c>
      <c r="J2" s="36">
        <v>15</v>
      </c>
      <c r="K2" s="37">
        <f>SUM(D2:J2)</f>
        <v>100</v>
      </c>
    </row>
    <row r="3" spans="1:11" x14ac:dyDescent="0.25">
      <c r="A3" s="28" t="s">
        <v>42</v>
      </c>
      <c r="B3" s="29">
        <v>53821</v>
      </c>
      <c r="C3" s="29" t="s">
        <v>43</v>
      </c>
      <c r="D3" s="32">
        <v>4</v>
      </c>
      <c r="E3" s="32">
        <v>4</v>
      </c>
      <c r="F3" s="32">
        <v>16</v>
      </c>
      <c r="G3" s="32">
        <v>14</v>
      </c>
      <c r="H3" s="32">
        <v>12</v>
      </c>
      <c r="I3" s="32">
        <v>16</v>
      </c>
      <c r="J3" s="32">
        <v>12</v>
      </c>
      <c r="K3" s="38">
        <f t="shared" ref="K3:K51" si="0">SUM(D3:J3)</f>
        <v>78</v>
      </c>
    </row>
    <row r="4" spans="1:11" x14ac:dyDescent="0.25">
      <c r="A4" s="22" t="s">
        <v>44</v>
      </c>
      <c r="B4" s="23">
        <v>67693</v>
      </c>
      <c r="C4" s="23" t="s">
        <v>45</v>
      </c>
      <c r="D4" s="32">
        <v>5</v>
      </c>
      <c r="E4" s="32">
        <v>5</v>
      </c>
      <c r="F4" s="32">
        <v>14</v>
      </c>
      <c r="G4" s="32">
        <v>10</v>
      </c>
      <c r="H4" s="32">
        <v>11</v>
      </c>
      <c r="I4" s="32">
        <v>10</v>
      </c>
      <c r="J4" s="32">
        <v>5</v>
      </c>
      <c r="K4" s="38">
        <f t="shared" si="0"/>
        <v>60</v>
      </c>
    </row>
    <row r="5" spans="1:11" x14ac:dyDescent="0.25">
      <c r="A5" s="22" t="s">
        <v>46</v>
      </c>
      <c r="B5" s="23">
        <v>53890</v>
      </c>
      <c r="C5" s="23" t="s">
        <v>47</v>
      </c>
      <c r="D5" s="32">
        <v>5</v>
      </c>
      <c r="E5" s="32">
        <v>5</v>
      </c>
      <c r="F5" s="32">
        <v>14</v>
      </c>
      <c r="G5" s="32">
        <v>0</v>
      </c>
      <c r="H5" s="32">
        <v>10</v>
      </c>
      <c r="I5" s="32">
        <v>12</v>
      </c>
      <c r="J5" s="32">
        <v>12</v>
      </c>
      <c r="K5" s="38">
        <f t="shared" si="0"/>
        <v>58</v>
      </c>
    </row>
    <row r="6" spans="1:11" ht="15.75" thickBot="1" x14ac:dyDescent="0.3">
      <c r="A6" s="24" t="s">
        <v>48</v>
      </c>
      <c r="B6" s="25">
        <v>82275</v>
      </c>
      <c r="C6" s="25" t="s">
        <v>49</v>
      </c>
      <c r="D6" s="32">
        <v>5</v>
      </c>
      <c r="E6" s="32">
        <v>4</v>
      </c>
      <c r="F6" s="32">
        <v>12</v>
      </c>
      <c r="G6" s="32">
        <v>10</v>
      </c>
      <c r="H6" s="32">
        <v>10</v>
      </c>
      <c r="I6" s="32">
        <v>8</v>
      </c>
      <c r="J6" s="32">
        <v>11</v>
      </c>
      <c r="K6" s="38">
        <f t="shared" si="0"/>
        <v>60</v>
      </c>
    </row>
    <row r="7" spans="1:11" x14ac:dyDescent="0.25">
      <c r="A7" s="28" t="s">
        <v>50</v>
      </c>
      <c r="B7" s="29">
        <v>53884</v>
      </c>
      <c r="C7" s="29" t="s">
        <v>51</v>
      </c>
      <c r="D7" s="32">
        <v>5</v>
      </c>
      <c r="E7" s="32">
        <v>5</v>
      </c>
      <c r="F7" s="32">
        <v>12</v>
      </c>
      <c r="G7" s="32">
        <v>14</v>
      </c>
      <c r="H7" s="32">
        <v>5</v>
      </c>
      <c r="I7" s="32">
        <v>16</v>
      </c>
      <c r="J7" s="32">
        <v>14</v>
      </c>
      <c r="K7" s="38">
        <f t="shared" si="0"/>
        <v>71</v>
      </c>
    </row>
    <row r="8" spans="1:11" x14ac:dyDescent="0.25">
      <c r="A8" s="22" t="s">
        <v>52</v>
      </c>
      <c r="B8" s="23">
        <v>49608</v>
      </c>
      <c r="C8" s="23" t="s">
        <v>53</v>
      </c>
      <c r="D8" s="32">
        <v>5</v>
      </c>
      <c r="E8" s="32">
        <v>5</v>
      </c>
      <c r="F8" s="32">
        <v>12</v>
      </c>
      <c r="G8" s="32">
        <v>9</v>
      </c>
      <c r="H8" s="32">
        <v>10</v>
      </c>
      <c r="I8" s="32">
        <v>12</v>
      </c>
      <c r="J8" s="32">
        <v>10</v>
      </c>
      <c r="K8" s="38">
        <f t="shared" si="0"/>
        <v>63</v>
      </c>
    </row>
    <row r="9" spans="1:11" x14ac:dyDescent="0.25">
      <c r="A9" s="22" t="s">
        <v>54</v>
      </c>
      <c r="B9" s="23">
        <v>85658</v>
      </c>
      <c r="C9" s="23" t="s">
        <v>55</v>
      </c>
      <c r="D9" s="32">
        <v>4</v>
      </c>
      <c r="E9" s="32">
        <v>4</v>
      </c>
      <c r="F9" s="32">
        <v>14</v>
      </c>
      <c r="G9" s="32">
        <v>14</v>
      </c>
      <c r="H9" s="32">
        <v>11</v>
      </c>
      <c r="I9" s="32">
        <v>5</v>
      </c>
      <c r="J9" s="32">
        <v>12</v>
      </c>
      <c r="K9" s="38">
        <f t="shared" si="0"/>
        <v>64</v>
      </c>
    </row>
    <row r="10" spans="1:11" ht="15.75" thickBot="1" x14ac:dyDescent="0.3">
      <c r="A10" s="24" t="s">
        <v>56</v>
      </c>
      <c r="B10" s="25">
        <v>53508</v>
      </c>
      <c r="C10" s="25" t="s">
        <v>57</v>
      </c>
      <c r="D10" s="32">
        <v>4</v>
      </c>
      <c r="E10" s="32">
        <v>4</v>
      </c>
      <c r="F10" s="32">
        <v>16</v>
      </c>
      <c r="G10" s="32">
        <v>10</v>
      </c>
      <c r="H10" s="32">
        <v>10</v>
      </c>
      <c r="I10" s="32">
        <v>18</v>
      </c>
      <c r="J10" s="32">
        <v>10</v>
      </c>
      <c r="K10" s="38">
        <f t="shared" si="0"/>
        <v>72</v>
      </c>
    </row>
    <row r="11" spans="1:11" x14ac:dyDescent="0.25">
      <c r="A11" s="28" t="s">
        <v>58</v>
      </c>
      <c r="B11" s="29">
        <v>68397</v>
      </c>
      <c r="C11" s="29" t="s">
        <v>59</v>
      </c>
      <c r="D11" s="32">
        <v>0</v>
      </c>
      <c r="E11" s="32">
        <v>0</v>
      </c>
      <c r="F11" s="32">
        <v>13</v>
      </c>
      <c r="G11" s="32">
        <v>10</v>
      </c>
      <c r="H11" s="32">
        <v>10</v>
      </c>
      <c r="I11" s="32">
        <v>16</v>
      </c>
      <c r="J11" s="32">
        <v>12</v>
      </c>
      <c r="K11" s="38">
        <f t="shared" si="0"/>
        <v>61</v>
      </c>
    </row>
    <row r="12" spans="1:11" x14ac:dyDescent="0.25">
      <c r="A12" s="22" t="s">
        <v>60</v>
      </c>
      <c r="B12" s="23">
        <v>68299</v>
      </c>
      <c r="C12" s="23" t="s">
        <v>61</v>
      </c>
      <c r="D12" s="32">
        <v>5</v>
      </c>
      <c r="E12" s="32">
        <v>5</v>
      </c>
      <c r="F12" s="32">
        <v>14</v>
      </c>
      <c r="G12" s="32">
        <v>12</v>
      </c>
      <c r="H12" s="32">
        <v>10</v>
      </c>
      <c r="I12" s="32">
        <v>11</v>
      </c>
      <c r="J12" s="32">
        <v>11</v>
      </c>
      <c r="K12" s="38">
        <f t="shared" si="0"/>
        <v>68</v>
      </c>
    </row>
    <row r="13" spans="1:11" x14ac:dyDescent="0.25">
      <c r="A13" s="22" t="s">
        <v>62</v>
      </c>
      <c r="B13" s="23">
        <v>67818</v>
      </c>
      <c r="C13" s="23" t="s">
        <v>63</v>
      </c>
      <c r="D13" s="32">
        <v>5</v>
      </c>
      <c r="E13" s="32">
        <v>5</v>
      </c>
      <c r="F13" s="32">
        <v>14</v>
      </c>
      <c r="G13" s="32">
        <v>14</v>
      </c>
      <c r="H13" s="32">
        <v>11</v>
      </c>
      <c r="I13" s="32">
        <v>18</v>
      </c>
      <c r="J13" s="32">
        <v>11</v>
      </c>
      <c r="K13" s="38">
        <f t="shared" si="0"/>
        <v>78</v>
      </c>
    </row>
    <row r="14" spans="1:11" ht="15.75" thickBot="1" x14ac:dyDescent="0.3">
      <c r="A14" s="26" t="s">
        <v>64</v>
      </c>
      <c r="B14" s="27">
        <v>76631</v>
      </c>
      <c r="C14" s="27" t="s">
        <v>65</v>
      </c>
      <c r="D14" s="32">
        <v>5</v>
      </c>
      <c r="E14" s="32">
        <v>5</v>
      </c>
      <c r="F14" s="32">
        <v>14</v>
      </c>
      <c r="G14" s="32">
        <v>8</v>
      </c>
      <c r="H14" s="32">
        <v>5</v>
      </c>
      <c r="I14" s="32">
        <v>5</v>
      </c>
      <c r="J14" s="32">
        <v>11</v>
      </c>
      <c r="K14" s="38">
        <f t="shared" si="0"/>
        <v>53</v>
      </c>
    </row>
    <row r="15" spans="1:11" x14ac:dyDescent="0.25">
      <c r="A15" s="28" t="s">
        <v>66</v>
      </c>
      <c r="B15" s="29">
        <v>59797</v>
      </c>
      <c r="C15" s="29" t="s">
        <v>67</v>
      </c>
      <c r="D15" s="32">
        <v>4</v>
      </c>
      <c r="E15" s="32">
        <v>4</v>
      </c>
      <c r="F15" s="32">
        <v>14</v>
      </c>
      <c r="G15" s="32">
        <v>14</v>
      </c>
      <c r="H15" s="32">
        <v>12</v>
      </c>
      <c r="I15" s="32">
        <v>19</v>
      </c>
      <c r="J15" s="32">
        <v>12</v>
      </c>
      <c r="K15" s="38">
        <f>SUM(D15:J15)</f>
        <v>79</v>
      </c>
    </row>
    <row r="16" spans="1:11" x14ac:dyDescent="0.25">
      <c r="A16" s="22" t="s">
        <v>68</v>
      </c>
      <c r="B16" s="23">
        <v>41438</v>
      </c>
      <c r="C16" s="23" t="s">
        <v>69</v>
      </c>
      <c r="D16" s="32">
        <v>2</v>
      </c>
      <c r="E16" s="32">
        <v>3</v>
      </c>
      <c r="F16" s="32">
        <v>15</v>
      </c>
      <c r="G16" s="32">
        <v>13</v>
      </c>
      <c r="H16" s="32">
        <v>11</v>
      </c>
      <c r="I16" s="32">
        <v>12</v>
      </c>
      <c r="J16" s="32">
        <v>13</v>
      </c>
      <c r="K16" s="38">
        <f t="shared" si="0"/>
        <v>69</v>
      </c>
    </row>
    <row r="17" spans="1:11" ht="15.75" thickBot="1" x14ac:dyDescent="0.3">
      <c r="A17" s="24" t="s">
        <v>70</v>
      </c>
      <c r="B17" s="25">
        <v>42510</v>
      </c>
      <c r="C17" s="25" t="s">
        <v>71</v>
      </c>
      <c r="D17" s="32">
        <v>5</v>
      </c>
      <c r="E17" s="32">
        <v>5</v>
      </c>
      <c r="F17" s="32">
        <v>12</v>
      </c>
      <c r="G17" s="32">
        <v>10</v>
      </c>
      <c r="H17" s="32">
        <v>8</v>
      </c>
      <c r="I17" s="32">
        <v>10</v>
      </c>
      <c r="J17" s="32">
        <v>12</v>
      </c>
      <c r="K17" s="38">
        <v>62</v>
      </c>
    </row>
    <row r="18" spans="1:11" x14ac:dyDescent="0.25">
      <c r="A18" s="30" t="s">
        <v>72</v>
      </c>
      <c r="B18" s="31">
        <v>84824</v>
      </c>
      <c r="C18" s="31" t="s">
        <v>73</v>
      </c>
      <c r="D18" s="32">
        <v>5</v>
      </c>
      <c r="E18" s="32">
        <v>5</v>
      </c>
      <c r="F18" s="32">
        <v>10</v>
      </c>
      <c r="G18" s="32">
        <v>2</v>
      </c>
      <c r="H18" s="32">
        <v>10</v>
      </c>
      <c r="I18" s="32">
        <v>2</v>
      </c>
      <c r="J18" s="32">
        <v>12</v>
      </c>
      <c r="K18" s="38">
        <f t="shared" si="0"/>
        <v>46</v>
      </c>
    </row>
    <row r="19" spans="1:11" x14ac:dyDescent="0.25">
      <c r="A19" s="22" t="s">
        <v>74</v>
      </c>
      <c r="B19" s="23">
        <v>76085</v>
      </c>
      <c r="C19" s="23" t="s">
        <v>75</v>
      </c>
      <c r="D19" s="32">
        <v>5</v>
      </c>
      <c r="E19" s="32">
        <v>5</v>
      </c>
      <c r="F19" s="32">
        <v>18</v>
      </c>
      <c r="G19" s="32">
        <v>13</v>
      </c>
      <c r="H19" s="32">
        <v>10</v>
      </c>
      <c r="I19" s="32">
        <v>15</v>
      </c>
      <c r="J19" s="32">
        <v>14</v>
      </c>
      <c r="K19" s="38">
        <f t="shared" si="0"/>
        <v>80</v>
      </c>
    </row>
    <row r="20" spans="1:11" x14ac:dyDescent="0.25">
      <c r="A20" s="22" t="s">
        <v>76</v>
      </c>
      <c r="B20" s="23">
        <v>43935</v>
      </c>
      <c r="C20" s="23" t="s">
        <v>77</v>
      </c>
      <c r="D20" s="32">
        <v>5</v>
      </c>
      <c r="E20" s="32">
        <v>5</v>
      </c>
      <c r="F20" s="32">
        <v>11</v>
      </c>
      <c r="G20" s="32">
        <v>12</v>
      </c>
      <c r="H20" s="32">
        <v>11</v>
      </c>
      <c r="I20" s="32">
        <v>12</v>
      </c>
      <c r="J20" s="32">
        <v>12</v>
      </c>
      <c r="K20" s="38">
        <f t="shared" si="0"/>
        <v>68</v>
      </c>
    </row>
    <row r="21" spans="1:11" ht="15.75" thickBot="1" x14ac:dyDescent="0.3">
      <c r="A21" s="26" t="s">
        <v>78</v>
      </c>
      <c r="B21" s="27">
        <v>4961</v>
      </c>
      <c r="C21" s="27" t="s">
        <v>79</v>
      </c>
      <c r="D21" s="32">
        <v>5</v>
      </c>
      <c r="E21" s="32">
        <v>5</v>
      </c>
      <c r="F21" s="32">
        <v>15</v>
      </c>
      <c r="G21" s="32">
        <v>14</v>
      </c>
      <c r="H21" s="32">
        <v>13</v>
      </c>
      <c r="I21" s="32">
        <v>12</v>
      </c>
      <c r="J21" s="32">
        <v>12</v>
      </c>
      <c r="K21" s="38">
        <f t="shared" si="0"/>
        <v>76</v>
      </c>
    </row>
    <row r="22" spans="1:11" x14ac:dyDescent="0.25">
      <c r="A22" s="28" t="s">
        <v>80</v>
      </c>
      <c r="B22" s="29">
        <v>86324</v>
      </c>
      <c r="C22" s="29" t="s">
        <v>81</v>
      </c>
      <c r="D22" s="32">
        <v>5</v>
      </c>
      <c r="E22" s="32">
        <v>5</v>
      </c>
      <c r="F22" s="32">
        <v>10</v>
      </c>
      <c r="G22" s="32">
        <v>10</v>
      </c>
      <c r="H22" s="32">
        <v>11</v>
      </c>
      <c r="I22" s="32">
        <v>15</v>
      </c>
      <c r="J22" s="32">
        <v>10</v>
      </c>
      <c r="K22" s="38">
        <f t="shared" si="0"/>
        <v>66</v>
      </c>
    </row>
    <row r="23" spans="1:11" x14ac:dyDescent="0.25">
      <c r="A23" s="22" t="s">
        <v>82</v>
      </c>
      <c r="B23" s="23">
        <v>55271</v>
      </c>
      <c r="C23" s="23" t="s">
        <v>83</v>
      </c>
      <c r="D23" s="32">
        <v>4</v>
      </c>
      <c r="E23" s="32">
        <v>4</v>
      </c>
      <c r="F23" s="32">
        <v>14</v>
      </c>
      <c r="G23" s="32">
        <v>8</v>
      </c>
      <c r="H23" s="32">
        <v>10</v>
      </c>
      <c r="I23" s="32">
        <v>14</v>
      </c>
      <c r="J23" s="32">
        <v>13</v>
      </c>
      <c r="K23" s="38">
        <f t="shared" si="0"/>
        <v>67</v>
      </c>
    </row>
    <row r="24" spans="1:11" x14ac:dyDescent="0.25">
      <c r="A24" s="22" t="s">
        <v>84</v>
      </c>
      <c r="B24" s="23">
        <v>54309</v>
      </c>
      <c r="C24" s="23" t="s">
        <v>85</v>
      </c>
      <c r="D24" s="32">
        <v>5</v>
      </c>
      <c r="E24" s="32">
        <v>5</v>
      </c>
      <c r="F24" s="32">
        <v>15</v>
      </c>
      <c r="G24" s="32">
        <v>12</v>
      </c>
      <c r="H24" s="32">
        <v>12</v>
      </c>
      <c r="I24" s="32">
        <v>15</v>
      </c>
      <c r="J24" s="32">
        <v>12</v>
      </c>
      <c r="K24" s="38">
        <f t="shared" si="0"/>
        <v>76</v>
      </c>
    </row>
    <row r="25" spans="1:11" ht="15.75" thickBot="1" x14ac:dyDescent="0.3">
      <c r="A25" s="24" t="s">
        <v>86</v>
      </c>
      <c r="B25" s="25">
        <v>86070</v>
      </c>
      <c r="C25" s="25" t="s">
        <v>87</v>
      </c>
      <c r="D25" s="32">
        <v>4</v>
      </c>
      <c r="E25" s="32">
        <v>4</v>
      </c>
      <c r="F25" s="32">
        <v>15</v>
      </c>
      <c r="G25" s="32">
        <v>10</v>
      </c>
      <c r="H25" s="32">
        <v>10</v>
      </c>
      <c r="I25" s="32">
        <v>16</v>
      </c>
      <c r="J25" s="32">
        <v>13</v>
      </c>
      <c r="K25" s="38">
        <f t="shared" si="0"/>
        <v>72</v>
      </c>
    </row>
    <row r="26" spans="1:11" x14ac:dyDescent="0.25">
      <c r="A26" s="30" t="s">
        <v>88</v>
      </c>
      <c r="B26" s="31">
        <v>42471</v>
      </c>
      <c r="C26" s="31" t="s">
        <v>89</v>
      </c>
      <c r="D26" s="32">
        <v>4</v>
      </c>
      <c r="E26" s="32">
        <v>4</v>
      </c>
      <c r="F26" s="32">
        <v>10</v>
      </c>
      <c r="G26" s="32">
        <v>10</v>
      </c>
      <c r="H26" s="32">
        <v>10</v>
      </c>
      <c r="I26" s="32">
        <v>12</v>
      </c>
      <c r="J26" s="32">
        <v>8</v>
      </c>
      <c r="K26" s="38">
        <f t="shared" si="0"/>
        <v>58</v>
      </c>
    </row>
    <row r="27" spans="1:11" x14ac:dyDescent="0.25">
      <c r="A27" s="22" t="s">
        <v>90</v>
      </c>
      <c r="B27" s="23">
        <v>54033</v>
      </c>
      <c r="C27" s="23" t="s">
        <v>91</v>
      </c>
      <c r="D27" s="32">
        <v>4</v>
      </c>
      <c r="E27" s="32">
        <v>4</v>
      </c>
      <c r="F27" s="32">
        <v>17</v>
      </c>
      <c r="G27" s="32">
        <v>14</v>
      </c>
      <c r="H27" s="32">
        <v>13</v>
      </c>
      <c r="I27" s="32">
        <v>17</v>
      </c>
      <c r="J27" s="32">
        <v>12</v>
      </c>
      <c r="K27" s="38">
        <f t="shared" si="0"/>
        <v>81</v>
      </c>
    </row>
    <row r="28" spans="1:11" x14ac:dyDescent="0.25">
      <c r="A28" s="22" t="s">
        <v>92</v>
      </c>
      <c r="B28" s="23">
        <v>68079</v>
      </c>
      <c r="C28" s="23" t="s">
        <v>93</v>
      </c>
      <c r="D28" s="32">
        <v>4</v>
      </c>
      <c r="E28" s="32">
        <v>5</v>
      </c>
      <c r="F28" s="32">
        <v>10</v>
      </c>
      <c r="G28" s="32">
        <v>10</v>
      </c>
      <c r="H28" s="32">
        <v>10</v>
      </c>
      <c r="I28" s="32">
        <v>0</v>
      </c>
      <c r="J28" s="32">
        <v>14</v>
      </c>
      <c r="K28" s="38">
        <f t="shared" si="0"/>
        <v>53</v>
      </c>
    </row>
    <row r="29" spans="1:11" ht="15.75" thickBot="1" x14ac:dyDescent="0.3">
      <c r="A29" s="24" t="s">
        <v>94</v>
      </c>
      <c r="B29" s="25">
        <v>54763</v>
      </c>
      <c r="C29" s="25" t="s">
        <v>95</v>
      </c>
      <c r="D29" s="32">
        <v>5</v>
      </c>
      <c r="E29" s="32">
        <v>5</v>
      </c>
      <c r="F29" s="32">
        <v>12</v>
      </c>
      <c r="G29" s="32">
        <v>10</v>
      </c>
      <c r="H29" s="32">
        <v>10</v>
      </c>
      <c r="I29" s="32">
        <v>14</v>
      </c>
      <c r="J29" s="32">
        <v>12</v>
      </c>
      <c r="K29" s="38">
        <f t="shared" si="0"/>
        <v>68</v>
      </c>
    </row>
    <row r="30" spans="1:11" x14ac:dyDescent="0.25">
      <c r="A30" s="28" t="s">
        <v>96</v>
      </c>
      <c r="B30" s="29">
        <v>41781</v>
      </c>
      <c r="C30" s="29" t="s">
        <v>97</v>
      </c>
      <c r="D30" s="32">
        <v>5</v>
      </c>
      <c r="E30" s="32">
        <v>5</v>
      </c>
      <c r="F30" s="32">
        <v>17</v>
      </c>
      <c r="G30" s="32">
        <v>11</v>
      </c>
      <c r="H30" s="32">
        <v>12</v>
      </c>
      <c r="I30" s="32">
        <v>19</v>
      </c>
      <c r="J30" s="32">
        <v>12</v>
      </c>
      <c r="K30" s="38">
        <f t="shared" si="0"/>
        <v>81</v>
      </c>
    </row>
    <row r="31" spans="1:11" x14ac:dyDescent="0.25">
      <c r="A31" s="22" t="s">
        <v>98</v>
      </c>
      <c r="B31" s="23">
        <v>77411</v>
      </c>
      <c r="C31" s="23" t="s">
        <v>99</v>
      </c>
      <c r="D31" s="32">
        <v>5</v>
      </c>
      <c r="E31" s="32">
        <v>5</v>
      </c>
      <c r="F31" s="32">
        <v>18</v>
      </c>
      <c r="G31" s="32">
        <v>13</v>
      </c>
      <c r="H31" s="32">
        <v>10</v>
      </c>
      <c r="I31" s="32">
        <v>15</v>
      </c>
      <c r="J31" s="32">
        <v>12</v>
      </c>
      <c r="K31" s="38">
        <f t="shared" si="0"/>
        <v>78</v>
      </c>
    </row>
    <row r="32" spans="1:11" x14ac:dyDescent="0.25">
      <c r="A32" s="22" t="s">
        <v>100</v>
      </c>
      <c r="B32" s="23">
        <v>74675</v>
      </c>
      <c r="C32" s="23" t="s">
        <v>101</v>
      </c>
      <c r="D32" s="32">
        <v>4</v>
      </c>
      <c r="E32" s="32">
        <v>4</v>
      </c>
      <c r="F32" s="32">
        <v>12</v>
      </c>
      <c r="G32" s="32">
        <v>11</v>
      </c>
      <c r="H32" s="32">
        <v>12</v>
      </c>
      <c r="I32" s="32">
        <v>12</v>
      </c>
      <c r="J32" s="32">
        <v>12</v>
      </c>
      <c r="K32" s="38">
        <f t="shared" si="0"/>
        <v>67</v>
      </c>
    </row>
    <row r="33" spans="1:11" ht="15.75" thickBot="1" x14ac:dyDescent="0.3">
      <c r="A33" s="24" t="s">
        <v>102</v>
      </c>
      <c r="B33" s="25">
        <v>75048</v>
      </c>
      <c r="C33" s="25" t="s">
        <v>103</v>
      </c>
      <c r="D33" s="32">
        <v>5</v>
      </c>
      <c r="E33" s="32">
        <v>5</v>
      </c>
      <c r="F33" s="32">
        <v>15</v>
      </c>
      <c r="G33" s="32">
        <v>10</v>
      </c>
      <c r="H33" s="32">
        <v>8</v>
      </c>
      <c r="I33" s="32">
        <v>13</v>
      </c>
      <c r="J33" s="32">
        <v>12</v>
      </c>
      <c r="K33" s="38">
        <f t="shared" si="0"/>
        <v>68</v>
      </c>
    </row>
    <row r="34" spans="1:11" x14ac:dyDescent="0.25">
      <c r="A34" s="28" t="s">
        <v>104</v>
      </c>
      <c r="B34" s="29">
        <v>82613</v>
      </c>
      <c r="C34" s="29" t="s">
        <v>105</v>
      </c>
      <c r="D34" s="32">
        <v>5</v>
      </c>
      <c r="E34" s="32">
        <v>5</v>
      </c>
      <c r="F34" s="32">
        <v>12</v>
      </c>
      <c r="G34" s="32">
        <v>5</v>
      </c>
      <c r="H34" s="32">
        <v>9</v>
      </c>
      <c r="I34" s="32">
        <v>10</v>
      </c>
      <c r="J34" s="32">
        <v>10</v>
      </c>
      <c r="K34" s="38">
        <f t="shared" si="0"/>
        <v>56</v>
      </c>
    </row>
    <row r="35" spans="1:11" x14ac:dyDescent="0.25">
      <c r="A35" s="22" t="s">
        <v>106</v>
      </c>
      <c r="B35" s="23">
        <v>65843</v>
      </c>
      <c r="C35" s="23" t="s">
        <v>107</v>
      </c>
      <c r="D35" s="32">
        <v>4</v>
      </c>
      <c r="E35" s="32">
        <v>4</v>
      </c>
      <c r="F35" s="32">
        <v>15</v>
      </c>
      <c r="G35" s="32">
        <v>10</v>
      </c>
      <c r="H35" s="32">
        <v>11</v>
      </c>
      <c r="I35" s="32">
        <v>14</v>
      </c>
      <c r="J35" s="32">
        <v>11</v>
      </c>
      <c r="K35" s="35">
        <f t="shared" si="0"/>
        <v>69</v>
      </c>
    </row>
    <row r="36" spans="1:11" x14ac:dyDescent="0.25">
      <c r="A36" s="22" t="s">
        <v>108</v>
      </c>
      <c r="B36" s="23">
        <v>53769</v>
      </c>
      <c r="C36" s="23" t="s">
        <v>109</v>
      </c>
      <c r="D36" s="32">
        <v>5</v>
      </c>
      <c r="E36" s="32">
        <v>5</v>
      </c>
      <c r="F36" s="32">
        <v>14</v>
      </c>
      <c r="G36" s="32">
        <v>10</v>
      </c>
      <c r="H36" s="32">
        <v>12</v>
      </c>
      <c r="I36" s="32">
        <v>18</v>
      </c>
      <c r="J36" s="32">
        <v>12</v>
      </c>
      <c r="K36" s="38">
        <f t="shared" si="0"/>
        <v>76</v>
      </c>
    </row>
    <row r="37" spans="1:11" ht="15.75" thickBot="1" x14ac:dyDescent="0.3">
      <c r="A37" s="24" t="s">
        <v>110</v>
      </c>
      <c r="B37" s="25">
        <v>41771</v>
      </c>
      <c r="C37" s="25" t="s">
        <v>111</v>
      </c>
      <c r="D37" s="32">
        <v>5</v>
      </c>
      <c r="E37" s="32">
        <v>5</v>
      </c>
      <c r="F37" s="32">
        <v>10</v>
      </c>
      <c r="G37" s="32">
        <v>11</v>
      </c>
      <c r="H37" s="32">
        <v>11</v>
      </c>
      <c r="I37" s="32">
        <v>15</v>
      </c>
      <c r="J37" s="32">
        <v>12</v>
      </c>
      <c r="K37" s="38">
        <f t="shared" si="0"/>
        <v>69</v>
      </c>
    </row>
    <row r="38" spans="1:11" x14ac:dyDescent="0.25">
      <c r="A38" s="28" t="s">
        <v>112</v>
      </c>
      <c r="B38" s="29">
        <v>77163</v>
      </c>
      <c r="C38" s="29" t="s">
        <v>113</v>
      </c>
      <c r="D38" s="32">
        <v>5</v>
      </c>
      <c r="E38" s="32">
        <v>5</v>
      </c>
      <c r="F38" s="32">
        <v>10</v>
      </c>
      <c r="G38" s="32">
        <v>10</v>
      </c>
      <c r="H38" s="32">
        <v>8</v>
      </c>
      <c r="I38" s="32">
        <v>10</v>
      </c>
      <c r="J38" s="32">
        <v>12</v>
      </c>
      <c r="K38" s="38">
        <f t="shared" si="0"/>
        <v>60</v>
      </c>
    </row>
    <row r="39" spans="1:11" x14ac:dyDescent="0.25">
      <c r="A39" s="22" t="s">
        <v>114</v>
      </c>
      <c r="B39" s="23">
        <v>42813</v>
      </c>
      <c r="C39" s="23" t="s">
        <v>115</v>
      </c>
      <c r="D39" s="32">
        <v>4</v>
      </c>
      <c r="E39" s="32">
        <v>4</v>
      </c>
      <c r="F39" s="32">
        <v>14</v>
      </c>
      <c r="G39" s="32">
        <v>12</v>
      </c>
      <c r="H39" s="32">
        <v>10</v>
      </c>
      <c r="I39" s="32">
        <v>16</v>
      </c>
      <c r="J39" s="32">
        <v>11</v>
      </c>
      <c r="K39" s="38">
        <f t="shared" si="0"/>
        <v>71</v>
      </c>
    </row>
    <row r="40" spans="1:11" x14ac:dyDescent="0.25">
      <c r="A40" s="22" t="s">
        <v>116</v>
      </c>
      <c r="B40" s="23">
        <v>65608</v>
      </c>
      <c r="C40" s="23" t="s">
        <v>117</v>
      </c>
      <c r="D40" s="32">
        <v>0</v>
      </c>
      <c r="E40" s="32">
        <v>3</v>
      </c>
      <c r="F40" s="32">
        <v>12</v>
      </c>
      <c r="G40" s="32">
        <v>4</v>
      </c>
      <c r="H40" s="32">
        <v>5</v>
      </c>
      <c r="I40" s="32">
        <v>8</v>
      </c>
      <c r="J40" s="32">
        <v>12</v>
      </c>
      <c r="K40" s="38">
        <f t="shared" si="0"/>
        <v>44</v>
      </c>
    </row>
    <row r="41" spans="1:11" ht="15.75" thickBot="1" x14ac:dyDescent="0.3">
      <c r="A41" s="24" t="s">
        <v>118</v>
      </c>
      <c r="B41" s="25">
        <v>74621</v>
      </c>
      <c r="C41" s="25" t="s">
        <v>119</v>
      </c>
      <c r="D41" s="32">
        <v>4</v>
      </c>
      <c r="E41" s="32">
        <v>4</v>
      </c>
      <c r="F41" s="32">
        <v>6</v>
      </c>
      <c r="G41" s="32">
        <v>10</v>
      </c>
      <c r="H41" s="32">
        <v>5</v>
      </c>
      <c r="I41" s="32">
        <v>15</v>
      </c>
      <c r="J41" s="32">
        <v>11</v>
      </c>
      <c r="K41" s="38">
        <f t="shared" si="0"/>
        <v>55</v>
      </c>
    </row>
    <row r="42" spans="1:11" x14ac:dyDescent="0.25">
      <c r="A42" s="28" t="s">
        <v>120</v>
      </c>
      <c r="B42" s="29">
        <v>42985</v>
      </c>
      <c r="C42" s="29" t="s">
        <v>121</v>
      </c>
      <c r="D42" s="32">
        <v>5</v>
      </c>
      <c r="E42" s="32">
        <v>5</v>
      </c>
      <c r="F42" s="32">
        <v>15</v>
      </c>
      <c r="G42" s="32">
        <v>13</v>
      </c>
      <c r="H42" s="32">
        <v>12</v>
      </c>
      <c r="I42" s="32">
        <v>17</v>
      </c>
      <c r="J42" s="32">
        <v>14</v>
      </c>
      <c r="K42" s="38">
        <f t="shared" si="0"/>
        <v>81</v>
      </c>
    </row>
    <row r="43" spans="1:11" x14ac:dyDescent="0.25">
      <c r="A43" s="22" t="s">
        <v>122</v>
      </c>
      <c r="B43" s="23">
        <v>48817</v>
      </c>
      <c r="C43" s="23" t="s">
        <v>123</v>
      </c>
      <c r="D43" s="32">
        <v>4</v>
      </c>
      <c r="E43" s="32">
        <v>4</v>
      </c>
      <c r="F43" s="32">
        <v>12</v>
      </c>
      <c r="G43" s="32">
        <v>12</v>
      </c>
      <c r="H43" s="32">
        <v>10</v>
      </c>
      <c r="I43" s="32">
        <v>12</v>
      </c>
      <c r="J43" s="32">
        <v>12</v>
      </c>
      <c r="K43" s="38">
        <f t="shared" si="0"/>
        <v>66</v>
      </c>
    </row>
    <row r="44" spans="1:11" ht="15.75" thickBot="1" x14ac:dyDescent="0.3">
      <c r="A44" s="24" t="s">
        <v>124</v>
      </c>
      <c r="B44" s="25">
        <v>62029</v>
      </c>
      <c r="C44" s="25" t="s">
        <v>125</v>
      </c>
      <c r="D44" s="32">
        <v>5</v>
      </c>
      <c r="E44" s="32">
        <v>5</v>
      </c>
      <c r="F44" s="32">
        <v>5</v>
      </c>
      <c r="G44" s="32">
        <v>8</v>
      </c>
      <c r="H44" s="32">
        <v>5</v>
      </c>
      <c r="I44" s="32">
        <v>10</v>
      </c>
      <c r="J44" s="32">
        <v>10</v>
      </c>
      <c r="K44" s="38">
        <f t="shared" si="0"/>
        <v>48</v>
      </c>
    </row>
    <row r="45" spans="1:11" x14ac:dyDescent="0.25">
      <c r="A45" s="28" t="s">
        <v>126</v>
      </c>
      <c r="B45" s="29">
        <v>67694</v>
      </c>
      <c r="C45" s="29" t="s">
        <v>127</v>
      </c>
      <c r="D45" s="32">
        <v>5</v>
      </c>
      <c r="E45" s="32">
        <v>5</v>
      </c>
      <c r="F45" s="32">
        <v>12</v>
      </c>
      <c r="G45" s="32">
        <v>0</v>
      </c>
      <c r="H45" s="32">
        <v>9</v>
      </c>
      <c r="I45" s="32">
        <v>11</v>
      </c>
      <c r="J45" s="32">
        <v>11</v>
      </c>
      <c r="K45" s="38">
        <f t="shared" si="0"/>
        <v>53</v>
      </c>
    </row>
    <row r="46" spans="1:11" x14ac:dyDescent="0.25">
      <c r="A46" s="22" t="s">
        <v>128</v>
      </c>
      <c r="B46" s="23">
        <v>65473</v>
      </c>
      <c r="C46" s="23" t="s">
        <v>129</v>
      </c>
      <c r="D46" s="32">
        <v>2</v>
      </c>
      <c r="E46" s="32">
        <v>2</v>
      </c>
      <c r="F46" s="32">
        <v>12</v>
      </c>
      <c r="G46" s="32">
        <v>10</v>
      </c>
      <c r="H46" s="32">
        <v>5</v>
      </c>
      <c r="I46" s="32">
        <v>12</v>
      </c>
      <c r="J46" s="32">
        <v>12</v>
      </c>
      <c r="K46" s="38">
        <f t="shared" si="0"/>
        <v>55</v>
      </c>
    </row>
    <row r="47" spans="1:11" ht="15.75" thickBot="1" x14ac:dyDescent="0.3">
      <c r="A47" s="24" t="s">
        <v>130</v>
      </c>
      <c r="B47" s="25">
        <v>67750</v>
      </c>
      <c r="C47" s="25" t="s">
        <v>131</v>
      </c>
      <c r="D47" s="32">
        <v>5</v>
      </c>
      <c r="E47" s="32">
        <v>5</v>
      </c>
      <c r="F47" s="32">
        <v>15</v>
      </c>
      <c r="G47" s="32">
        <v>14</v>
      </c>
      <c r="H47" s="32">
        <v>8</v>
      </c>
      <c r="I47" s="32">
        <v>16</v>
      </c>
      <c r="J47" s="32">
        <v>12</v>
      </c>
      <c r="K47" s="38">
        <f t="shared" si="0"/>
        <v>75</v>
      </c>
    </row>
    <row r="48" spans="1:11" x14ac:dyDescent="0.25">
      <c r="A48" s="28" t="s">
        <v>132</v>
      </c>
      <c r="B48" s="29">
        <v>33977</v>
      </c>
      <c r="C48" s="29" t="s">
        <v>133</v>
      </c>
      <c r="D48" s="32">
        <v>5</v>
      </c>
      <c r="E48" s="32">
        <v>5</v>
      </c>
      <c r="F48" s="32">
        <v>13</v>
      </c>
      <c r="G48" s="32">
        <v>9</v>
      </c>
      <c r="H48" s="32">
        <v>10</v>
      </c>
      <c r="I48" s="32">
        <v>10</v>
      </c>
      <c r="J48" s="32">
        <v>9</v>
      </c>
      <c r="K48" s="38">
        <f t="shared" si="0"/>
        <v>61</v>
      </c>
    </row>
    <row r="49" spans="1:11" x14ac:dyDescent="0.25">
      <c r="A49" s="22" t="s">
        <v>134</v>
      </c>
      <c r="B49" s="23">
        <v>54363</v>
      </c>
      <c r="C49" s="23" t="s">
        <v>135</v>
      </c>
      <c r="D49" s="32">
        <v>2</v>
      </c>
      <c r="E49" s="32">
        <v>5</v>
      </c>
      <c r="F49" s="32">
        <v>4</v>
      </c>
      <c r="G49" s="32">
        <v>10</v>
      </c>
      <c r="H49" s="32">
        <v>12</v>
      </c>
      <c r="I49" s="32">
        <v>12</v>
      </c>
      <c r="J49" s="32">
        <v>12</v>
      </c>
      <c r="K49" s="38">
        <f t="shared" si="0"/>
        <v>57</v>
      </c>
    </row>
    <row r="50" spans="1:11" x14ac:dyDescent="0.25">
      <c r="A50" s="22" t="s">
        <v>136</v>
      </c>
      <c r="B50" s="23">
        <v>49138</v>
      </c>
      <c r="C50" s="23" t="s">
        <v>137</v>
      </c>
      <c r="D50" s="32">
        <v>0</v>
      </c>
      <c r="E50" s="32">
        <v>0</v>
      </c>
      <c r="F50" s="32">
        <v>12</v>
      </c>
      <c r="G50" s="32">
        <v>10</v>
      </c>
      <c r="H50" s="32">
        <v>5</v>
      </c>
      <c r="I50" s="32">
        <v>12</v>
      </c>
      <c r="J50" s="32">
        <v>10</v>
      </c>
      <c r="K50" s="38">
        <f t="shared" si="0"/>
        <v>49</v>
      </c>
    </row>
    <row r="51" spans="1:11" ht="15.75" thickBot="1" x14ac:dyDescent="0.3">
      <c r="A51" s="24" t="s">
        <v>138</v>
      </c>
      <c r="B51" s="25">
        <v>86932</v>
      </c>
      <c r="C51" s="25" t="s">
        <v>139</v>
      </c>
      <c r="D51" s="32">
        <v>5</v>
      </c>
      <c r="E51" s="32">
        <v>5</v>
      </c>
      <c r="F51" s="32">
        <v>15</v>
      </c>
      <c r="G51" s="32">
        <v>11</v>
      </c>
      <c r="H51" s="32">
        <v>9</v>
      </c>
      <c r="I51" s="32">
        <v>16</v>
      </c>
      <c r="J51" s="32">
        <v>10</v>
      </c>
      <c r="K51" s="38">
        <f t="shared" si="0"/>
        <v>71</v>
      </c>
    </row>
  </sheetData>
  <conditionalFormatting sqref="K3:K51">
    <cfRule type="cellIs" dxfId="4" priority="2" operator="lessThan">
      <formula>40</formula>
    </cfRule>
  </conditionalFormatting>
  <conditionalFormatting sqref="J3:J51">
    <cfRule type="cellIs" dxfId="3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209D-6C2E-4AE4-B598-341704DF86F9}">
  <dimension ref="A1:K51"/>
  <sheetViews>
    <sheetView tabSelected="1" workbookViewId="0">
      <pane ySplit="2" topLeftCell="A29" activePane="bottomLeft" state="frozen"/>
      <selection pane="bottomLeft" activeCell="A44" sqref="A44:K50"/>
    </sheetView>
  </sheetViews>
  <sheetFormatPr defaultRowHeight="15" x14ac:dyDescent="0.25"/>
  <cols>
    <col min="1" max="1" width="58.7109375" style="32" bestFit="1" customWidth="1"/>
    <col min="2" max="2" width="6" style="32" bestFit="1" customWidth="1"/>
    <col min="3" max="3" width="20.5703125" style="32" bestFit="1" customWidth="1"/>
    <col min="4" max="10" width="9.140625" style="32"/>
    <col min="11" max="11" width="9.140625" style="35"/>
    <col min="12" max="16384" width="9.140625" style="32"/>
  </cols>
  <sheetData>
    <row r="1" spans="1:11" ht="15.75" thickBot="1" x14ac:dyDescent="0.3">
      <c r="A1" s="20" t="s">
        <v>39</v>
      </c>
      <c r="B1" s="21" t="s">
        <v>40</v>
      </c>
      <c r="C1" s="21" t="s">
        <v>41</v>
      </c>
      <c r="D1" s="32" t="s">
        <v>140</v>
      </c>
      <c r="E1" s="32" t="s">
        <v>141</v>
      </c>
      <c r="F1" s="32" t="s">
        <v>142</v>
      </c>
      <c r="G1" s="32" t="s">
        <v>143</v>
      </c>
      <c r="H1" s="32" t="s">
        <v>144</v>
      </c>
      <c r="I1" s="32" t="s">
        <v>145</v>
      </c>
      <c r="J1" s="32" t="s">
        <v>146</v>
      </c>
      <c r="K1" s="35" t="s">
        <v>147</v>
      </c>
    </row>
    <row r="2" spans="1:11" ht="15.75" thickBot="1" x14ac:dyDescent="0.3">
      <c r="A2" s="41" t="s">
        <v>114</v>
      </c>
      <c r="B2" s="42">
        <v>42813</v>
      </c>
      <c r="C2" s="42" t="s">
        <v>115</v>
      </c>
      <c r="D2" s="43">
        <v>4</v>
      </c>
      <c r="E2" s="43">
        <v>4</v>
      </c>
      <c r="F2" s="43">
        <v>14</v>
      </c>
      <c r="G2" s="43">
        <v>12</v>
      </c>
      <c r="H2" s="43">
        <v>10</v>
      </c>
      <c r="I2" s="43">
        <v>16</v>
      </c>
      <c r="J2" s="43">
        <v>11</v>
      </c>
      <c r="K2" s="44">
        <f>SUM(D2:J2)</f>
        <v>71</v>
      </c>
    </row>
    <row r="3" spans="1:11" x14ac:dyDescent="0.25">
      <c r="A3" s="45" t="s">
        <v>126</v>
      </c>
      <c r="B3" s="46">
        <v>67694</v>
      </c>
      <c r="C3" s="46" t="s">
        <v>127</v>
      </c>
      <c r="D3" s="43">
        <v>5</v>
      </c>
      <c r="E3" s="43">
        <v>5</v>
      </c>
      <c r="F3" s="43">
        <v>12</v>
      </c>
      <c r="G3" s="43">
        <v>0</v>
      </c>
      <c r="H3" s="43">
        <v>9</v>
      </c>
      <c r="I3" s="43">
        <v>11</v>
      </c>
      <c r="J3" s="43">
        <v>11</v>
      </c>
      <c r="K3" s="44">
        <f>SUM(D3:J3)</f>
        <v>53</v>
      </c>
    </row>
    <row r="4" spans="1:11" x14ac:dyDescent="0.25">
      <c r="A4" s="47" t="s">
        <v>106</v>
      </c>
      <c r="B4" s="48">
        <v>65843</v>
      </c>
      <c r="C4" s="48" t="s">
        <v>107</v>
      </c>
      <c r="D4" s="43">
        <v>4</v>
      </c>
      <c r="E4" s="43">
        <v>4</v>
      </c>
      <c r="F4" s="43">
        <v>15</v>
      </c>
      <c r="G4" s="43">
        <v>10</v>
      </c>
      <c r="H4" s="43">
        <v>11</v>
      </c>
      <c r="I4" s="43">
        <v>14</v>
      </c>
      <c r="J4" s="43">
        <v>11</v>
      </c>
      <c r="K4" s="44">
        <f>SUM(D4:J4)</f>
        <v>69</v>
      </c>
    </row>
    <row r="5" spans="1:11" x14ac:dyDescent="0.25">
      <c r="A5" s="47" t="s">
        <v>104</v>
      </c>
      <c r="B5" s="48">
        <v>82613</v>
      </c>
      <c r="C5" s="48" t="s">
        <v>105</v>
      </c>
      <c r="D5" s="43">
        <v>5</v>
      </c>
      <c r="E5" s="43">
        <v>5</v>
      </c>
      <c r="F5" s="43">
        <v>12</v>
      </c>
      <c r="G5" s="43">
        <v>5</v>
      </c>
      <c r="H5" s="43">
        <v>9</v>
      </c>
      <c r="I5" s="43">
        <v>10</v>
      </c>
      <c r="J5" s="43">
        <v>10</v>
      </c>
      <c r="K5" s="44">
        <f>SUM(D5:J5)</f>
        <v>56</v>
      </c>
    </row>
    <row r="6" spans="1:11" ht="15.75" thickBot="1" x14ac:dyDescent="0.3">
      <c r="A6" s="49" t="s">
        <v>44</v>
      </c>
      <c r="B6" s="50">
        <v>67693</v>
      </c>
      <c r="C6" s="50" t="s">
        <v>45</v>
      </c>
      <c r="D6" s="43">
        <v>5</v>
      </c>
      <c r="E6" s="43">
        <v>5</v>
      </c>
      <c r="F6" s="43">
        <v>14</v>
      </c>
      <c r="G6" s="43">
        <v>10</v>
      </c>
      <c r="H6" s="43">
        <v>11</v>
      </c>
      <c r="I6" s="43">
        <v>10</v>
      </c>
      <c r="J6" s="43">
        <v>5</v>
      </c>
      <c r="K6" s="44">
        <f>SUM(D6:J6)</f>
        <v>60</v>
      </c>
    </row>
    <row r="7" spans="1:11" x14ac:dyDescent="0.25">
      <c r="A7" s="45" t="s">
        <v>88</v>
      </c>
      <c r="B7" s="46">
        <v>42471</v>
      </c>
      <c r="C7" s="46" t="s">
        <v>89</v>
      </c>
      <c r="D7" s="43">
        <v>4</v>
      </c>
      <c r="E7" s="43">
        <v>4</v>
      </c>
      <c r="F7" s="43">
        <v>10</v>
      </c>
      <c r="G7" s="43">
        <v>10</v>
      </c>
      <c r="H7" s="43">
        <v>10</v>
      </c>
      <c r="I7" s="43">
        <v>12</v>
      </c>
      <c r="J7" s="43">
        <v>8</v>
      </c>
      <c r="K7" s="44">
        <f>SUM(D7:J7)</f>
        <v>58</v>
      </c>
    </row>
    <row r="8" spans="1:11" x14ac:dyDescent="0.25">
      <c r="A8" s="47" t="s">
        <v>138</v>
      </c>
      <c r="B8" s="48">
        <v>86932</v>
      </c>
      <c r="C8" s="48" t="s">
        <v>139</v>
      </c>
      <c r="D8" s="43">
        <v>5</v>
      </c>
      <c r="E8" s="43">
        <v>5</v>
      </c>
      <c r="F8" s="43">
        <v>15</v>
      </c>
      <c r="G8" s="43">
        <v>11</v>
      </c>
      <c r="H8" s="43">
        <v>9</v>
      </c>
      <c r="I8" s="43">
        <v>16</v>
      </c>
      <c r="J8" s="43">
        <v>10</v>
      </c>
      <c r="K8" s="44">
        <f>SUM(D8:J8)</f>
        <v>71</v>
      </c>
    </row>
    <row r="9" spans="1:11" x14ac:dyDescent="0.25">
      <c r="A9" s="47" t="s">
        <v>112</v>
      </c>
      <c r="B9" s="48">
        <v>77163</v>
      </c>
      <c r="C9" s="48" t="s">
        <v>113</v>
      </c>
      <c r="D9" s="43">
        <v>5</v>
      </c>
      <c r="E9" s="43">
        <v>5</v>
      </c>
      <c r="F9" s="43">
        <v>10</v>
      </c>
      <c r="G9" s="43">
        <v>10</v>
      </c>
      <c r="H9" s="43">
        <v>8</v>
      </c>
      <c r="I9" s="43">
        <v>10</v>
      </c>
      <c r="J9" s="43">
        <v>12</v>
      </c>
      <c r="K9" s="44">
        <f>SUM(D9:J9)</f>
        <v>60</v>
      </c>
    </row>
    <row r="10" spans="1:11" ht="15.75" thickBot="1" x14ac:dyDescent="0.3">
      <c r="A10" s="49" t="s">
        <v>74</v>
      </c>
      <c r="B10" s="50">
        <v>76085</v>
      </c>
      <c r="C10" s="50" t="s">
        <v>75</v>
      </c>
      <c r="D10" s="43">
        <v>5</v>
      </c>
      <c r="E10" s="43">
        <v>5</v>
      </c>
      <c r="F10" s="43">
        <v>18</v>
      </c>
      <c r="G10" s="43">
        <v>13</v>
      </c>
      <c r="H10" s="43">
        <v>10</v>
      </c>
      <c r="I10" s="43">
        <v>15</v>
      </c>
      <c r="J10" s="43">
        <v>14</v>
      </c>
      <c r="K10" s="44">
        <f>SUM(D10:J10)</f>
        <v>80</v>
      </c>
    </row>
    <row r="11" spans="1:11" x14ac:dyDescent="0.25">
      <c r="A11" s="45" t="s">
        <v>52</v>
      </c>
      <c r="B11" s="46">
        <v>49608</v>
      </c>
      <c r="C11" s="46" t="s">
        <v>53</v>
      </c>
      <c r="D11" s="43">
        <v>5</v>
      </c>
      <c r="E11" s="43">
        <v>5</v>
      </c>
      <c r="F11" s="43">
        <v>12</v>
      </c>
      <c r="G11" s="43">
        <v>9</v>
      </c>
      <c r="H11" s="43">
        <v>10</v>
      </c>
      <c r="I11" s="43">
        <v>12</v>
      </c>
      <c r="J11" s="43">
        <v>10</v>
      </c>
      <c r="K11" s="44">
        <f>SUM(D11:J11)</f>
        <v>63</v>
      </c>
    </row>
    <row r="12" spans="1:11" x14ac:dyDescent="0.25">
      <c r="A12" s="47" t="s">
        <v>122</v>
      </c>
      <c r="B12" s="48">
        <v>48817</v>
      </c>
      <c r="C12" s="48" t="s">
        <v>123</v>
      </c>
      <c r="D12" s="43">
        <v>4</v>
      </c>
      <c r="E12" s="43">
        <v>4</v>
      </c>
      <c r="F12" s="43">
        <v>12</v>
      </c>
      <c r="G12" s="43">
        <v>12</v>
      </c>
      <c r="H12" s="43">
        <v>10</v>
      </c>
      <c r="I12" s="43">
        <v>12</v>
      </c>
      <c r="J12" s="43">
        <v>12</v>
      </c>
      <c r="K12" s="44">
        <f>SUM(D12:J12)</f>
        <v>66</v>
      </c>
    </row>
    <row r="13" spans="1:11" x14ac:dyDescent="0.25">
      <c r="A13" s="47" t="s">
        <v>84</v>
      </c>
      <c r="B13" s="48">
        <v>54309</v>
      </c>
      <c r="C13" s="48" t="s">
        <v>85</v>
      </c>
      <c r="D13" s="43">
        <v>5</v>
      </c>
      <c r="E13" s="43">
        <v>5</v>
      </c>
      <c r="F13" s="43">
        <v>15</v>
      </c>
      <c r="G13" s="43">
        <v>12</v>
      </c>
      <c r="H13" s="43">
        <v>12</v>
      </c>
      <c r="I13" s="43">
        <v>15</v>
      </c>
      <c r="J13" s="43">
        <v>12</v>
      </c>
      <c r="K13" s="44">
        <f>SUM(D13:J13)</f>
        <v>76</v>
      </c>
    </row>
    <row r="14" spans="1:11" ht="15.75" thickBot="1" x14ac:dyDescent="0.3">
      <c r="A14" s="51" t="s">
        <v>54</v>
      </c>
      <c r="B14" s="52">
        <v>85658</v>
      </c>
      <c r="C14" s="52" t="s">
        <v>55</v>
      </c>
      <c r="D14" s="43">
        <v>4</v>
      </c>
      <c r="E14" s="43">
        <v>4</v>
      </c>
      <c r="F14" s="43">
        <v>14</v>
      </c>
      <c r="G14" s="43">
        <v>14</v>
      </c>
      <c r="H14" s="43">
        <v>11</v>
      </c>
      <c r="I14" s="43">
        <v>5</v>
      </c>
      <c r="J14" s="43">
        <v>12</v>
      </c>
      <c r="K14" s="44">
        <f>SUM(D14:J14)</f>
        <v>64</v>
      </c>
    </row>
    <row r="15" spans="1:11" x14ac:dyDescent="0.25">
      <c r="A15" s="45" t="s">
        <v>108</v>
      </c>
      <c r="B15" s="46">
        <v>53769</v>
      </c>
      <c r="C15" s="46" t="s">
        <v>109</v>
      </c>
      <c r="D15" s="43">
        <v>5</v>
      </c>
      <c r="E15" s="43">
        <v>5</v>
      </c>
      <c r="F15" s="43">
        <v>14</v>
      </c>
      <c r="G15" s="43">
        <v>10</v>
      </c>
      <c r="H15" s="43">
        <v>12</v>
      </c>
      <c r="I15" s="43">
        <v>18</v>
      </c>
      <c r="J15" s="43">
        <v>12</v>
      </c>
      <c r="K15" s="44">
        <f>SUM(D15:J15)</f>
        <v>76</v>
      </c>
    </row>
    <row r="16" spans="1:11" x14ac:dyDescent="0.25">
      <c r="A16" s="47" t="s">
        <v>46</v>
      </c>
      <c r="B16" s="48">
        <v>53890</v>
      </c>
      <c r="C16" s="48" t="s">
        <v>47</v>
      </c>
      <c r="D16" s="43">
        <v>5</v>
      </c>
      <c r="E16" s="43">
        <v>5</v>
      </c>
      <c r="F16" s="43">
        <v>14</v>
      </c>
      <c r="G16" s="43">
        <v>0</v>
      </c>
      <c r="H16" s="43">
        <v>10</v>
      </c>
      <c r="I16" s="43">
        <v>12</v>
      </c>
      <c r="J16" s="43">
        <v>12</v>
      </c>
      <c r="K16" s="44">
        <f>SUM(D16:J16)</f>
        <v>58</v>
      </c>
    </row>
    <row r="17" spans="1:11" ht="15.75" thickBot="1" x14ac:dyDescent="0.3">
      <c r="A17" s="49" t="s">
        <v>134</v>
      </c>
      <c r="B17" s="50">
        <v>54363</v>
      </c>
      <c r="C17" s="50" t="s">
        <v>135</v>
      </c>
      <c r="D17" s="43">
        <v>2</v>
      </c>
      <c r="E17" s="43">
        <v>5</v>
      </c>
      <c r="F17" s="43">
        <v>4</v>
      </c>
      <c r="G17" s="43">
        <v>10</v>
      </c>
      <c r="H17" s="43">
        <v>12</v>
      </c>
      <c r="I17" s="43">
        <v>12</v>
      </c>
      <c r="J17" s="43">
        <v>12</v>
      </c>
      <c r="K17" s="44">
        <f>SUM(D17:J17)</f>
        <v>57</v>
      </c>
    </row>
    <row r="18" spans="1:11" x14ac:dyDescent="0.25">
      <c r="A18" s="53" t="s">
        <v>60</v>
      </c>
      <c r="B18" s="54">
        <v>68299</v>
      </c>
      <c r="C18" s="54" t="s">
        <v>61</v>
      </c>
      <c r="D18" s="43">
        <v>5</v>
      </c>
      <c r="E18" s="43">
        <v>5</v>
      </c>
      <c r="F18" s="43">
        <v>14</v>
      </c>
      <c r="G18" s="43">
        <v>12</v>
      </c>
      <c r="H18" s="43">
        <v>10</v>
      </c>
      <c r="I18" s="43">
        <v>11</v>
      </c>
      <c r="J18" s="43">
        <v>11</v>
      </c>
      <c r="K18" s="44">
        <f>SUM(D18:J18)</f>
        <v>68</v>
      </c>
    </row>
    <row r="19" spans="1:11" x14ac:dyDescent="0.25">
      <c r="A19" s="47" t="s">
        <v>76</v>
      </c>
      <c r="B19" s="48">
        <v>43935</v>
      </c>
      <c r="C19" s="48" t="s">
        <v>77</v>
      </c>
      <c r="D19" s="43">
        <v>5</v>
      </c>
      <c r="E19" s="43">
        <v>5</v>
      </c>
      <c r="F19" s="43">
        <v>11</v>
      </c>
      <c r="G19" s="43">
        <v>12</v>
      </c>
      <c r="H19" s="43">
        <v>11</v>
      </c>
      <c r="I19" s="43">
        <v>12</v>
      </c>
      <c r="J19" s="43">
        <v>12</v>
      </c>
      <c r="K19" s="44">
        <f>SUM(D19:J19)</f>
        <v>68</v>
      </c>
    </row>
    <row r="20" spans="1:11" x14ac:dyDescent="0.25">
      <c r="A20" s="47" t="s">
        <v>68</v>
      </c>
      <c r="B20" s="48">
        <v>41438</v>
      </c>
      <c r="C20" s="48" t="s">
        <v>69</v>
      </c>
      <c r="D20" s="43">
        <v>2</v>
      </c>
      <c r="E20" s="43">
        <v>3</v>
      </c>
      <c r="F20" s="43">
        <v>15</v>
      </c>
      <c r="G20" s="43">
        <v>13</v>
      </c>
      <c r="H20" s="43">
        <v>11</v>
      </c>
      <c r="I20" s="43">
        <v>12</v>
      </c>
      <c r="J20" s="43">
        <v>13</v>
      </c>
      <c r="K20" s="44">
        <f>SUM(D20:J20)</f>
        <v>69</v>
      </c>
    </row>
    <row r="21" spans="1:11" ht="15.75" thickBot="1" x14ac:dyDescent="0.3">
      <c r="A21" s="51" t="s">
        <v>128</v>
      </c>
      <c r="B21" s="52">
        <v>65473</v>
      </c>
      <c r="C21" s="52" t="s">
        <v>129</v>
      </c>
      <c r="D21" s="43">
        <v>2</v>
      </c>
      <c r="E21" s="43">
        <v>2</v>
      </c>
      <c r="F21" s="43">
        <v>12</v>
      </c>
      <c r="G21" s="43">
        <v>10</v>
      </c>
      <c r="H21" s="43">
        <v>5</v>
      </c>
      <c r="I21" s="43">
        <v>12</v>
      </c>
      <c r="J21" s="43">
        <v>12</v>
      </c>
      <c r="K21" s="44">
        <f>SUM(D21:J21)</f>
        <v>55</v>
      </c>
    </row>
    <row r="22" spans="1:11" x14ac:dyDescent="0.25">
      <c r="A22" s="45" t="s">
        <v>132</v>
      </c>
      <c r="B22" s="46">
        <v>33977</v>
      </c>
      <c r="C22" s="46" t="s">
        <v>133</v>
      </c>
      <c r="D22" s="43">
        <v>5</v>
      </c>
      <c r="E22" s="43">
        <v>5</v>
      </c>
      <c r="F22" s="43">
        <v>13</v>
      </c>
      <c r="G22" s="43">
        <v>9</v>
      </c>
      <c r="H22" s="43">
        <v>10</v>
      </c>
      <c r="I22" s="43">
        <v>10</v>
      </c>
      <c r="J22" s="43">
        <v>9</v>
      </c>
      <c r="K22" s="44">
        <f>SUM(D22:J22)</f>
        <v>61</v>
      </c>
    </row>
    <row r="23" spans="1:11" x14ac:dyDescent="0.25">
      <c r="A23" s="47" t="s">
        <v>116</v>
      </c>
      <c r="B23" s="48">
        <v>65608</v>
      </c>
      <c r="C23" s="48" t="s">
        <v>117</v>
      </c>
      <c r="D23" s="43">
        <v>0</v>
      </c>
      <c r="E23" s="43">
        <v>3</v>
      </c>
      <c r="F23" s="43">
        <v>12</v>
      </c>
      <c r="G23" s="43">
        <v>4</v>
      </c>
      <c r="H23" s="43">
        <v>5</v>
      </c>
      <c r="I23" s="43">
        <v>8</v>
      </c>
      <c r="J23" s="43">
        <v>12</v>
      </c>
      <c r="K23" s="44">
        <f>SUM(D23:J23)</f>
        <v>44</v>
      </c>
    </row>
    <row r="24" spans="1:11" x14ac:dyDescent="0.25">
      <c r="A24" s="47" t="s">
        <v>90</v>
      </c>
      <c r="B24" s="48">
        <v>54033</v>
      </c>
      <c r="C24" s="48" t="s">
        <v>91</v>
      </c>
      <c r="D24" s="43">
        <v>4</v>
      </c>
      <c r="E24" s="43">
        <v>4</v>
      </c>
      <c r="F24" s="43">
        <v>17</v>
      </c>
      <c r="G24" s="43">
        <v>14</v>
      </c>
      <c r="H24" s="43">
        <v>13</v>
      </c>
      <c r="I24" s="43">
        <v>17</v>
      </c>
      <c r="J24" s="43">
        <v>12</v>
      </c>
      <c r="K24" s="44">
        <f>SUM(D24:J24)</f>
        <v>81</v>
      </c>
    </row>
    <row r="25" spans="1:11" ht="15.75" thickBot="1" x14ac:dyDescent="0.3">
      <c r="A25" s="49" t="s">
        <v>120</v>
      </c>
      <c r="B25" s="50">
        <v>42985</v>
      </c>
      <c r="C25" s="50" t="s">
        <v>121</v>
      </c>
      <c r="D25" s="43">
        <v>5</v>
      </c>
      <c r="E25" s="43">
        <v>5</v>
      </c>
      <c r="F25" s="43">
        <v>15</v>
      </c>
      <c r="G25" s="43">
        <v>13</v>
      </c>
      <c r="H25" s="43">
        <v>12</v>
      </c>
      <c r="I25" s="43">
        <v>17</v>
      </c>
      <c r="J25" s="43">
        <v>14</v>
      </c>
      <c r="K25" s="44">
        <f>SUM(D25:J25)</f>
        <v>81</v>
      </c>
    </row>
    <row r="26" spans="1:11" x14ac:dyDescent="0.25">
      <c r="A26" s="53" t="s">
        <v>56</v>
      </c>
      <c r="B26" s="54">
        <v>53508</v>
      </c>
      <c r="C26" s="54" t="s">
        <v>57</v>
      </c>
      <c r="D26" s="43">
        <v>4</v>
      </c>
      <c r="E26" s="43">
        <v>4</v>
      </c>
      <c r="F26" s="43">
        <v>16</v>
      </c>
      <c r="G26" s="43">
        <v>10</v>
      </c>
      <c r="H26" s="43">
        <v>10</v>
      </c>
      <c r="I26" s="43">
        <v>18</v>
      </c>
      <c r="J26" s="43">
        <v>10</v>
      </c>
      <c r="K26" s="44">
        <f>SUM(D26:J26)</f>
        <v>72</v>
      </c>
    </row>
    <row r="27" spans="1:11" x14ac:dyDescent="0.25">
      <c r="A27" s="47" t="s">
        <v>118</v>
      </c>
      <c r="B27" s="48">
        <v>74621</v>
      </c>
      <c r="C27" s="48" t="s">
        <v>119</v>
      </c>
      <c r="D27" s="43">
        <v>4</v>
      </c>
      <c r="E27" s="43">
        <v>4</v>
      </c>
      <c r="F27" s="43">
        <v>6</v>
      </c>
      <c r="G27" s="43">
        <v>10</v>
      </c>
      <c r="H27" s="43">
        <v>5</v>
      </c>
      <c r="I27" s="43">
        <v>15</v>
      </c>
      <c r="J27" s="43">
        <v>11</v>
      </c>
      <c r="K27" s="44">
        <f>SUM(D27:J27)</f>
        <v>55</v>
      </c>
    </row>
    <row r="28" spans="1:11" x14ac:dyDescent="0.25">
      <c r="A28" s="47" t="s">
        <v>50</v>
      </c>
      <c r="B28" s="48">
        <v>53884</v>
      </c>
      <c r="C28" s="48" t="s">
        <v>51</v>
      </c>
      <c r="D28" s="43">
        <v>5</v>
      </c>
      <c r="E28" s="43">
        <v>5</v>
      </c>
      <c r="F28" s="43">
        <v>12</v>
      </c>
      <c r="G28" s="43">
        <v>14</v>
      </c>
      <c r="H28" s="43">
        <v>5</v>
      </c>
      <c r="I28" s="43">
        <v>16</v>
      </c>
      <c r="J28" s="43">
        <v>14</v>
      </c>
      <c r="K28" s="44">
        <f>SUM(D28:J28)</f>
        <v>71</v>
      </c>
    </row>
    <row r="29" spans="1:11" ht="15.75" thickBot="1" x14ac:dyDescent="0.3">
      <c r="A29" s="49" t="s">
        <v>62</v>
      </c>
      <c r="B29" s="50">
        <v>67818</v>
      </c>
      <c r="C29" s="50" t="s">
        <v>63</v>
      </c>
      <c r="D29" s="43">
        <v>5</v>
      </c>
      <c r="E29" s="43">
        <v>5</v>
      </c>
      <c r="F29" s="43">
        <v>14</v>
      </c>
      <c r="G29" s="43">
        <v>14</v>
      </c>
      <c r="H29" s="43">
        <v>11</v>
      </c>
      <c r="I29" s="43">
        <v>18</v>
      </c>
      <c r="J29" s="43">
        <v>11</v>
      </c>
      <c r="K29" s="44">
        <f>SUM(D29:J29)</f>
        <v>78</v>
      </c>
    </row>
    <row r="30" spans="1:11" x14ac:dyDescent="0.25">
      <c r="A30" s="45" t="s">
        <v>64</v>
      </c>
      <c r="B30" s="46">
        <v>76631</v>
      </c>
      <c r="C30" s="46" t="s">
        <v>65</v>
      </c>
      <c r="D30" s="43">
        <v>5</v>
      </c>
      <c r="E30" s="43">
        <v>5</v>
      </c>
      <c r="F30" s="43">
        <v>14</v>
      </c>
      <c r="G30" s="43">
        <v>8</v>
      </c>
      <c r="H30" s="43">
        <v>5</v>
      </c>
      <c r="I30" s="43">
        <v>5</v>
      </c>
      <c r="J30" s="43">
        <v>11</v>
      </c>
      <c r="K30" s="44">
        <f>SUM(D30:J30)</f>
        <v>53</v>
      </c>
    </row>
    <row r="31" spans="1:11" x14ac:dyDescent="0.25">
      <c r="A31" s="47" t="s">
        <v>72</v>
      </c>
      <c r="B31" s="48">
        <v>84824</v>
      </c>
      <c r="C31" s="48" t="s">
        <v>73</v>
      </c>
      <c r="D31" s="43">
        <v>5</v>
      </c>
      <c r="E31" s="43">
        <v>5</v>
      </c>
      <c r="F31" s="43">
        <v>10</v>
      </c>
      <c r="G31" s="43">
        <v>2</v>
      </c>
      <c r="H31" s="43">
        <v>10</v>
      </c>
      <c r="I31" s="43">
        <v>2</v>
      </c>
      <c r="J31" s="43">
        <v>12</v>
      </c>
      <c r="K31" s="44">
        <f>SUM(D31:J31)</f>
        <v>46</v>
      </c>
    </row>
    <row r="32" spans="1:11" x14ac:dyDescent="0.25">
      <c r="A32" s="47" t="s">
        <v>130</v>
      </c>
      <c r="B32" s="48">
        <v>67750</v>
      </c>
      <c r="C32" s="48" t="s">
        <v>131</v>
      </c>
      <c r="D32" s="43">
        <v>5</v>
      </c>
      <c r="E32" s="43">
        <v>5</v>
      </c>
      <c r="F32" s="43">
        <v>15</v>
      </c>
      <c r="G32" s="43">
        <v>14</v>
      </c>
      <c r="H32" s="43">
        <v>8</v>
      </c>
      <c r="I32" s="43">
        <v>16</v>
      </c>
      <c r="J32" s="43">
        <v>12</v>
      </c>
      <c r="K32" s="44">
        <f>SUM(D32:J32)</f>
        <v>75</v>
      </c>
    </row>
    <row r="33" spans="1:11" ht="15.75" thickBot="1" x14ac:dyDescent="0.3">
      <c r="A33" s="49" t="s">
        <v>124</v>
      </c>
      <c r="B33" s="50">
        <v>62029</v>
      </c>
      <c r="C33" s="50" t="s">
        <v>125</v>
      </c>
      <c r="D33" s="43">
        <v>5</v>
      </c>
      <c r="E33" s="43">
        <v>5</v>
      </c>
      <c r="F33" s="43">
        <v>5</v>
      </c>
      <c r="G33" s="43">
        <v>8</v>
      </c>
      <c r="H33" s="43">
        <v>5</v>
      </c>
      <c r="I33" s="43">
        <v>10</v>
      </c>
      <c r="J33" s="43">
        <v>10</v>
      </c>
      <c r="K33" s="44">
        <f>SUM(D33:J33)</f>
        <v>48</v>
      </c>
    </row>
    <row r="34" spans="1:11" x14ac:dyDescent="0.25">
      <c r="A34" s="45" t="s">
        <v>70</v>
      </c>
      <c r="B34" s="46">
        <v>42510</v>
      </c>
      <c r="C34" s="46" t="s">
        <v>71</v>
      </c>
      <c r="D34" s="43">
        <v>5</v>
      </c>
      <c r="E34" s="43">
        <v>5</v>
      </c>
      <c r="F34" s="43">
        <v>12</v>
      </c>
      <c r="G34" s="43">
        <v>10</v>
      </c>
      <c r="H34" s="43">
        <v>8</v>
      </c>
      <c r="I34" s="43">
        <v>10</v>
      </c>
      <c r="J34" s="43">
        <v>12</v>
      </c>
      <c r="K34" s="44">
        <v>62</v>
      </c>
    </row>
    <row r="35" spans="1:11" x14ac:dyDescent="0.25">
      <c r="A35" s="47" t="s">
        <v>92</v>
      </c>
      <c r="B35" s="48">
        <v>68079</v>
      </c>
      <c r="C35" s="48" t="s">
        <v>93</v>
      </c>
      <c r="D35" s="43">
        <v>4</v>
      </c>
      <c r="E35" s="43">
        <v>5</v>
      </c>
      <c r="F35" s="43">
        <v>10</v>
      </c>
      <c r="G35" s="43">
        <v>10</v>
      </c>
      <c r="H35" s="43">
        <v>10</v>
      </c>
      <c r="I35" s="43">
        <v>0</v>
      </c>
      <c r="J35" s="43">
        <v>14</v>
      </c>
      <c r="K35" s="44">
        <f>SUM(D35:J35)</f>
        <v>53</v>
      </c>
    </row>
    <row r="36" spans="1:11" x14ac:dyDescent="0.25">
      <c r="A36" s="47" t="s">
        <v>58</v>
      </c>
      <c r="B36" s="48">
        <v>68397</v>
      </c>
      <c r="C36" s="48" t="s">
        <v>59</v>
      </c>
      <c r="D36" s="43">
        <v>0</v>
      </c>
      <c r="E36" s="43">
        <v>0</v>
      </c>
      <c r="F36" s="43">
        <v>13</v>
      </c>
      <c r="G36" s="43">
        <v>10</v>
      </c>
      <c r="H36" s="43">
        <v>10</v>
      </c>
      <c r="I36" s="43">
        <v>16</v>
      </c>
      <c r="J36" s="43">
        <v>12</v>
      </c>
      <c r="K36" s="44">
        <f>SUM(D36:J36)</f>
        <v>61</v>
      </c>
    </row>
    <row r="37" spans="1:11" ht="15.75" thickBot="1" x14ac:dyDescent="0.3">
      <c r="A37" s="49" t="s">
        <v>86</v>
      </c>
      <c r="B37" s="50">
        <v>86070</v>
      </c>
      <c r="C37" s="50" t="s">
        <v>87</v>
      </c>
      <c r="D37" s="43">
        <v>4</v>
      </c>
      <c r="E37" s="43">
        <v>4</v>
      </c>
      <c r="F37" s="43">
        <v>15</v>
      </c>
      <c r="G37" s="43">
        <v>10</v>
      </c>
      <c r="H37" s="43">
        <v>10</v>
      </c>
      <c r="I37" s="43">
        <v>16</v>
      </c>
      <c r="J37" s="43">
        <v>13</v>
      </c>
      <c r="K37" s="44">
        <f>SUM(D37:J37)</f>
        <v>72</v>
      </c>
    </row>
    <row r="38" spans="1:11" x14ac:dyDescent="0.25">
      <c r="A38" s="45" t="s">
        <v>80</v>
      </c>
      <c r="B38" s="46">
        <v>86324</v>
      </c>
      <c r="C38" s="46" t="s">
        <v>81</v>
      </c>
      <c r="D38" s="43">
        <v>5</v>
      </c>
      <c r="E38" s="43">
        <v>5</v>
      </c>
      <c r="F38" s="43">
        <v>10</v>
      </c>
      <c r="G38" s="43">
        <v>10</v>
      </c>
      <c r="H38" s="43">
        <v>11</v>
      </c>
      <c r="I38" s="43">
        <v>15</v>
      </c>
      <c r="J38" s="43">
        <v>10</v>
      </c>
      <c r="K38" s="44">
        <f>SUM(D38:J38)</f>
        <v>66</v>
      </c>
    </row>
    <row r="39" spans="1:11" x14ac:dyDescent="0.25">
      <c r="A39" s="47" t="s">
        <v>98</v>
      </c>
      <c r="B39" s="48">
        <v>77411</v>
      </c>
      <c r="C39" s="48" t="s">
        <v>99</v>
      </c>
      <c r="D39" s="43">
        <v>5</v>
      </c>
      <c r="E39" s="43">
        <v>5</v>
      </c>
      <c r="F39" s="43">
        <v>18</v>
      </c>
      <c r="G39" s="43">
        <v>13</v>
      </c>
      <c r="H39" s="43">
        <v>10</v>
      </c>
      <c r="I39" s="43">
        <v>15</v>
      </c>
      <c r="J39" s="43">
        <v>12</v>
      </c>
      <c r="K39" s="44">
        <f>SUM(D39:J39)</f>
        <v>78</v>
      </c>
    </row>
    <row r="40" spans="1:11" x14ac:dyDescent="0.25">
      <c r="A40" s="47" t="s">
        <v>94</v>
      </c>
      <c r="B40" s="48">
        <v>54763</v>
      </c>
      <c r="C40" s="48" t="s">
        <v>95</v>
      </c>
      <c r="D40" s="43">
        <v>5</v>
      </c>
      <c r="E40" s="43">
        <v>5</v>
      </c>
      <c r="F40" s="43">
        <v>12</v>
      </c>
      <c r="G40" s="43">
        <v>10</v>
      </c>
      <c r="H40" s="43">
        <v>10</v>
      </c>
      <c r="I40" s="43">
        <v>14</v>
      </c>
      <c r="J40" s="43">
        <v>12</v>
      </c>
      <c r="K40" s="44">
        <f>SUM(D40:J40)</f>
        <v>68</v>
      </c>
    </row>
    <row r="41" spans="1:11" ht="15.75" thickBot="1" x14ac:dyDescent="0.3">
      <c r="A41" s="49" t="s">
        <v>96</v>
      </c>
      <c r="B41" s="50">
        <v>41781</v>
      </c>
      <c r="C41" s="50" t="s">
        <v>97</v>
      </c>
      <c r="D41" s="43">
        <v>5</v>
      </c>
      <c r="E41" s="43">
        <v>5</v>
      </c>
      <c r="F41" s="43">
        <v>17</v>
      </c>
      <c r="G41" s="43">
        <v>11</v>
      </c>
      <c r="H41" s="43">
        <v>12</v>
      </c>
      <c r="I41" s="43">
        <v>19</v>
      </c>
      <c r="J41" s="43">
        <v>12</v>
      </c>
      <c r="K41" s="44">
        <f>SUM(D41:J41)</f>
        <v>81</v>
      </c>
    </row>
    <row r="42" spans="1:11" x14ac:dyDescent="0.25">
      <c r="A42" s="45" t="s">
        <v>66</v>
      </c>
      <c r="B42" s="46">
        <v>59797</v>
      </c>
      <c r="C42" s="46" t="s">
        <v>67</v>
      </c>
      <c r="D42" s="43">
        <v>4</v>
      </c>
      <c r="E42" s="43">
        <v>4</v>
      </c>
      <c r="F42" s="43">
        <v>14</v>
      </c>
      <c r="G42" s="43">
        <v>14</v>
      </c>
      <c r="H42" s="43">
        <v>12</v>
      </c>
      <c r="I42" s="43">
        <v>19</v>
      </c>
      <c r="J42" s="43">
        <v>12</v>
      </c>
      <c r="K42" s="44">
        <f>SUM(D42:J42)</f>
        <v>79</v>
      </c>
    </row>
    <row r="43" spans="1:11" x14ac:dyDescent="0.25">
      <c r="A43" s="47" t="s">
        <v>48</v>
      </c>
      <c r="B43" s="48">
        <v>82275</v>
      </c>
      <c r="C43" s="48" t="s">
        <v>49</v>
      </c>
      <c r="D43" s="43">
        <v>5</v>
      </c>
      <c r="E43" s="43">
        <v>4</v>
      </c>
      <c r="F43" s="43">
        <v>12</v>
      </c>
      <c r="G43" s="43">
        <v>10</v>
      </c>
      <c r="H43" s="43">
        <v>10</v>
      </c>
      <c r="I43" s="43">
        <v>8</v>
      </c>
      <c r="J43" s="43">
        <v>11</v>
      </c>
      <c r="K43" s="44">
        <f>SUM(D43:J43)</f>
        <v>60</v>
      </c>
    </row>
    <row r="44" spans="1:11" ht="15.75" thickBot="1" x14ac:dyDescent="0.3">
      <c r="A44" s="49" t="s">
        <v>42</v>
      </c>
      <c r="B44" s="50">
        <v>53821</v>
      </c>
      <c r="C44" s="50" t="s">
        <v>43</v>
      </c>
      <c r="D44" s="43">
        <v>4</v>
      </c>
      <c r="E44" s="43">
        <v>4</v>
      </c>
      <c r="F44" s="43">
        <v>16</v>
      </c>
      <c r="G44" s="43">
        <v>14</v>
      </c>
      <c r="H44" s="43">
        <v>12</v>
      </c>
      <c r="I44" s="43">
        <v>16</v>
      </c>
      <c r="J44" s="43">
        <v>12</v>
      </c>
      <c r="K44" s="44">
        <f>SUM(D44:J44)</f>
        <v>78</v>
      </c>
    </row>
    <row r="45" spans="1:11" x14ac:dyDescent="0.25">
      <c r="A45" s="45" t="s">
        <v>100</v>
      </c>
      <c r="B45" s="46">
        <v>74675</v>
      </c>
      <c r="C45" s="46" t="s">
        <v>101</v>
      </c>
      <c r="D45" s="43">
        <v>4</v>
      </c>
      <c r="E45" s="43">
        <v>4</v>
      </c>
      <c r="F45" s="43">
        <v>12</v>
      </c>
      <c r="G45" s="43">
        <v>11</v>
      </c>
      <c r="H45" s="43">
        <v>12</v>
      </c>
      <c r="I45" s="43">
        <v>12</v>
      </c>
      <c r="J45" s="43">
        <v>12</v>
      </c>
      <c r="K45" s="44">
        <f>SUM(D45:J45)</f>
        <v>67</v>
      </c>
    </row>
    <row r="46" spans="1:11" x14ac:dyDescent="0.25">
      <c r="A46" s="47" t="s">
        <v>136</v>
      </c>
      <c r="B46" s="48">
        <v>49138</v>
      </c>
      <c r="C46" s="48" t="s">
        <v>137</v>
      </c>
      <c r="D46" s="43">
        <v>0</v>
      </c>
      <c r="E46" s="43">
        <v>0</v>
      </c>
      <c r="F46" s="43">
        <v>12</v>
      </c>
      <c r="G46" s="43">
        <v>10</v>
      </c>
      <c r="H46" s="43">
        <v>5</v>
      </c>
      <c r="I46" s="43">
        <v>12</v>
      </c>
      <c r="J46" s="43">
        <v>10</v>
      </c>
      <c r="K46" s="44">
        <f>SUM(D46:J46)</f>
        <v>49</v>
      </c>
    </row>
    <row r="47" spans="1:11" ht="15.75" thickBot="1" x14ac:dyDescent="0.3">
      <c r="A47" s="49" t="s">
        <v>102</v>
      </c>
      <c r="B47" s="50">
        <v>75048</v>
      </c>
      <c r="C47" s="50" t="s">
        <v>103</v>
      </c>
      <c r="D47" s="43">
        <v>5</v>
      </c>
      <c r="E47" s="43">
        <v>5</v>
      </c>
      <c r="F47" s="43">
        <v>15</v>
      </c>
      <c r="G47" s="43">
        <v>10</v>
      </c>
      <c r="H47" s="43">
        <v>8</v>
      </c>
      <c r="I47" s="43">
        <v>13</v>
      </c>
      <c r="J47" s="43">
        <v>12</v>
      </c>
      <c r="K47" s="44">
        <f>SUM(D47:J47)</f>
        <v>68</v>
      </c>
    </row>
    <row r="48" spans="1:11" x14ac:dyDescent="0.25">
      <c r="A48" s="45" t="s">
        <v>82</v>
      </c>
      <c r="B48" s="46">
        <v>55271</v>
      </c>
      <c r="C48" s="46" t="s">
        <v>83</v>
      </c>
      <c r="D48" s="43">
        <v>4</v>
      </c>
      <c r="E48" s="43">
        <v>4</v>
      </c>
      <c r="F48" s="43">
        <v>14</v>
      </c>
      <c r="G48" s="43">
        <v>8</v>
      </c>
      <c r="H48" s="43">
        <v>10</v>
      </c>
      <c r="I48" s="43">
        <v>14</v>
      </c>
      <c r="J48" s="43">
        <v>13</v>
      </c>
      <c r="K48" s="44">
        <f>SUM(D48:J48)</f>
        <v>67</v>
      </c>
    </row>
    <row r="49" spans="1:11" x14ac:dyDescent="0.25">
      <c r="A49" s="47" t="s">
        <v>78</v>
      </c>
      <c r="B49" s="48">
        <v>4961</v>
      </c>
      <c r="C49" s="48" t="s">
        <v>79</v>
      </c>
      <c r="D49" s="43">
        <v>5</v>
      </c>
      <c r="E49" s="43">
        <v>5</v>
      </c>
      <c r="F49" s="43">
        <v>15</v>
      </c>
      <c r="G49" s="43">
        <v>14</v>
      </c>
      <c r="H49" s="43">
        <v>13</v>
      </c>
      <c r="I49" s="43">
        <v>12</v>
      </c>
      <c r="J49" s="43">
        <v>12</v>
      </c>
      <c r="K49" s="44">
        <f>SUM(D49:J49)</f>
        <v>76</v>
      </c>
    </row>
    <row r="50" spans="1:11" x14ac:dyDescent="0.25">
      <c r="A50" s="47" t="s">
        <v>110</v>
      </c>
      <c r="B50" s="48">
        <v>41771</v>
      </c>
      <c r="C50" s="48" t="s">
        <v>111</v>
      </c>
      <c r="D50" s="43">
        <v>5</v>
      </c>
      <c r="E50" s="43">
        <v>5</v>
      </c>
      <c r="F50" s="43">
        <v>10</v>
      </c>
      <c r="G50" s="43">
        <v>11</v>
      </c>
      <c r="H50" s="43">
        <v>11</v>
      </c>
      <c r="I50" s="43">
        <v>15</v>
      </c>
      <c r="J50" s="43">
        <v>12</v>
      </c>
      <c r="K50" s="44">
        <f>SUM(D50:J50)</f>
        <v>69</v>
      </c>
    </row>
    <row r="51" spans="1:11" ht="15.75" thickBot="1" x14ac:dyDescent="0.3">
      <c r="A51" s="39"/>
      <c r="B51" s="40"/>
      <c r="C51" s="40"/>
      <c r="D51" s="36">
        <v>5</v>
      </c>
      <c r="E51" s="36">
        <v>5</v>
      </c>
      <c r="F51" s="36">
        <v>20</v>
      </c>
      <c r="G51" s="36">
        <v>16</v>
      </c>
      <c r="H51" s="36">
        <v>15</v>
      </c>
      <c r="I51" s="36">
        <v>24</v>
      </c>
      <c r="J51" s="36">
        <v>15</v>
      </c>
      <c r="K51" s="37">
        <f>SUM(D51:J51)</f>
        <v>100</v>
      </c>
    </row>
  </sheetData>
  <sortState xmlns:xlrd2="http://schemas.microsoft.com/office/spreadsheetml/2017/richdata2" ref="A2:K51">
    <sortCondition ref="A2:A51"/>
  </sortState>
  <conditionalFormatting sqref="K3:K51">
    <cfRule type="cellIs" dxfId="1" priority="2" operator="lessThan">
      <formula>40</formula>
    </cfRule>
  </conditionalFormatting>
  <conditionalFormatting sqref="J3:J51">
    <cfRule type="cellIs" dxfId="0" priority="1" operator="greaterThan">
      <formula>15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2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Mark</vt:lpstr>
      <vt:lpstr>Sheet1</vt:lpstr>
      <vt:lpstr>Alphabetical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2022-02-25T07:36:35Z</dcterms:modified>
</cp:coreProperties>
</file>