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uniza.hashim\Desktop\senior\FYP\FYP progress\House Prices\Preprocessing Data\"/>
    </mc:Choice>
  </mc:AlternateContent>
  <xr:revisionPtr revIDLastSave="0" documentId="13_ncr:1_{FBB5666A-0AA4-42FB-8F24-A2802382289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6" i="1"/>
  <c r="Q4" i="1"/>
  <c r="S5" i="1"/>
  <c r="Q5" i="1"/>
  <c r="U5" i="1"/>
  <c r="Q11" i="1"/>
  <c r="Q7" i="1"/>
  <c r="Q8" i="1"/>
  <c r="Q9" i="1"/>
  <c r="Q10" i="1"/>
  <c r="Q13" i="1"/>
  <c r="Q14" i="1"/>
  <c r="Q15" i="1"/>
  <c r="S4" i="1"/>
  <c r="S6" i="1"/>
  <c r="S7" i="1"/>
  <c r="S8" i="1"/>
  <c r="S9" i="1"/>
  <c r="S10" i="1"/>
  <c r="S11" i="1"/>
  <c r="S12" i="1"/>
  <c r="S13" i="1"/>
  <c r="S14" i="1"/>
  <c r="S15" i="1"/>
</calcChain>
</file>

<file path=xl/sharedStrings.xml><?xml version="1.0" encoding="utf-8"?>
<sst xmlns="http://schemas.openxmlformats.org/spreadsheetml/2006/main" count="187" uniqueCount="56">
  <si>
    <t>Mean Absolute Error (MAE)</t>
  </si>
  <si>
    <t>Mean Absolute Percentage Error (MAPE)</t>
  </si>
  <si>
    <t>Mean Squared Error (MSE)</t>
  </si>
  <si>
    <t>Root Mean Squared Error (RMSE)</t>
  </si>
  <si>
    <t>Random Forest(Testing)</t>
  </si>
  <si>
    <t>Random Forest(Training)</t>
  </si>
  <si>
    <t>XGBoost(Testing)</t>
  </si>
  <si>
    <t>XGBoost(Training)</t>
  </si>
  <si>
    <t>Decision Tree(Testing)</t>
  </si>
  <si>
    <t>Decision Tree(Training)</t>
  </si>
  <si>
    <t>ANN(Testing)</t>
  </si>
  <si>
    <t>ANN(Training)</t>
  </si>
  <si>
    <t>KNN(Testing)</t>
  </si>
  <si>
    <t>KNN(Training)</t>
  </si>
  <si>
    <t>Daily</t>
  </si>
  <si>
    <t>Weekly</t>
  </si>
  <si>
    <t>Monthly</t>
  </si>
  <si>
    <t>Testing Data</t>
  </si>
  <si>
    <t>Training Data</t>
  </si>
  <si>
    <t>MAE</t>
  </si>
  <si>
    <t>RMSE</t>
  </si>
  <si>
    <t>MAPE</t>
  </si>
  <si>
    <t>Random Forest</t>
  </si>
  <si>
    <t xml:space="preserve">Monthly </t>
  </si>
  <si>
    <t>Gboost</t>
  </si>
  <si>
    <t>Decision Tree</t>
  </si>
  <si>
    <t>KNN</t>
  </si>
  <si>
    <t>knn</t>
  </si>
  <si>
    <t>Catboost Classifier</t>
  </si>
  <si>
    <t>Decision Tree Regressor</t>
  </si>
  <si>
    <t>Linear Regression</t>
  </si>
  <si>
    <t>Random Forest Regressor</t>
  </si>
  <si>
    <t>Gradient Boosting Regressor</t>
  </si>
  <si>
    <t>LGBM Regressor</t>
  </si>
  <si>
    <t>CatBoost Regressor</t>
  </si>
  <si>
    <t>Support Vector Regressor</t>
  </si>
  <si>
    <t>K-Neighbors Regressor</t>
  </si>
  <si>
    <t>Neural Network (MLP Regressor)</t>
  </si>
  <si>
    <t>Bayesian Ridge</t>
  </si>
  <si>
    <t>Stochastic Gradient Regressor</t>
  </si>
  <si>
    <t>Algorithms</t>
  </si>
  <si>
    <t>R-2 Score</t>
  </si>
  <si>
    <r>
      <t>MA</t>
    </r>
    <r>
      <rPr>
        <sz val="12"/>
        <color rgb="FF000000"/>
        <rFont val="Times New Roman"/>
        <family val="1"/>
      </rPr>
      <t>E</t>
    </r>
  </si>
  <si>
    <r>
      <t>M</t>
    </r>
    <r>
      <rPr>
        <b/>
        <sz val="12"/>
        <color rgb="FF000000"/>
        <rFont val="Times New Roman"/>
        <family val="1"/>
      </rPr>
      <t>SE</t>
    </r>
  </si>
  <si>
    <t>CatBoost</t>
  </si>
  <si>
    <t>LightGBML</t>
  </si>
  <si>
    <t>XGBoost</t>
  </si>
  <si>
    <t>Extra Trees</t>
  </si>
  <si>
    <t>Neural Networks</t>
  </si>
  <si>
    <t>LightGBM</t>
  </si>
  <si>
    <t>Catboost</t>
  </si>
  <si>
    <t>Neural Network</t>
  </si>
  <si>
    <t xml:space="preserve">Root Mean square error </t>
  </si>
  <si>
    <t xml:space="preserve">Linear regression </t>
  </si>
  <si>
    <t>random forest Regressor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</si>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</sst>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Palatino Linotype"/>
      <family val="1"/>
    </font>
    <font>
      <sz val="12"/>
      <color theme="1"/>
      <name val="Palatino Linotype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8D08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2" xfId="0" applyFont="1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1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13" xfId="0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/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700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 Evaluation </a:t>
            </a:r>
            <a:r>
              <a:rPr lang="en-US" sz="700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for Decision Tress Regressor </a:t>
            </a:r>
            <a:endParaRPr lang="en-US" sz="7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49874681962635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768673895271285E-2"/>
          <c:y val="0.16897065351994206"/>
          <c:w val="0.90286351706036749"/>
          <c:h val="0.72547098279381739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00-4D06-843B-FE020A3B3F8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00-4D06-843B-FE020A3B3F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00-4D06-843B-FE020A3B3F8D}"/>
              </c:ext>
            </c:extLst>
          </c:dPt>
          <c:dLbls>
            <c:dLbl>
              <c:idx val="0"/>
              <c:layout>
                <c:manualLayout>
                  <c:x val="2.996922100522785E-2"/>
                  <c:y val="-5.11993090815642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00-4D06-843B-FE020A3B3F8D}"/>
                </c:ext>
              </c:extLst>
            </c:dLbl>
            <c:dLbl>
              <c:idx val="1"/>
              <c:layout>
                <c:manualLayout>
                  <c:x val="3.1734780871422855E-2"/>
                  <c:y val="-2.91058778524734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0-4D06-843B-FE020A3B3F8D}"/>
                </c:ext>
              </c:extLst>
            </c:dLbl>
            <c:dLbl>
              <c:idx val="2"/>
              <c:layout>
                <c:manualLayout>
                  <c:x val="1.606894818738467E-2"/>
                  <c:y val="-0.1069016743741779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1.25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773709226941865E-2"/>
                      <c:h val="0.10431835756671858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8400-4D06-843B-FE020A3B3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Sheet1!$C$33:$E$33</c:f>
              <c:strCache>
                <c:ptCount val="3"/>
                <c:pt idx="0">
                  <c:v>RMSE</c:v>
                </c:pt>
                <c:pt idx="1">
                  <c:v>MAE</c:v>
                </c:pt>
                <c:pt idx="2">
                  <c:v>MAPE</c:v>
                </c:pt>
              </c:strCache>
            </c:strRef>
          </c:cat>
          <c:val>
            <c:numRef>
              <c:f>Sheet1!$C$34:$E$34</c:f>
              <c:numCache>
                <c:formatCode>General</c:formatCode>
                <c:ptCount val="3"/>
                <c:pt idx="0">
                  <c:v>69.5</c:v>
                </c:pt>
                <c:pt idx="1">
                  <c:v>12.69</c:v>
                </c:pt>
                <c:pt idx="2">
                  <c:v>1.2547999999999999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0-4D06-843B-FE020A3B3F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855072"/>
        <c:axId val="82854656"/>
        <c:axId val="0"/>
      </c:bar3DChart>
      <c:catAx>
        <c:axId val="828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54656"/>
        <c:crosses val="autoZero"/>
        <c:auto val="1"/>
        <c:lblAlgn val="ctr"/>
        <c:lblOffset val="100"/>
        <c:noMultiLvlLbl val="0"/>
      </c:catAx>
      <c:valAx>
        <c:axId val="8285465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8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800" b="0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Performance Evaluation for Random Forest Regressor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19432888597258677"/>
          <c:w val="0.93888888888888888"/>
          <c:h val="0.69827172645086033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7FC-4368-806F-F4A4B4B88E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FC-4368-806F-F4A4B4B88E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7FC-4368-806F-F4A4B4B88E77}"/>
              </c:ext>
            </c:extLst>
          </c:dPt>
          <c:dLbls>
            <c:dLbl>
              <c:idx val="0"/>
              <c:layout>
                <c:manualLayout>
                  <c:x val="1.7336874337002236E-3"/>
                  <c:y val="0.246536606230544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FC-4368-806F-F4A4B4B88E77}"/>
                </c:ext>
              </c:extLst>
            </c:dLbl>
            <c:dLbl>
              <c:idx val="1"/>
              <c:layout>
                <c:manualLayout>
                  <c:x val="2.1887013895680828E-2"/>
                  <c:y val="-2.18115589034369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FC-4368-806F-F4A4B4B88E77}"/>
                </c:ext>
              </c:extLst>
            </c:dLbl>
            <c:dLbl>
              <c:idx val="2"/>
              <c:layout>
                <c:manualLayout>
                  <c:x val="1.9109382405826103E-2"/>
                  <c:y val="-3.64661304247954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FC-4368-806F-F4A4B4B88E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Sheet1!$H$33:$J$33</c:f>
              <c:strCache>
                <c:ptCount val="3"/>
                <c:pt idx="0">
                  <c:v>RMSE</c:v>
                </c:pt>
                <c:pt idx="1">
                  <c:v>MAE</c:v>
                </c:pt>
                <c:pt idx="2">
                  <c:v>MAPE</c:v>
                </c:pt>
              </c:strCache>
            </c:strRef>
          </c:cat>
          <c:val>
            <c:numRef>
              <c:f>Sheet1!$H$34:$J$34</c:f>
              <c:numCache>
                <c:formatCode>General</c:formatCode>
                <c:ptCount val="3"/>
                <c:pt idx="0">
                  <c:v>42.86</c:v>
                </c:pt>
                <c:pt idx="1">
                  <c:v>7.3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C-4368-806F-F4A4B4B88E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3928176"/>
        <c:axId val="124194480"/>
        <c:axId val="0"/>
      </c:bar3DChart>
      <c:catAx>
        <c:axId val="14539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194480"/>
        <c:crosses val="autoZero"/>
        <c:auto val="1"/>
        <c:lblAlgn val="ctr"/>
        <c:lblOffset val="100"/>
        <c:noMultiLvlLbl val="0"/>
      </c:catAx>
      <c:valAx>
        <c:axId val="1241944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3928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700" b="0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Performance Evaluation for Linear Regression Algorithm Regressor </a:t>
            </a:r>
          </a:p>
        </c:rich>
      </c:tx>
      <c:layout>
        <c:manualLayout>
          <c:xMode val="edge"/>
          <c:yMode val="edge"/>
          <c:x val="9.8935588777363817E-2"/>
          <c:y val="5.00665031010527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8480941965587635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99E9-4963-ACFA-6ECE0653CF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E9-4963-ACFA-6ECE0653CF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9E9-4963-ACFA-6ECE0653CFD2}"/>
              </c:ext>
            </c:extLst>
          </c:dPt>
          <c:dLbls>
            <c:dLbl>
              <c:idx val="0"/>
              <c:layout>
                <c:manualLayout>
                  <c:x val="2.1636839915980623E-2"/>
                  <c:y val="-4.4777276454404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E9-4963-ACFA-6ECE0653CFD2}"/>
                </c:ext>
              </c:extLst>
            </c:dLbl>
            <c:dLbl>
              <c:idx val="1"/>
              <c:layout>
                <c:manualLayout>
                  <c:x val="3.3844208504739071E-2"/>
                  <c:y val="-2.6196217842756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9-4963-ACFA-6ECE0653CFD2}"/>
                </c:ext>
              </c:extLst>
            </c:dLbl>
            <c:dLbl>
              <c:idx val="2"/>
              <c:layout>
                <c:manualLayout>
                  <c:x val="3.3570263619085883E-2"/>
                  <c:y val="-3.0135458486952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E9-4963-ACFA-6ECE0653CF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Sheet1!$M$33:$O$33</c:f>
              <c:strCache>
                <c:ptCount val="3"/>
                <c:pt idx="0">
                  <c:v>RMSE</c:v>
                </c:pt>
                <c:pt idx="1">
                  <c:v>MAE</c:v>
                </c:pt>
                <c:pt idx="2">
                  <c:v>MAPE</c:v>
                </c:pt>
              </c:strCache>
            </c:strRef>
          </c:cat>
          <c:val>
            <c:numRef>
              <c:f>Sheet1!$M$34:$O$34</c:f>
              <c:numCache>
                <c:formatCode>General</c:formatCode>
                <c:ptCount val="3"/>
                <c:pt idx="0">
                  <c:v>10.369</c:v>
                </c:pt>
                <c:pt idx="1">
                  <c:v>54.61</c:v>
                </c:pt>
                <c:pt idx="2">
                  <c:v>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9-4963-ACFA-6ECE0653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2426448"/>
        <c:axId val="302416880"/>
        <c:axId val="0"/>
      </c:bar3DChart>
      <c:catAx>
        <c:axId val="3024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416880"/>
        <c:crosses val="autoZero"/>
        <c:auto val="1"/>
        <c:lblAlgn val="ctr"/>
        <c:lblOffset val="100"/>
        <c:noMultiLvlLbl val="0"/>
      </c:catAx>
      <c:valAx>
        <c:axId val="3024168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24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 cap="flat" cmpd="sng" algn="ctr">
                <a:noFill/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B-4A71-A676-B484C4EA6F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B-4A71-A676-B484C4EA6F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B-4A71-A676-B484C4EA6F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Sheet1!$M$49:$O$49</c:f>
              <c:strCache>
                <c:ptCount val="3"/>
                <c:pt idx="0">
                  <c:v>RMSE</c:v>
                </c:pt>
                <c:pt idx="1">
                  <c:v>MAE</c:v>
                </c:pt>
                <c:pt idx="2">
                  <c:v>MAPE</c:v>
                </c:pt>
              </c:strCache>
            </c:strRef>
          </c:cat>
          <c:val>
            <c:numRef>
              <c:f>Sheet1!$M$50:$O$50</c:f>
              <c:numCache>
                <c:formatCode>General</c:formatCode>
                <c:ptCount val="3"/>
                <c:pt idx="0">
                  <c:v>70.12</c:v>
                </c:pt>
                <c:pt idx="1">
                  <c:v>53.18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EB-4A71-A676-B484C4EA6F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3"/>
        <c:overlap val="30"/>
        <c:axId val="1673554240"/>
        <c:axId val="1673552576"/>
      </c:barChart>
      <c:catAx>
        <c:axId val="16735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3552576"/>
        <c:crosses val="autoZero"/>
        <c:auto val="1"/>
        <c:lblAlgn val="ctr"/>
        <c:lblOffset val="100"/>
        <c:noMultiLvlLbl val="0"/>
      </c:catAx>
      <c:valAx>
        <c:axId val="1673552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3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noFill/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1-4F07-AB8B-9597CED7BD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1-4F07-AB8B-9597CED7BD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11-4F07-AB8B-9597CED7BD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Sheet1!$M$49:$O$49</c:f>
              <c:strCache>
                <c:ptCount val="3"/>
                <c:pt idx="0">
                  <c:v>RMSE</c:v>
                </c:pt>
                <c:pt idx="1">
                  <c:v>MAE</c:v>
                </c:pt>
                <c:pt idx="2">
                  <c:v>MAPE</c:v>
                </c:pt>
              </c:strCache>
            </c:strRef>
          </c:cat>
          <c:val>
            <c:numRef>
              <c:f>Sheet1!$M$50:$O$50</c:f>
              <c:numCache>
                <c:formatCode>General</c:formatCode>
                <c:ptCount val="3"/>
                <c:pt idx="0">
                  <c:v>70.12</c:v>
                </c:pt>
                <c:pt idx="1">
                  <c:v>53.18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1-4F07-AB8B-9597CED7BD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3"/>
        <c:overlap val="30"/>
        <c:axId val="1673554240"/>
        <c:axId val="1673552576"/>
      </c:barChart>
      <c:catAx>
        <c:axId val="16735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3552576"/>
        <c:crosses val="autoZero"/>
        <c:auto val="1"/>
        <c:lblAlgn val="ctr"/>
        <c:lblOffset val="100"/>
        <c:noMultiLvlLbl val="0"/>
      </c:catAx>
      <c:valAx>
        <c:axId val="1673552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3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 cap="flat" cmpd="sng" algn="ctr">
                <a:noFill/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FB-4A7E-8B6E-2DFF48F14B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FB-4A7E-8B6E-2DFF48F14B2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FB-4A7E-8B6E-2DFF48F14B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Sheet1!$M$49:$O$49</c:f>
              <c:strCache>
                <c:ptCount val="3"/>
                <c:pt idx="0">
                  <c:v>RMSE</c:v>
                </c:pt>
                <c:pt idx="1">
                  <c:v>MAE</c:v>
                </c:pt>
                <c:pt idx="2">
                  <c:v>MAPE</c:v>
                </c:pt>
              </c:strCache>
            </c:strRef>
          </c:cat>
          <c:val>
            <c:numRef>
              <c:f>Sheet1!$M$50:$O$50</c:f>
              <c:numCache>
                <c:formatCode>General</c:formatCode>
                <c:ptCount val="3"/>
                <c:pt idx="0">
                  <c:v>70.12</c:v>
                </c:pt>
                <c:pt idx="1">
                  <c:v>53.18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FB-4A7E-8B6E-2DFF48F14B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3"/>
        <c:overlap val="30"/>
        <c:axId val="1673554240"/>
        <c:axId val="1673552576"/>
      </c:barChart>
      <c:catAx>
        <c:axId val="16735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3552576"/>
        <c:crosses val="autoZero"/>
        <c:auto val="1"/>
        <c:lblAlgn val="ctr"/>
        <c:lblOffset val="100"/>
        <c:noMultiLvlLbl val="0"/>
      </c:catAx>
      <c:valAx>
        <c:axId val="1673552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3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88888888888888E-2"/>
          <c:y val="5.0925925925925923E-2"/>
          <c:w val="0.93888888888888888"/>
          <c:h val="0.8416746864975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/>
            </c:spPr>
            <c:extLst>
              <c:ext xmlns:c16="http://schemas.microsoft.com/office/drawing/2014/chart" uri="{C3380CC4-5D6E-409C-BE32-E72D297353CC}">
                <c16:uniqueId val="{00000002-1B80-46EC-A847-78F487E6FB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/>
            </c:spPr>
            <c:extLst>
              <c:ext xmlns:c16="http://schemas.microsoft.com/office/drawing/2014/chart" uri="{C3380CC4-5D6E-409C-BE32-E72D297353CC}">
                <c16:uniqueId val="{00000003-1B80-46EC-A847-78F487E6FBF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8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/>
            </c:spPr>
            <c:extLst>
              <c:ext xmlns:c16="http://schemas.microsoft.com/office/drawing/2014/chart" uri="{C3380CC4-5D6E-409C-BE32-E72D297353CC}">
                <c16:uniqueId val="{00000004-1B80-46EC-A847-78F487E6FBF5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Sheet1!$C$61:$E$61</c:f>
              <c:strCache>
                <c:ptCount val="3"/>
                <c:pt idx="0">
                  <c:v>RMSE</c:v>
                </c:pt>
                <c:pt idx="1">
                  <c:v>MAE</c:v>
                </c:pt>
                <c:pt idx="2">
                  <c:v>MAPE</c:v>
                </c:pt>
              </c:strCache>
            </c:strRef>
          </c:cat>
          <c:val>
            <c:numRef>
              <c:f>Sheet1!$C$62:$E$62</c:f>
              <c:numCache>
                <c:formatCode>General</c:formatCode>
                <c:ptCount val="3"/>
                <c:pt idx="0">
                  <c:v>79.37</c:v>
                </c:pt>
                <c:pt idx="1">
                  <c:v>51.04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0-46EC-A847-78F487E6FB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66951232"/>
        <c:axId val="1166953312"/>
        <c:axId val="0"/>
      </c:bar3DChart>
      <c:catAx>
        <c:axId val="11669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6953312"/>
        <c:crosses val="autoZero"/>
        <c:auto val="1"/>
        <c:lblAlgn val="ctr"/>
        <c:lblOffset val="100"/>
        <c:noMultiLvlLbl val="0"/>
      </c:catAx>
      <c:valAx>
        <c:axId val="1166953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669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88888888888888E-2"/>
          <c:y val="5.0925925925925923E-2"/>
          <c:w val="0.93888888888888888"/>
          <c:h val="0.8416746864975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/>
            </c:spPr>
            <c:extLst>
              <c:ext xmlns:c16="http://schemas.microsoft.com/office/drawing/2014/chart" uri="{C3380CC4-5D6E-409C-BE32-E72D297353CC}">
                <c16:uniqueId val="{00000001-312E-4C70-8403-E3260951A5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/>
            </c:spPr>
            <c:extLst>
              <c:ext xmlns:c16="http://schemas.microsoft.com/office/drawing/2014/chart" uri="{C3380CC4-5D6E-409C-BE32-E72D297353CC}">
                <c16:uniqueId val="{00000003-312E-4C70-8403-E3260951A5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8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/>
            </c:spPr>
            <c:extLst>
              <c:ext xmlns:c16="http://schemas.microsoft.com/office/drawing/2014/chart" uri="{C3380CC4-5D6E-409C-BE32-E72D297353CC}">
                <c16:uniqueId val="{00000005-312E-4C70-8403-E3260951A58A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Sheet1!$C$61:$E$61</c:f>
              <c:strCache>
                <c:ptCount val="3"/>
                <c:pt idx="0">
                  <c:v>RMSE</c:v>
                </c:pt>
                <c:pt idx="1">
                  <c:v>MAE</c:v>
                </c:pt>
                <c:pt idx="2">
                  <c:v>MAPE</c:v>
                </c:pt>
              </c:strCache>
            </c:strRef>
          </c:cat>
          <c:val>
            <c:numRef>
              <c:f>Sheet1!$C$62:$E$62</c:f>
              <c:numCache>
                <c:formatCode>General</c:formatCode>
                <c:ptCount val="3"/>
                <c:pt idx="0">
                  <c:v>79.37</c:v>
                </c:pt>
                <c:pt idx="1">
                  <c:v>51.04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E-4C70-8403-E3260951A5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66951232"/>
        <c:axId val="1166953312"/>
        <c:axId val="0"/>
      </c:bar3DChart>
      <c:catAx>
        <c:axId val="11669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6953312"/>
        <c:crosses val="autoZero"/>
        <c:auto val="1"/>
        <c:lblAlgn val="ctr"/>
        <c:lblOffset val="100"/>
        <c:noMultiLvlLbl val="0"/>
      </c:catAx>
      <c:valAx>
        <c:axId val="1166953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669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133-4193-892C-1F27A231EA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133-4193-892C-1F27A231EA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8133-4193-892C-1F27A231EA0B}"/>
              </c:ext>
            </c:extLst>
          </c:dPt>
          <c:dLbls>
            <c:dLbl>
              <c:idx val="2"/>
              <c:layout>
                <c:manualLayout>
                  <c:x val="-2.7819263284575434E-3"/>
                  <c:y val="-9.28789626224338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33-4193-892C-1F27A231E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Sheet1!$C$78:$E$78</c:f>
              <c:strCache>
                <c:ptCount val="3"/>
                <c:pt idx="0">
                  <c:v>RMSE</c:v>
                </c:pt>
                <c:pt idx="1">
                  <c:v>MAE</c:v>
                </c:pt>
                <c:pt idx="2">
                  <c:v>MAPE</c:v>
                </c:pt>
              </c:strCache>
            </c:strRef>
          </c:cat>
          <c:val>
            <c:numRef>
              <c:f>Sheet1!$C$79:$E$79</c:f>
              <c:numCache>
                <c:formatCode>General</c:formatCode>
                <c:ptCount val="3"/>
                <c:pt idx="0">
                  <c:v>116.93</c:v>
                </c:pt>
                <c:pt idx="1">
                  <c:v>85.55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3-4193-892C-1F27A231E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867634992"/>
        <c:axId val="1867634160"/>
        <c:axId val="0"/>
      </c:bar3DChart>
      <c:catAx>
        <c:axId val="18676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34160"/>
        <c:crosses val="autoZero"/>
        <c:auto val="1"/>
        <c:lblAlgn val="ctr"/>
        <c:lblOffset val="100"/>
        <c:noMultiLvlLbl val="0"/>
      </c:catAx>
      <c:valAx>
        <c:axId val="186763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76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34</xdr:row>
      <xdr:rowOff>18585</xdr:rowOff>
    </xdr:from>
    <xdr:to>
      <xdr:col>6</xdr:col>
      <xdr:colOff>37171</xdr:colOff>
      <xdr:row>46</xdr:row>
      <xdr:rowOff>130097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F61E7-C54B-4BC3-9C11-59B413824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142256</xdr:colOff>
      <xdr:row>34</xdr:row>
      <xdr:rowOff>27999</xdr:rowOff>
    </xdr:from>
    <xdr:to>
      <xdr:col>9</xdr:col>
      <xdr:colOff>1070742</xdr:colOff>
      <xdr:row>45</xdr:row>
      <xdr:rowOff>24741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92A95-60BD-42F4-9EC9-9F57D216F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916022</xdr:colOff>
      <xdr:row>32</xdr:row>
      <xdr:rowOff>194553</xdr:rowOff>
    </xdr:from>
    <xdr:to>
      <xdr:col>14</xdr:col>
      <xdr:colOff>599874</xdr:colOff>
      <xdr:row>48</xdr:row>
      <xdr:rowOff>45267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A7744E-4F7C-4A52-B8C3-B2AA1B8CF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111332</xdr:colOff>
      <xdr:row>50</xdr:row>
      <xdr:rowOff>68036</xdr:rowOff>
    </xdr:from>
    <xdr:to>
      <xdr:col>4</xdr:col>
      <xdr:colOff>810864</xdr:colOff>
      <xdr:row>58</xdr:row>
      <xdr:rowOff>119125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4BDA8D-B65A-425F-93C6-170F7F892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383474</xdr:colOff>
      <xdr:row>51</xdr:row>
      <xdr:rowOff>24740</xdr:rowOff>
    </xdr:from>
    <xdr:to>
      <xdr:col>9</xdr:col>
      <xdr:colOff>798493</xdr:colOff>
      <xdr:row>59</xdr:row>
      <xdr:rowOff>75829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539865-EAA8-4956-ADB2-5EC28EDA8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15</xdr:col>
      <xdr:colOff>161431</xdr:colOff>
      <xdr:row>60</xdr:row>
      <xdr:rowOff>51089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00D73B-96F2-417D-9E81-13E433ECC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39584</xdr:colOff>
      <xdr:row>63</xdr:row>
      <xdr:rowOff>177759</xdr:rowOff>
    </xdr:from>
    <xdr:to>
      <xdr:col>4</xdr:col>
      <xdr:colOff>1212273</xdr:colOff>
      <xdr:row>74</xdr:row>
      <xdr:rowOff>80406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50AA3E-EFFE-42AB-8C95-77848F665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9</xdr:col>
      <xdr:colOff>888176</xdr:colOff>
      <xdr:row>73</xdr:row>
      <xdr:rowOff>94384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66720B-4A61-42E2-8071-5D117738D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897918</xdr:colOff>
      <xdr:row>82</xdr:row>
      <xdr:rowOff>105309</xdr:rowOff>
    </xdr:from>
    <xdr:to>
      <xdr:col>5</xdr:col>
      <xdr:colOff>846547</xdr:colOff>
      <xdr:row>96</xdr:row>
      <xdr:rowOff>151543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671D28-8226-4834-A821-762C02C52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8"/>
  <sheetViews>
    <sheetView tabSelected="1" topLeftCell="R20" zoomScale="74" zoomScaleNormal="124" workbookViewId="0">
      <selection activeCell="V25" sqref="V25:V35"/>
    </sheetView>
  </sheetViews>
  <sheetFormatPr defaultRowHeight="14.4" x14ac:dyDescent="0.3"/>
  <cols>
    <col min="1" max="1" width="23.33203125" bestFit="1" customWidth="1"/>
    <col min="2" max="2" width="16.33203125" customWidth="1"/>
    <col min="3" max="3" width="17.33203125" customWidth="1"/>
    <col min="4" max="4" width="17.44140625" customWidth="1"/>
    <col min="5" max="5" width="18.33203125" customWidth="1"/>
    <col min="6" max="6" width="18.109375" customWidth="1"/>
    <col min="7" max="7" width="18.6640625" customWidth="1"/>
    <col min="8" max="8" width="17.5546875" customWidth="1"/>
    <col min="9" max="9" width="21.44140625" customWidth="1"/>
    <col min="10" max="10" width="20.33203125" customWidth="1"/>
    <col min="11" max="11" width="17" customWidth="1"/>
    <col min="12" max="12" width="17.44140625" customWidth="1"/>
    <col min="13" max="13" width="24.44140625" customWidth="1"/>
    <col min="16" max="16" width="26.5546875" customWidth="1"/>
    <col min="17" max="17" width="16.77734375" customWidth="1"/>
    <col min="18" max="18" width="26.88671875" customWidth="1"/>
    <col min="19" max="19" width="26.21875" customWidth="1"/>
    <col min="20" max="20" width="31.77734375" customWidth="1"/>
    <col min="21" max="21" width="30.109375" customWidth="1"/>
  </cols>
  <sheetData>
    <row r="1" spans="1:21" ht="16.2" thickBot="1" x14ac:dyDescent="0.4">
      <c r="A1" s="20" t="s">
        <v>17</v>
      </c>
      <c r="B1" s="40" t="s">
        <v>14</v>
      </c>
      <c r="C1" s="41"/>
      <c r="D1" s="41"/>
      <c r="E1" s="42"/>
      <c r="F1" s="43" t="s">
        <v>15</v>
      </c>
      <c r="G1" s="43"/>
      <c r="H1" s="43"/>
      <c r="I1" s="43"/>
      <c r="J1" s="43" t="s">
        <v>16</v>
      </c>
      <c r="K1" s="43"/>
      <c r="L1" s="43"/>
      <c r="M1" s="43"/>
    </row>
    <row r="2" spans="1:21" ht="43.8" thickBot="1" x14ac:dyDescent="0.4">
      <c r="B2" s="32" t="s">
        <v>0</v>
      </c>
      <c r="C2" s="33" t="s">
        <v>1</v>
      </c>
      <c r="D2" s="33" t="s">
        <v>2</v>
      </c>
      <c r="E2" s="6" t="s">
        <v>3</v>
      </c>
      <c r="F2" s="5" t="s">
        <v>0</v>
      </c>
      <c r="G2" s="1" t="s">
        <v>1</v>
      </c>
      <c r="H2" s="1" t="s">
        <v>2</v>
      </c>
      <c r="I2" s="6" t="s">
        <v>3</v>
      </c>
      <c r="J2" s="5" t="s">
        <v>0</v>
      </c>
      <c r="K2" s="1" t="s">
        <v>1</v>
      </c>
      <c r="L2" s="1" t="s">
        <v>2</v>
      </c>
      <c r="M2" s="6" t="s">
        <v>3</v>
      </c>
      <c r="P2" s="20" t="s">
        <v>17</v>
      </c>
      <c r="Q2" s="40" t="s">
        <v>14</v>
      </c>
      <c r="R2" s="41"/>
      <c r="S2" s="41"/>
    </row>
    <row r="3" spans="1:21" ht="29.4" thickBot="1" x14ac:dyDescent="0.35">
      <c r="A3" s="26" t="s">
        <v>28</v>
      </c>
      <c r="B3" s="28">
        <v>43.7</v>
      </c>
      <c r="C3" s="29">
        <v>0.18</v>
      </c>
      <c r="D3" s="29">
        <v>3338.6</v>
      </c>
      <c r="E3" s="10">
        <v>57.78</v>
      </c>
      <c r="F3" s="9">
        <v>48.46</v>
      </c>
      <c r="G3" s="2">
        <v>0.22</v>
      </c>
      <c r="H3" s="2">
        <v>4829.1899999999996</v>
      </c>
      <c r="I3" s="10">
        <v>69.489999999999995</v>
      </c>
      <c r="J3" s="9">
        <v>46.67</v>
      </c>
      <c r="K3" s="2">
        <v>0.2</v>
      </c>
      <c r="L3" s="2">
        <v>4935.72</v>
      </c>
      <c r="M3" s="10">
        <v>70.25</v>
      </c>
      <c r="Q3" s="32" t="s">
        <v>0</v>
      </c>
      <c r="R3" s="33" t="s">
        <v>1</v>
      </c>
      <c r="S3" s="33" t="s">
        <v>2</v>
      </c>
      <c r="T3" s="39" t="s">
        <v>52</v>
      </c>
    </row>
    <row r="4" spans="1:21" s="31" customFormat="1" ht="15" thickBot="1" x14ac:dyDescent="0.35">
      <c r="A4" s="27" t="s">
        <v>29</v>
      </c>
      <c r="B4" s="28">
        <v>1269.6189999999999</v>
      </c>
      <c r="C4" s="29">
        <v>1.2547999999999999</v>
      </c>
      <c r="D4" s="29">
        <v>48303375</v>
      </c>
      <c r="E4" s="30">
        <v>70.12</v>
      </c>
      <c r="F4" s="28">
        <v>49.73</v>
      </c>
      <c r="G4" s="29">
        <v>0.22</v>
      </c>
      <c r="H4" s="29">
        <v>4468.0600000000004</v>
      </c>
      <c r="I4" s="30">
        <v>66.84</v>
      </c>
      <c r="J4" s="28">
        <v>55.76</v>
      </c>
      <c r="K4" s="29">
        <v>0.24</v>
      </c>
      <c r="L4" s="29">
        <v>5901.63</v>
      </c>
      <c r="M4" s="30">
        <v>76.819999999999993</v>
      </c>
      <c r="P4" s="26" t="s">
        <v>28</v>
      </c>
      <c r="Q4" s="28">
        <f xml:space="preserve"> B3/100</f>
        <v>0.43700000000000006</v>
      </c>
      <c r="R4" s="29">
        <v>0.18</v>
      </c>
      <c r="S4" s="29">
        <f>D3/10000000</f>
        <v>3.3386000000000001E-4</v>
      </c>
    </row>
    <row r="5" spans="1:21" s="31" customFormat="1" ht="15" thickBot="1" x14ac:dyDescent="0.35">
      <c r="A5" s="27" t="s">
        <v>30</v>
      </c>
      <c r="B5" s="28">
        <v>5461</v>
      </c>
      <c r="C5" s="29">
        <v>8.14</v>
      </c>
      <c r="D5" s="29">
        <v>107536811</v>
      </c>
      <c r="E5" s="30">
        <v>101.9</v>
      </c>
      <c r="F5" s="28">
        <v>55.69</v>
      </c>
      <c r="G5" s="29">
        <v>0.27</v>
      </c>
      <c r="H5" s="29">
        <v>6530.87</v>
      </c>
      <c r="I5" s="30">
        <v>80.81</v>
      </c>
      <c r="J5" s="28">
        <v>51.04</v>
      </c>
      <c r="K5" s="29">
        <v>0.22</v>
      </c>
      <c r="L5" s="29">
        <v>6300.06</v>
      </c>
      <c r="M5" s="30">
        <v>79.37</v>
      </c>
      <c r="P5" s="27" t="s">
        <v>29</v>
      </c>
      <c r="Q5" s="28">
        <f xml:space="preserve"> B4/100</f>
        <v>12.69619</v>
      </c>
      <c r="R5" s="29">
        <v>1.2547999999999999</v>
      </c>
      <c r="S5" s="29">
        <f t="shared" ref="S5:S15" si="0">D4/10000000</f>
        <v>4.8303374999999997</v>
      </c>
      <c r="T5" s="31">
        <v>6950</v>
      </c>
      <c r="U5" s="31">
        <f>T5/100</f>
        <v>69.5</v>
      </c>
    </row>
    <row r="6" spans="1:21" ht="15" thickBot="1" x14ac:dyDescent="0.35">
      <c r="A6" s="27" t="s">
        <v>31</v>
      </c>
      <c r="B6" s="28">
        <v>730</v>
      </c>
      <c r="C6" s="29">
        <v>0.7</v>
      </c>
      <c r="D6" s="29">
        <v>1813</v>
      </c>
      <c r="E6" s="10">
        <v>191.68</v>
      </c>
      <c r="F6" s="9">
        <v>185.65</v>
      </c>
      <c r="G6" s="2">
        <v>0.75</v>
      </c>
      <c r="H6" s="2">
        <v>39705</v>
      </c>
      <c r="I6" s="10">
        <v>199.26</v>
      </c>
      <c r="J6" s="9">
        <v>152.91</v>
      </c>
      <c r="K6" s="2">
        <v>0.66</v>
      </c>
      <c r="L6" s="2">
        <v>27265.98</v>
      </c>
      <c r="M6" s="10">
        <v>165.12</v>
      </c>
      <c r="P6" s="27" t="s">
        <v>30</v>
      </c>
      <c r="Q6" s="28">
        <f xml:space="preserve"> B5/100</f>
        <v>54.61</v>
      </c>
      <c r="R6" s="29">
        <v>8.14</v>
      </c>
      <c r="S6" s="29">
        <f t="shared" si="0"/>
        <v>10.7536811</v>
      </c>
    </row>
    <row r="7" spans="1:21" ht="28.2" thickBot="1" x14ac:dyDescent="0.35">
      <c r="A7" s="27" t="s">
        <v>32</v>
      </c>
      <c r="B7" s="28">
        <v>1813</v>
      </c>
      <c r="C7" s="29">
        <v>2.2599999999999998</v>
      </c>
      <c r="D7" s="29">
        <v>13691591</v>
      </c>
      <c r="E7" s="10">
        <v>97.78</v>
      </c>
      <c r="F7" s="9">
        <v>79.459999999999994</v>
      </c>
      <c r="G7" s="2">
        <v>0.36</v>
      </c>
      <c r="H7" s="2">
        <v>13864.36</v>
      </c>
      <c r="I7" s="10">
        <v>117.75</v>
      </c>
      <c r="J7" s="9">
        <v>85.56</v>
      </c>
      <c r="K7" s="2">
        <v>0.41</v>
      </c>
      <c r="L7" s="2">
        <v>13671.87</v>
      </c>
      <c r="M7" s="10">
        <v>116.93</v>
      </c>
      <c r="P7" s="27" t="s">
        <v>31</v>
      </c>
      <c r="Q7" s="28">
        <f t="shared" ref="Q7:Q15" si="1" xml:space="preserve"> B6/100</f>
        <v>7.3</v>
      </c>
      <c r="R7" s="29">
        <v>0.7</v>
      </c>
      <c r="S7" s="29">
        <f t="shared" si="0"/>
        <v>1.8129999999999999E-4</v>
      </c>
    </row>
    <row r="8" spans="1:21" ht="15" thickBot="1" x14ac:dyDescent="0.35">
      <c r="A8" s="27" t="s">
        <v>33</v>
      </c>
      <c r="B8" s="28">
        <v>1982</v>
      </c>
      <c r="C8" s="29">
        <v>2.35</v>
      </c>
      <c r="D8" s="29">
        <v>32898087</v>
      </c>
      <c r="E8" s="24"/>
      <c r="F8" s="24"/>
      <c r="G8" s="24"/>
      <c r="H8" s="24"/>
      <c r="I8" s="24"/>
      <c r="J8" s="24"/>
      <c r="K8" s="24"/>
      <c r="L8" s="24"/>
      <c r="M8" s="24"/>
      <c r="P8" s="27" t="s">
        <v>32</v>
      </c>
      <c r="Q8" s="28">
        <f t="shared" si="1"/>
        <v>18.13</v>
      </c>
      <c r="R8" s="29">
        <v>2.2599999999999998</v>
      </c>
      <c r="S8" s="29">
        <f t="shared" si="0"/>
        <v>1.3691591000000001</v>
      </c>
    </row>
    <row r="9" spans="1:21" ht="15" thickBot="1" x14ac:dyDescent="0.35">
      <c r="A9" s="27" t="s">
        <v>34</v>
      </c>
      <c r="B9" s="28">
        <v>2450</v>
      </c>
      <c r="C9" s="29">
        <v>3.39</v>
      </c>
      <c r="D9" s="29">
        <v>20354227</v>
      </c>
      <c r="E9" s="24"/>
      <c r="F9" s="24"/>
      <c r="G9" s="24"/>
      <c r="H9" s="24"/>
      <c r="I9" s="24"/>
      <c r="J9" s="24"/>
      <c r="K9" s="24"/>
      <c r="L9" s="24"/>
      <c r="M9" s="24"/>
      <c r="P9" s="27" t="s">
        <v>33</v>
      </c>
      <c r="Q9" s="28">
        <f t="shared" si="1"/>
        <v>19.82</v>
      </c>
      <c r="R9" s="29">
        <v>2.35</v>
      </c>
      <c r="S9" s="29">
        <f t="shared" si="0"/>
        <v>3.2898087</v>
      </c>
    </row>
    <row r="10" spans="1:21" ht="15" thickBot="1" x14ac:dyDescent="0.35">
      <c r="A10" s="27" t="s">
        <v>35</v>
      </c>
      <c r="B10" s="28">
        <v>27212</v>
      </c>
      <c r="C10" s="29">
        <v>35</v>
      </c>
      <c r="D10" s="29">
        <v>2096706889</v>
      </c>
      <c r="E10" s="24"/>
      <c r="F10" s="24"/>
      <c r="G10" s="24"/>
      <c r="H10" s="24"/>
      <c r="I10" s="24"/>
      <c r="J10" s="24"/>
      <c r="K10" s="24"/>
      <c r="L10" s="24"/>
      <c r="M10" s="24"/>
      <c r="P10" s="27" t="s">
        <v>34</v>
      </c>
      <c r="Q10" s="28">
        <f t="shared" si="1"/>
        <v>24.5</v>
      </c>
      <c r="R10" s="29">
        <v>3.39</v>
      </c>
      <c r="S10" s="29">
        <f t="shared" si="0"/>
        <v>2.0354226999999998</v>
      </c>
    </row>
    <row r="11" spans="1:21" ht="15" thickBot="1" x14ac:dyDescent="0.35">
      <c r="A11" s="27" t="s">
        <v>36</v>
      </c>
      <c r="B11" s="28">
        <v>8497</v>
      </c>
      <c r="C11" s="29">
        <v>12</v>
      </c>
      <c r="D11" s="29">
        <v>166853174</v>
      </c>
      <c r="E11" s="24"/>
      <c r="F11" s="24"/>
      <c r="G11" s="24"/>
      <c r="H11" s="24"/>
      <c r="I11" s="24"/>
      <c r="J11" s="24"/>
      <c r="K11" s="24"/>
      <c r="L11" s="24"/>
      <c r="M11" s="24"/>
      <c r="P11" s="27" t="s">
        <v>35</v>
      </c>
      <c r="Q11" s="28">
        <f xml:space="preserve"> B10/100</f>
        <v>272.12</v>
      </c>
      <c r="R11" s="29">
        <v>35</v>
      </c>
      <c r="S11" s="29">
        <f t="shared" si="0"/>
        <v>209.67068889999999</v>
      </c>
    </row>
    <row r="12" spans="1:21" ht="28.2" thickBot="1" x14ac:dyDescent="0.35">
      <c r="A12" s="27" t="s">
        <v>37</v>
      </c>
      <c r="B12" s="28">
        <v>5947</v>
      </c>
      <c r="C12" s="29">
        <v>7.9</v>
      </c>
      <c r="D12" s="29">
        <v>101505247</v>
      </c>
      <c r="E12" s="24"/>
      <c r="F12" s="24"/>
      <c r="G12" s="24"/>
      <c r="H12" s="24"/>
      <c r="I12" s="24"/>
      <c r="J12" s="24"/>
      <c r="K12" s="24"/>
      <c r="L12" s="24"/>
      <c r="M12" s="24"/>
      <c r="P12" s="27" t="s">
        <v>36</v>
      </c>
      <c r="Q12" s="28">
        <f xml:space="preserve"> B11/100</f>
        <v>84.97</v>
      </c>
      <c r="R12" s="29">
        <v>12</v>
      </c>
      <c r="S12" s="29">
        <f t="shared" si="0"/>
        <v>16.685317399999999</v>
      </c>
    </row>
    <row r="13" spans="1:21" ht="28.2" thickBot="1" x14ac:dyDescent="0.35">
      <c r="A13" s="27" t="s">
        <v>38</v>
      </c>
      <c r="B13" s="28">
        <v>5462</v>
      </c>
      <c r="C13" s="29">
        <v>8.1460000000000008</v>
      </c>
      <c r="D13" s="29">
        <v>107538878</v>
      </c>
      <c r="P13" s="27" t="s">
        <v>37</v>
      </c>
      <c r="Q13" s="28">
        <f t="shared" si="1"/>
        <v>59.47</v>
      </c>
      <c r="R13" s="29">
        <v>7.9</v>
      </c>
      <c r="S13" s="29">
        <f t="shared" si="0"/>
        <v>10.1505247</v>
      </c>
    </row>
    <row r="14" spans="1:21" ht="28.2" thickBot="1" x14ac:dyDescent="0.35">
      <c r="A14" s="27" t="s">
        <v>39</v>
      </c>
      <c r="B14" s="28">
        <v>5834</v>
      </c>
      <c r="C14" s="29">
        <v>9.4</v>
      </c>
      <c r="D14" s="29">
        <v>103656970</v>
      </c>
      <c r="P14" s="27" t="s">
        <v>38</v>
      </c>
      <c r="Q14" s="28">
        <f t="shared" si="1"/>
        <v>54.62</v>
      </c>
      <c r="R14" s="29">
        <v>8.1460000000000008</v>
      </c>
      <c r="S14" s="29">
        <f t="shared" si="0"/>
        <v>10.753887799999999</v>
      </c>
    </row>
    <row r="15" spans="1:21" ht="15" thickBot="1" x14ac:dyDescent="0.35">
      <c r="P15" s="27" t="s">
        <v>39</v>
      </c>
      <c r="Q15" s="28">
        <f t="shared" si="1"/>
        <v>58.34</v>
      </c>
      <c r="R15" s="29">
        <v>9.4</v>
      </c>
      <c r="S15" s="29">
        <f t="shared" si="0"/>
        <v>10.365697000000001</v>
      </c>
    </row>
    <row r="22" spans="1:22" ht="15" thickBot="1" x14ac:dyDescent="0.35"/>
    <row r="23" spans="1:22" ht="16.2" thickBot="1" x14ac:dyDescent="0.4">
      <c r="A23" s="21" t="s">
        <v>18</v>
      </c>
      <c r="B23" s="40" t="s">
        <v>14</v>
      </c>
      <c r="C23" s="41"/>
      <c r="D23" s="41"/>
      <c r="E23" s="42"/>
      <c r="F23" s="43" t="s">
        <v>15</v>
      </c>
      <c r="G23" s="43"/>
      <c r="H23" s="43"/>
      <c r="I23" s="43"/>
      <c r="J23" s="43" t="s">
        <v>16</v>
      </c>
      <c r="K23" s="43"/>
      <c r="L23" s="43"/>
      <c r="M23" s="43"/>
      <c r="U23" s="38"/>
    </row>
    <row r="24" spans="1:22" ht="49.5" customHeight="1" x14ac:dyDescent="0.3">
      <c r="B24" s="5" t="s">
        <v>0</v>
      </c>
      <c r="C24" s="1" t="s">
        <v>1</v>
      </c>
      <c r="D24" s="1" t="s">
        <v>2</v>
      </c>
      <c r="E24" s="6" t="s">
        <v>3</v>
      </c>
      <c r="F24" s="5" t="s">
        <v>0</v>
      </c>
      <c r="G24" s="1" t="s">
        <v>1</v>
      </c>
      <c r="H24" s="1" t="s">
        <v>2</v>
      </c>
      <c r="I24" s="6" t="s">
        <v>3</v>
      </c>
      <c r="J24" s="5" t="s">
        <v>0</v>
      </c>
      <c r="K24" s="1" t="s">
        <v>1</v>
      </c>
      <c r="L24" s="1" t="s">
        <v>2</v>
      </c>
      <c r="M24" s="6" t="s">
        <v>3</v>
      </c>
      <c r="S24" t="s">
        <v>0</v>
      </c>
      <c r="T24" t="s">
        <v>1</v>
      </c>
      <c r="U24" s="38" t="s">
        <v>2</v>
      </c>
      <c r="V24" t="s">
        <v>55</v>
      </c>
    </row>
    <row r="25" spans="1:22" x14ac:dyDescent="0.3">
      <c r="A25" s="4" t="s">
        <v>7</v>
      </c>
      <c r="B25" s="7">
        <v>34.33</v>
      </c>
      <c r="C25" s="3">
        <v>0.17</v>
      </c>
      <c r="D25" s="3">
        <v>2960.37</v>
      </c>
      <c r="E25" s="8">
        <v>54.41</v>
      </c>
      <c r="F25" s="7">
        <v>34.340000000000003</v>
      </c>
      <c r="G25" s="3">
        <v>0.18</v>
      </c>
      <c r="H25" s="3">
        <v>2981.52</v>
      </c>
      <c r="I25" s="8">
        <v>54.6</v>
      </c>
      <c r="J25" s="7">
        <v>33.71</v>
      </c>
      <c r="K25" s="3">
        <v>0.17</v>
      </c>
      <c r="L25" s="3">
        <v>2971.67</v>
      </c>
      <c r="M25" s="8">
        <v>54.51</v>
      </c>
      <c r="Q25" s="38"/>
      <c r="R25" s="38" t="s">
        <v>29</v>
      </c>
      <c r="S25" s="38">
        <v>12.69</v>
      </c>
      <c r="T25" s="38">
        <v>1.2547999999999999</v>
      </c>
      <c r="U25" s="38">
        <v>4.83</v>
      </c>
      <c r="V25" s="38">
        <v>0.97</v>
      </c>
    </row>
    <row r="26" spans="1:22" x14ac:dyDescent="0.3">
      <c r="A26" s="4" t="s">
        <v>9</v>
      </c>
      <c r="B26" s="9">
        <v>0</v>
      </c>
      <c r="C26" s="2">
        <v>0</v>
      </c>
      <c r="D26" s="2">
        <v>0</v>
      </c>
      <c r="E26" s="10">
        <v>0</v>
      </c>
      <c r="F26" s="9">
        <v>0</v>
      </c>
      <c r="G26" s="2">
        <v>0</v>
      </c>
      <c r="H26" s="2">
        <v>0</v>
      </c>
      <c r="I26" s="10">
        <v>0</v>
      </c>
      <c r="J26" s="9">
        <v>0</v>
      </c>
      <c r="K26" s="2">
        <v>0</v>
      </c>
      <c r="L26" s="2">
        <v>0</v>
      </c>
      <c r="M26" s="10">
        <v>0</v>
      </c>
      <c r="R26" s="38" t="s">
        <v>30</v>
      </c>
      <c r="S26" s="38">
        <v>54.61</v>
      </c>
      <c r="T26" s="38">
        <v>8.14</v>
      </c>
      <c r="U26" s="38">
        <v>10.75</v>
      </c>
      <c r="V26">
        <v>0.94</v>
      </c>
    </row>
    <row r="27" spans="1:22" x14ac:dyDescent="0.3">
      <c r="A27" s="4" t="s">
        <v>11</v>
      </c>
      <c r="B27" s="7">
        <v>178.04</v>
      </c>
      <c r="C27" s="3">
        <v>0.74</v>
      </c>
      <c r="D27" s="3">
        <v>40551.31</v>
      </c>
      <c r="E27" s="8">
        <v>201.37</v>
      </c>
      <c r="F27" s="7">
        <v>174.62</v>
      </c>
      <c r="G27" s="3">
        <v>0.72</v>
      </c>
      <c r="H27" s="3">
        <v>39387.93</v>
      </c>
      <c r="I27" s="8">
        <v>198.46</v>
      </c>
      <c r="J27" s="7">
        <v>157.36000000000001</v>
      </c>
      <c r="K27" s="3">
        <v>0.63</v>
      </c>
      <c r="L27" s="3">
        <v>33932.959999999999</v>
      </c>
      <c r="M27" s="8">
        <v>184.21</v>
      </c>
      <c r="R27" s="38" t="s">
        <v>31</v>
      </c>
      <c r="S27" s="38">
        <v>7.3</v>
      </c>
      <c r="T27" s="38">
        <v>0.7</v>
      </c>
      <c r="U27" s="38">
        <v>1.8129999999999999E-4</v>
      </c>
      <c r="V27">
        <v>0.99</v>
      </c>
    </row>
    <row r="28" spans="1:22" ht="15" thickBot="1" x14ac:dyDescent="0.35">
      <c r="A28" s="4" t="s">
        <v>13</v>
      </c>
      <c r="B28" s="11">
        <v>20.86</v>
      </c>
      <c r="C28" s="12">
        <v>0.1</v>
      </c>
      <c r="D28" s="12">
        <v>1273.6400000000001</v>
      </c>
      <c r="E28" s="13">
        <v>35.69</v>
      </c>
      <c r="F28" s="11">
        <v>20.91</v>
      </c>
      <c r="G28" s="12">
        <v>0.1</v>
      </c>
      <c r="H28" s="12">
        <v>1283.56</v>
      </c>
      <c r="I28" s="13">
        <v>35.83</v>
      </c>
      <c r="J28" s="11">
        <v>21.14</v>
      </c>
      <c r="K28" s="12">
        <v>0.1</v>
      </c>
      <c r="L28" s="12">
        <v>1330.54</v>
      </c>
      <c r="M28" s="13">
        <v>36.479999999999997</v>
      </c>
      <c r="R28" s="38" t="s">
        <v>32</v>
      </c>
      <c r="S28">
        <v>18.13</v>
      </c>
      <c r="T28">
        <v>2.2599999999999998</v>
      </c>
      <c r="U28" s="38">
        <v>1.36</v>
      </c>
      <c r="V28">
        <v>0.99</v>
      </c>
    </row>
    <row r="29" spans="1:22" x14ac:dyDescent="0.3">
      <c r="R29" s="38" t="s">
        <v>33</v>
      </c>
      <c r="S29" s="38">
        <v>19.82</v>
      </c>
      <c r="T29" s="38">
        <v>2.35</v>
      </c>
      <c r="U29" s="38">
        <v>3.28</v>
      </c>
      <c r="V29" s="38">
        <v>0.98</v>
      </c>
    </row>
    <row r="30" spans="1:22" x14ac:dyDescent="0.3">
      <c r="R30" t="s">
        <v>34</v>
      </c>
      <c r="S30">
        <v>24.5</v>
      </c>
      <c r="T30">
        <v>3.39</v>
      </c>
      <c r="U30" s="38">
        <v>2.0299999999999998</v>
      </c>
      <c r="V30">
        <v>0.98</v>
      </c>
    </row>
    <row r="31" spans="1:22" x14ac:dyDescent="0.3">
      <c r="R31" t="s">
        <v>35</v>
      </c>
      <c r="S31">
        <v>27.2</v>
      </c>
      <c r="T31">
        <v>35</v>
      </c>
      <c r="U31" s="38">
        <v>20.96</v>
      </c>
      <c r="V31">
        <v>0.06</v>
      </c>
    </row>
    <row r="32" spans="1:22" x14ac:dyDescent="0.3">
      <c r="R32" s="38" t="s">
        <v>36</v>
      </c>
      <c r="S32" s="38">
        <v>54.62</v>
      </c>
      <c r="T32" s="38">
        <v>8.14</v>
      </c>
      <c r="U32" s="38">
        <v>10.75</v>
      </c>
      <c r="V32">
        <v>0.91</v>
      </c>
    </row>
    <row r="33" spans="2:23" ht="15.6" x14ac:dyDescent="0.35">
      <c r="B33" s="22" t="s">
        <v>25</v>
      </c>
      <c r="C33" s="22" t="s">
        <v>20</v>
      </c>
      <c r="D33" s="22" t="s">
        <v>19</v>
      </c>
      <c r="E33" s="22" t="s">
        <v>21</v>
      </c>
      <c r="G33" t="s">
        <v>54</v>
      </c>
      <c r="H33" s="22" t="s">
        <v>20</v>
      </c>
      <c r="I33" s="22" t="s">
        <v>19</v>
      </c>
      <c r="J33" s="22" t="s">
        <v>21</v>
      </c>
      <c r="L33" t="s">
        <v>53</v>
      </c>
      <c r="M33" s="22" t="s">
        <v>20</v>
      </c>
      <c r="N33" s="22" t="s">
        <v>19</v>
      </c>
      <c r="O33" s="22" t="s">
        <v>21</v>
      </c>
      <c r="R33" s="38" t="s">
        <v>37</v>
      </c>
      <c r="S33" s="38">
        <v>59.47</v>
      </c>
      <c r="T33" s="38">
        <v>7.9</v>
      </c>
      <c r="U33" s="38">
        <v>10.15</v>
      </c>
      <c r="V33" s="38">
        <v>0.94</v>
      </c>
    </row>
    <row r="34" spans="2:23" ht="17.399999999999999" x14ac:dyDescent="0.4">
      <c r="B34" s="23"/>
      <c r="C34" s="23">
        <v>69.5</v>
      </c>
      <c r="D34" s="23">
        <v>12.69</v>
      </c>
      <c r="E34" s="23">
        <v>1.2547999999999999</v>
      </c>
      <c r="G34" t="s">
        <v>15</v>
      </c>
      <c r="H34" s="23">
        <v>42.86</v>
      </c>
      <c r="I34" s="23">
        <v>7.3</v>
      </c>
      <c r="J34" s="23">
        <v>0.7</v>
      </c>
      <c r="L34" t="s">
        <v>23</v>
      </c>
      <c r="M34" s="23">
        <v>10.369</v>
      </c>
      <c r="N34" s="9">
        <v>54.61</v>
      </c>
      <c r="O34" s="23">
        <v>8.14</v>
      </c>
      <c r="R34" s="38" t="s">
        <v>38</v>
      </c>
      <c r="S34" s="38">
        <v>54.62</v>
      </c>
      <c r="T34" s="38">
        <v>8.1460000000000008</v>
      </c>
      <c r="U34" s="38">
        <v>10.75</v>
      </c>
      <c r="V34" s="38">
        <v>0.94</v>
      </c>
      <c r="W34" s="38"/>
    </row>
    <row r="35" spans="2:23" x14ac:dyDescent="0.3">
      <c r="R35" s="38" t="s">
        <v>39</v>
      </c>
      <c r="S35" s="38">
        <v>58.34</v>
      </c>
      <c r="T35" s="38">
        <v>9.4</v>
      </c>
      <c r="U35" s="38">
        <v>10.36</v>
      </c>
      <c r="V35" s="38">
        <v>0.94</v>
      </c>
    </row>
    <row r="49" spans="2:15" ht="15.6" x14ac:dyDescent="0.35">
      <c r="B49" t="s">
        <v>24</v>
      </c>
      <c r="C49" s="22" t="s">
        <v>20</v>
      </c>
      <c r="D49" s="22" t="s">
        <v>19</v>
      </c>
      <c r="E49" s="22" t="s">
        <v>21</v>
      </c>
      <c r="G49" t="s">
        <v>24</v>
      </c>
      <c r="H49" s="22" t="s">
        <v>20</v>
      </c>
      <c r="I49" s="22" t="s">
        <v>19</v>
      </c>
      <c r="J49" s="22" t="s">
        <v>21</v>
      </c>
      <c r="L49" t="s">
        <v>24</v>
      </c>
      <c r="M49" s="22" t="s">
        <v>20</v>
      </c>
      <c r="N49" s="22" t="s">
        <v>19</v>
      </c>
      <c r="O49" s="22" t="s">
        <v>21</v>
      </c>
    </row>
    <row r="50" spans="2:15" ht="17.399999999999999" x14ac:dyDescent="0.4">
      <c r="B50" t="s">
        <v>14</v>
      </c>
      <c r="C50" s="24">
        <v>37</v>
      </c>
      <c r="D50" s="24">
        <v>18.13</v>
      </c>
      <c r="E50" s="23">
        <v>2.2599999999999998</v>
      </c>
      <c r="G50" t="s">
        <v>15</v>
      </c>
      <c r="H50" s="24">
        <v>66.84</v>
      </c>
      <c r="I50" s="24">
        <v>49.73</v>
      </c>
      <c r="J50" s="23">
        <v>22</v>
      </c>
      <c r="L50" t="s">
        <v>16</v>
      </c>
      <c r="M50" s="24">
        <v>70.12</v>
      </c>
      <c r="N50" s="24">
        <v>53.18</v>
      </c>
      <c r="O50" s="23">
        <v>21</v>
      </c>
    </row>
    <row r="61" spans="2:15" ht="15.6" x14ac:dyDescent="0.35">
      <c r="B61" s="25" t="s">
        <v>25</v>
      </c>
      <c r="C61" s="22" t="s">
        <v>20</v>
      </c>
      <c r="D61" s="22" t="s">
        <v>19</v>
      </c>
      <c r="E61" s="22" t="s">
        <v>21</v>
      </c>
      <c r="G61" t="s">
        <v>25</v>
      </c>
      <c r="H61" s="22" t="s">
        <v>20</v>
      </c>
      <c r="I61" s="22" t="s">
        <v>19</v>
      </c>
      <c r="J61" s="22" t="s">
        <v>21</v>
      </c>
    </row>
    <row r="62" spans="2:15" ht="17.399999999999999" x14ac:dyDescent="0.4">
      <c r="B62" s="25" t="s">
        <v>14</v>
      </c>
      <c r="C62" s="24">
        <v>79.37</v>
      </c>
      <c r="D62" s="24">
        <v>51.04</v>
      </c>
      <c r="E62" s="23">
        <v>22</v>
      </c>
      <c r="G62" t="s">
        <v>14</v>
      </c>
      <c r="H62" s="24">
        <v>80.81</v>
      </c>
      <c r="I62" s="24">
        <v>55.69</v>
      </c>
      <c r="J62" s="23">
        <v>27</v>
      </c>
    </row>
    <row r="78" spans="2:10" ht="15.6" x14ac:dyDescent="0.35">
      <c r="B78" t="s">
        <v>27</v>
      </c>
      <c r="C78" s="22" t="s">
        <v>20</v>
      </c>
      <c r="D78" s="22" t="s">
        <v>19</v>
      </c>
      <c r="E78" s="22" t="s">
        <v>21</v>
      </c>
      <c r="G78" t="s">
        <v>26</v>
      </c>
      <c r="H78" s="22" t="s">
        <v>20</v>
      </c>
      <c r="I78" s="22" t="s">
        <v>19</v>
      </c>
      <c r="J78" s="22" t="s">
        <v>21</v>
      </c>
    </row>
    <row r="79" spans="2:10" ht="17.399999999999999" x14ac:dyDescent="0.4">
      <c r="C79" s="24">
        <v>116.93</v>
      </c>
      <c r="D79" s="24">
        <v>85.55</v>
      </c>
      <c r="E79" s="23">
        <v>41</v>
      </c>
      <c r="G79" t="s">
        <v>14</v>
      </c>
      <c r="H79" s="24">
        <v>80.81</v>
      </c>
      <c r="I79" s="24">
        <v>55.69</v>
      </c>
      <c r="J79" s="23">
        <v>27</v>
      </c>
    </row>
    <row r="209" spans="5:8" ht="15" thickBot="1" x14ac:dyDescent="0.35"/>
    <row r="210" spans="5:8" ht="16.2" thickBot="1" x14ac:dyDescent="0.35">
      <c r="E210" s="34" t="s">
        <v>40</v>
      </c>
      <c r="F210" s="34" t="s">
        <v>41</v>
      </c>
      <c r="G210" s="34" t="s">
        <v>42</v>
      </c>
      <c r="H210" s="35" t="s">
        <v>43</v>
      </c>
    </row>
    <row r="211" spans="5:8" ht="15" thickBot="1" x14ac:dyDescent="0.35">
      <c r="E211" s="36" t="s">
        <v>44</v>
      </c>
      <c r="F211" s="37">
        <v>0.85</v>
      </c>
      <c r="G211" s="37">
        <v>0.97</v>
      </c>
      <c r="H211" s="37">
        <v>2.67</v>
      </c>
    </row>
    <row r="212" spans="5:8" ht="15" thickBot="1" x14ac:dyDescent="0.35">
      <c r="E212" s="36" t="s">
        <v>45</v>
      </c>
      <c r="F212" s="36">
        <v>0.81</v>
      </c>
      <c r="G212" s="36">
        <v>1.02</v>
      </c>
      <c r="H212" s="36">
        <v>3.32</v>
      </c>
    </row>
    <row r="213" spans="5:8" ht="15" thickBot="1" x14ac:dyDescent="0.35">
      <c r="E213" s="36" t="s">
        <v>46</v>
      </c>
      <c r="F213" s="36">
        <v>0.84</v>
      </c>
      <c r="G213" s="36">
        <v>0.97</v>
      </c>
      <c r="H213" s="36">
        <v>2.69</v>
      </c>
    </row>
    <row r="214" spans="5:8" ht="15" thickBot="1" x14ac:dyDescent="0.35">
      <c r="E214" s="36" t="s">
        <v>22</v>
      </c>
      <c r="F214" s="36">
        <v>0.83</v>
      </c>
      <c r="G214" s="36">
        <v>0.98</v>
      </c>
      <c r="H214" s="36">
        <v>3.02</v>
      </c>
    </row>
    <row r="215" spans="5:8" ht="15" thickBot="1" x14ac:dyDescent="0.35">
      <c r="E215" s="36" t="s">
        <v>47</v>
      </c>
      <c r="F215" s="36">
        <v>0.82</v>
      </c>
      <c r="G215" s="36">
        <v>1.04</v>
      </c>
      <c r="H215" s="36">
        <v>3.04</v>
      </c>
    </row>
    <row r="216" spans="5:8" ht="15" thickBot="1" x14ac:dyDescent="0.35">
      <c r="E216" s="36" t="s">
        <v>48</v>
      </c>
      <c r="F216" s="36">
        <v>0.75</v>
      </c>
      <c r="G216" s="36">
        <v>1.27</v>
      </c>
      <c r="H216" s="36">
        <v>4.3099999999999996</v>
      </c>
    </row>
    <row r="217" spans="5:8" ht="15" thickBot="1" x14ac:dyDescent="0.35">
      <c r="E217" s="36" t="s">
        <v>44</v>
      </c>
      <c r="F217" s="36">
        <v>0.83</v>
      </c>
      <c r="G217" s="36">
        <v>23.62</v>
      </c>
      <c r="H217" s="36">
        <v>2020.34</v>
      </c>
    </row>
    <row r="218" spans="5:8" ht="15" thickBot="1" x14ac:dyDescent="0.35">
      <c r="E218" s="36" t="s">
        <v>49</v>
      </c>
      <c r="F218" s="36">
        <v>0.74</v>
      </c>
      <c r="G218" s="36">
        <v>31.79</v>
      </c>
      <c r="H218" s="36">
        <v>3042.1</v>
      </c>
    </row>
    <row r="219" spans="5:8" ht="15" thickBot="1" x14ac:dyDescent="0.35">
      <c r="E219" s="36" t="s">
        <v>46</v>
      </c>
      <c r="F219" s="36">
        <v>0.85</v>
      </c>
      <c r="G219" s="36">
        <v>21.97</v>
      </c>
      <c r="H219" s="36">
        <v>1784.78</v>
      </c>
    </row>
    <row r="220" spans="5:8" ht="15" thickBot="1" x14ac:dyDescent="0.35">
      <c r="E220" s="36" t="s">
        <v>22</v>
      </c>
      <c r="F220" s="36">
        <v>0.83</v>
      </c>
      <c r="G220" s="36">
        <v>22.35</v>
      </c>
      <c r="H220" s="36">
        <v>2008.79</v>
      </c>
    </row>
    <row r="221" spans="5:8" ht="15" thickBot="1" x14ac:dyDescent="0.35">
      <c r="E221" s="36" t="s">
        <v>47</v>
      </c>
      <c r="F221" s="37">
        <v>0.85</v>
      </c>
      <c r="G221" s="37">
        <v>20.76</v>
      </c>
      <c r="H221" s="37">
        <v>1761.79</v>
      </c>
    </row>
    <row r="222" spans="5:8" ht="15" thickBot="1" x14ac:dyDescent="0.35">
      <c r="E222" s="36" t="s">
        <v>48</v>
      </c>
      <c r="F222" s="36">
        <v>0.74</v>
      </c>
      <c r="G222" s="36">
        <v>23.62</v>
      </c>
      <c r="H222" s="36">
        <v>3042.5</v>
      </c>
    </row>
    <row r="223" spans="5:8" ht="15" thickBot="1" x14ac:dyDescent="0.35">
      <c r="E223" s="36" t="s">
        <v>50</v>
      </c>
      <c r="F223" s="37">
        <v>0.95</v>
      </c>
      <c r="G223" s="37">
        <v>3.03</v>
      </c>
      <c r="H223" s="37">
        <v>22.61</v>
      </c>
    </row>
    <row r="224" spans="5:8" ht="15" thickBot="1" x14ac:dyDescent="0.35">
      <c r="E224" s="36" t="s">
        <v>49</v>
      </c>
      <c r="F224" s="36">
        <v>0.93</v>
      </c>
      <c r="G224" s="36">
        <v>3.67</v>
      </c>
      <c r="H224" s="36">
        <v>32.93</v>
      </c>
    </row>
    <row r="225" spans="5:8" ht="15" thickBot="1" x14ac:dyDescent="0.35">
      <c r="E225" s="36" t="s">
        <v>46</v>
      </c>
      <c r="F225" s="36">
        <v>0.93</v>
      </c>
      <c r="G225" s="36">
        <v>3.73</v>
      </c>
      <c r="H225" s="36">
        <v>32.159999999999997</v>
      </c>
    </row>
    <row r="226" spans="5:8" ht="15" thickBot="1" x14ac:dyDescent="0.35">
      <c r="E226" s="36" t="s">
        <v>22</v>
      </c>
      <c r="F226" s="36">
        <v>0.94</v>
      </c>
      <c r="G226" s="36">
        <v>3.29</v>
      </c>
      <c r="H226" s="36">
        <v>26.39</v>
      </c>
    </row>
    <row r="227" spans="5:8" ht="15" thickBot="1" x14ac:dyDescent="0.35">
      <c r="E227" s="36" t="s">
        <v>47</v>
      </c>
      <c r="F227" s="36">
        <v>0.94</v>
      </c>
      <c r="G227" s="36">
        <v>3.18</v>
      </c>
      <c r="H227" s="36">
        <v>26.32</v>
      </c>
    </row>
    <row r="228" spans="5:8" ht="15" thickBot="1" x14ac:dyDescent="0.35">
      <c r="E228" s="36" t="s">
        <v>51</v>
      </c>
      <c r="F228" s="36">
        <v>0.92</v>
      </c>
      <c r="G228" s="36">
        <v>4.5</v>
      </c>
      <c r="H228" s="36">
        <v>38.83</v>
      </c>
    </row>
  </sheetData>
  <mergeCells count="7">
    <mergeCell ref="Q2:S2"/>
    <mergeCell ref="B1:E1"/>
    <mergeCell ref="B23:E23"/>
    <mergeCell ref="J23:M23"/>
    <mergeCell ref="F23:I23"/>
    <mergeCell ref="J1:M1"/>
    <mergeCell ref="F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C75-4587-4085-88E6-0DDD4736A532}">
  <dimension ref="A1:E26"/>
  <sheetViews>
    <sheetView zoomScale="69" workbookViewId="0">
      <selection activeCell="A2" sqref="A2:E26"/>
    </sheetView>
  </sheetViews>
  <sheetFormatPr defaultRowHeight="14.4" x14ac:dyDescent="0.3"/>
  <cols>
    <col min="1" max="1" width="22.88671875" customWidth="1"/>
    <col min="2" max="2" width="16.33203125" customWidth="1"/>
    <col min="3" max="3" width="21.44140625" customWidth="1"/>
    <col min="4" max="4" width="17.88671875" customWidth="1"/>
    <col min="5" max="5" width="25.109375" customWidth="1"/>
  </cols>
  <sheetData>
    <row r="1" spans="1:5" ht="15" thickBot="1" x14ac:dyDescent="0.35"/>
    <row r="2" spans="1:5" ht="15.6" x14ac:dyDescent="0.35">
      <c r="A2" s="20" t="s">
        <v>17</v>
      </c>
      <c r="B2" s="40" t="s">
        <v>14</v>
      </c>
      <c r="C2" s="41"/>
      <c r="D2" s="41"/>
      <c r="E2" s="42"/>
    </row>
    <row r="3" spans="1:5" ht="54" customHeight="1" x14ac:dyDescent="0.3">
      <c r="B3" s="5" t="s">
        <v>0</v>
      </c>
      <c r="C3" s="1" t="s">
        <v>1</v>
      </c>
      <c r="D3" s="1" t="s">
        <v>2</v>
      </c>
      <c r="E3" s="6" t="s">
        <v>3</v>
      </c>
    </row>
    <row r="4" spans="1:5" x14ac:dyDescent="0.3">
      <c r="A4" s="4" t="s">
        <v>4</v>
      </c>
      <c r="B4" s="9">
        <v>43.7</v>
      </c>
      <c r="C4" s="2">
        <v>0.18</v>
      </c>
      <c r="D4" s="2">
        <v>3338.6</v>
      </c>
      <c r="E4" s="10">
        <v>57.78</v>
      </c>
    </row>
    <row r="5" spans="1:5" x14ac:dyDescent="0.3">
      <c r="A5" s="19" t="s">
        <v>6</v>
      </c>
      <c r="B5" s="9">
        <v>53.18</v>
      </c>
      <c r="C5" s="2">
        <v>0.21</v>
      </c>
      <c r="D5" s="2">
        <v>4916.17</v>
      </c>
      <c r="E5" s="10">
        <v>70.12</v>
      </c>
    </row>
    <row r="6" spans="1:5" x14ac:dyDescent="0.3">
      <c r="A6" s="4" t="s">
        <v>8</v>
      </c>
      <c r="B6" s="9">
        <v>66.09</v>
      </c>
      <c r="C6" s="2">
        <v>0.26</v>
      </c>
      <c r="D6" s="2">
        <v>10384.620000000001</v>
      </c>
      <c r="E6" s="10">
        <v>101.9</v>
      </c>
    </row>
    <row r="7" spans="1:5" x14ac:dyDescent="0.3">
      <c r="A7" s="4" t="s">
        <v>10</v>
      </c>
      <c r="B7" s="9">
        <v>181.79</v>
      </c>
      <c r="C7" s="2">
        <v>0.77</v>
      </c>
      <c r="D7" s="2">
        <v>36740.82</v>
      </c>
      <c r="E7" s="10">
        <v>191.68</v>
      </c>
    </row>
    <row r="8" spans="1:5" x14ac:dyDescent="0.3">
      <c r="A8" s="4" t="s">
        <v>12</v>
      </c>
      <c r="B8" s="9">
        <v>77.44</v>
      </c>
      <c r="C8" s="2">
        <v>0.31</v>
      </c>
      <c r="D8" s="2">
        <v>9560.2000000000007</v>
      </c>
      <c r="E8" s="10">
        <v>97.78</v>
      </c>
    </row>
    <row r="10" spans="1:5" ht="15" thickBot="1" x14ac:dyDescent="0.35"/>
    <row r="11" spans="1:5" ht="15.6" x14ac:dyDescent="0.35">
      <c r="B11" s="40" t="s">
        <v>15</v>
      </c>
      <c r="C11" s="41"/>
      <c r="D11" s="41"/>
      <c r="E11" s="42"/>
    </row>
    <row r="12" spans="1:5" ht="43.2" x14ac:dyDescent="0.3">
      <c r="B12" s="5" t="s">
        <v>0</v>
      </c>
      <c r="C12" s="1" t="s">
        <v>1</v>
      </c>
      <c r="D12" s="1" t="s">
        <v>2</v>
      </c>
      <c r="E12" s="6" t="s">
        <v>3</v>
      </c>
    </row>
    <row r="13" spans="1:5" x14ac:dyDescent="0.3">
      <c r="B13" s="9">
        <v>48.46</v>
      </c>
      <c r="C13" s="2">
        <v>0.22</v>
      </c>
      <c r="D13" s="2">
        <v>4829.1899999999996</v>
      </c>
      <c r="E13" s="10">
        <v>69.489999999999995</v>
      </c>
    </row>
    <row r="14" spans="1:5" x14ac:dyDescent="0.3">
      <c r="B14" s="9">
        <v>49.73</v>
      </c>
      <c r="C14" s="2">
        <v>0.22</v>
      </c>
      <c r="D14" s="2">
        <v>4468.0600000000004</v>
      </c>
      <c r="E14" s="10">
        <v>66.84</v>
      </c>
    </row>
    <row r="15" spans="1:5" x14ac:dyDescent="0.3">
      <c r="B15" s="9">
        <v>55.69</v>
      </c>
      <c r="C15" s="2">
        <v>0.27</v>
      </c>
      <c r="D15" s="2">
        <v>6530.87</v>
      </c>
      <c r="E15" s="10">
        <v>80.81</v>
      </c>
    </row>
    <row r="16" spans="1:5" x14ac:dyDescent="0.3">
      <c r="B16" s="9">
        <v>185.65</v>
      </c>
      <c r="C16" s="2">
        <v>0.75</v>
      </c>
      <c r="D16" s="2">
        <v>39705</v>
      </c>
      <c r="E16" s="10">
        <v>199.26</v>
      </c>
    </row>
    <row r="17" spans="2:5" x14ac:dyDescent="0.3">
      <c r="B17" s="9">
        <v>79.459999999999994</v>
      </c>
      <c r="C17" s="2">
        <v>0.36</v>
      </c>
      <c r="D17" s="2">
        <v>13864.36</v>
      </c>
      <c r="E17" s="10">
        <v>117.75</v>
      </c>
    </row>
    <row r="19" spans="2:5" ht="15" thickBot="1" x14ac:dyDescent="0.35"/>
    <row r="20" spans="2:5" ht="15.6" x14ac:dyDescent="0.35">
      <c r="B20" s="40" t="s">
        <v>16</v>
      </c>
      <c r="C20" s="41"/>
      <c r="D20" s="41"/>
      <c r="E20" s="42"/>
    </row>
    <row r="21" spans="2:5" ht="43.2" x14ac:dyDescent="0.3">
      <c r="B21" s="5" t="s">
        <v>0</v>
      </c>
      <c r="C21" s="1" t="s">
        <v>1</v>
      </c>
      <c r="D21" s="1" t="s">
        <v>2</v>
      </c>
      <c r="E21" s="6" t="s">
        <v>3</v>
      </c>
    </row>
    <row r="22" spans="2:5" x14ac:dyDescent="0.3">
      <c r="B22" s="9">
        <v>46.67</v>
      </c>
      <c r="C22" s="2">
        <v>0.2</v>
      </c>
      <c r="D22" s="2">
        <v>4935.72</v>
      </c>
      <c r="E22" s="10">
        <v>70.25</v>
      </c>
    </row>
    <row r="23" spans="2:5" x14ac:dyDescent="0.3">
      <c r="B23" s="9">
        <v>55.76</v>
      </c>
      <c r="C23" s="2">
        <v>0.24</v>
      </c>
      <c r="D23" s="2">
        <v>5901.63</v>
      </c>
      <c r="E23" s="10">
        <v>76.819999999999993</v>
      </c>
    </row>
    <row r="24" spans="2:5" x14ac:dyDescent="0.3">
      <c r="B24" s="9">
        <v>51.04</v>
      </c>
      <c r="C24" s="2">
        <v>0.22</v>
      </c>
      <c r="D24" s="2">
        <v>6300.06</v>
      </c>
      <c r="E24" s="10">
        <v>79.37</v>
      </c>
    </row>
    <row r="25" spans="2:5" x14ac:dyDescent="0.3">
      <c r="B25" s="9">
        <v>152.91</v>
      </c>
      <c r="C25" s="2">
        <v>0.66</v>
      </c>
      <c r="D25" s="2">
        <v>27265.98</v>
      </c>
      <c r="E25" s="10">
        <v>165.12</v>
      </c>
    </row>
    <row r="26" spans="2:5" x14ac:dyDescent="0.3">
      <c r="B26" s="9">
        <v>85.56</v>
      </c>
      <c r="C26" s="2">
        <v>0.41</v>
      </c>
      <c r="D26" s="2">
        <v>13671.87</v>
      </c>
      <c r="E26" s="10">
        <v>116.93</v>
      </c>
    </row>
  </sheetData>
  <mergeCells count="3">
    <mergeCell ref="B2:E2"/>
    <mergeCell ref="B11:E11"/>
    <mergeCell ref="B20:E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60F1-39BD-4A59-8223-3E45285B45C2}">
  <dimension ref="A1:E12"/>
  <sheetViews>
    <sheetView zoomScale="91" zoomScaleNormal="25" workbookViewId="0">
      <selection activeCell="H22" sqref="H22"/>
    </sheetView>
  </sheetViews>
  <sheetFormatPr defaultRowHeight="14.4" x14ac:dyDescent="0.3"/>
  <cols>
    <col min="1" max="1" width="23.33203125" bestFit="1" customWidth="1"/>
  </cols>
  <sheetData>
    <row r="1" spans="1:5" x14ac:dyDescent="0.3">
      <c r="B1" s="44" t="s">
        <v>16</v>
      </c>
      <c r="C1" s="45"/>
      <c r="D1" s="45"/>
      <c r="E1" s="46"/>
    </row>
    <row r="2" spans="1:5" ht="72" x14ac:dyDescent="0.3">
      <c r="B2" s="5" t="s">
        <v>0</v>
      </c>
      <c r="C2" s="1" t="s">
        <v>1</v>
      </c>
      <c r="D2" s="1" t="s">
        <v>2</v>
      </c>
      <c r="E2" s="6" t="s">
        <v>3</v>
      </c>
    </row>
    <row r="3" spans="1:5" x14ac:dyDescent="0.3">
      <c r="A3" s="14" t="s">
        <v>4</v>
      </c>
      <c r="B3" s="15">
        <v>46.67</v>
      </c>
      <c r="C3" s="16">
        <v>0.2</v>
      </c>
      <c r="D3" s="16">
        <v>4935.72</v>
      </c>
      <c r="E3" s="17">
        <v>70.25</v>
      </c>
    </row>
    <row r="4" spans="1:5" x14ac:dyDescent="0.3">
      <c r="A4" s="4" t="s">
        <v>5</v>
      </c>
      <c r="B4" s="7">
        <v>10.029999999999999</v>
      </c>
      <c r="C4" s="3">
        <v>0.05</v>
      </c>
      <c r="D4" s="3">
        <v>436.61</v>
      </c>
      <c r="E4" s="8">
        <v>20.9</v>
      </c>
    </row>
    <row r="5" spans="1:5" x14ac:dyDescent="0.3">
      <c r="A5" s="18" t="s">
        <v>6</v>
      </c>
      <c r="B5" s="15">
        <v>55.76</v>
      </c>
      <c r="C5" s="16">
        <v>0.24</v>
      </c>
      <c r="D5" s="16">
        <v>5901.63</v>
      </c>
      <c r="E5" s="17">
        <v>76.819999999999993</v>
      </c>
    </row>
    <row r="6" spans="1:5" x14ac:dyDescent="0.3">
      <c r="A6" s="4" t="s">
        <v>7</v>
      </c>
      <c r="B6" s="7">
        <v>33.71</v>
      </c>
      <c r="C6" s="3">
        <v>0.17</v>
      </c>
      <c r="D6" s="3">
        <v>2971.67</v>
      </c>
      <c r="E6" s="8">
        <v>54.51</v>
      </c>
    </row>
    <row r="7" spans="1:5" x14ac:dyDescent="0.3">
      <c r="A7" s="14" t="s">
        <v>8</v>
      </c>
      <c r="B7" s="15">
        <v>51.04</v>
      </c>
      <c r="C7" s="16">
        <v>0.22</v>
      </c>
      <c r="D7" s="16">
        <v>6300.06</v>
      </c>
      <c r="E7" s="17">
        <v>79.37</v>
      </c>
    </row>
    <row r="8" spans="1:5" x14ac:dyDescent="0.3">
      <c r="A8" s="4" t="s">
        <v>9</v>
      </c>
      <c r="B8" s="7">
        <v>37.71</v>
      </c>
      <c r="C8" s="3">
        <v>0.27</v>
      </c>
      <c r="D8" s="3">
        <v>5971.67</v>
      </c>
      <c r="E8" s="8">
        <v>77.510000000000005</v>
      </c>
    </row>
    <row r="9" spans="1:5" x14ac:dyDescent="0.3">
      <c r="A9" s="14" t="s">
        <v>10</v>
      </c>
      <c r="B9" s="15">
        <v>152.91</v>
      </c>
      <c r="C9" s="16">
        <v>0.66</v>
      </c>
      <c r="D9" s="16">
        <v>27265.98</v>
      </c>
      <c r="E9" s="17">
        <v>165.12</v>
      </c>
    </row>
    <row r="10" spans="1:5" x14ac:dyDescent="0.3">
      <c r="A10" s="4" t="s">
        <v>11</v>
      </c>
      <c r="B10" s="7">
        <v>157.36000000000001</v>
      </c>
      <c r="C10" s="3">
        <v>0.63</v>
      </c>
      <c r="D10" s="3">
        <v>33932.959999999999</v>
      </c>
      <c r="E10" s="8">
        <v>184.21</v>
      </c>
    </row>
    <row r="11" spans="1:5" x14ac:dyDescent="0.3">
      <c r="A11" s="14" t="s">
        <v>12</v>
      </c>
      <c r="B11" s="15">
        <v>85.56</v>
      </c>
      <c r="C11" s="16">
        <v>0.41</v>
      </c>
      <c r="D11" s="16">
        <v>13671.87</v>
      </c>
      <c r="E11" s="17">
        <v>116.93</v>
      </c>
    </row>
    <row r="12" spans="1:5" ht="15" thickBot="1" x14ac:dyDescent="0.35">
      <c r="A12" s="4" t="s">
        <v>13</v>
      </c>
      <c r="B12" s="11">
        <v>21.14</v>
      </c>
      <c r="C12" s="12">
        <v>0.1</v>
      </c>
      <c r="D12" s="12">
        <v>1330.54</v>
      </c>
      <c r="E12" s="13">
        <v>36.479999999999997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Sarvinoz Toshpulotova</dc:creator>
  <cp:lastModifiedBy>Muniza Hashim</cp:lastModifiedBy>
  <cp:lastPrinted>2022-05-05T09:16:47Z</cp:lastPrinted>
  <dcterms:created xsi:type="dcterms:W3CDTF">2015-06-05T18:17:20Z</dcterms:created>
  <dcterms:modified xsi:type="dcterms:W3CDTF">2024-04-26T00:43:14Z</dcterms:modified>
</cp:coreProperties>
</file>