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ar-2020" sheetId="1" r:id="rId1"/>
  </sheets>
  <calcPr calcId="145621"/>
</workbook>
</file>

<file path=xl/calcChain.xml><?xml version="1.0" encoding="utf-8"?>
<calcChain xmlns="http://schemas.openxmlformats.org/spreadsheetml/2006/main">
  <c r="J64" i="1" l="1"/>
  <c r="I64" i="1"/>
  <c r="H64" i="1"/>
  <c r="G64" i="1"/>
  <c r="F64" i="1"/>
  <c r="E64" i="1"/>
  <c r="D64" i="1"/>
  <c r="C64" i="1"/>
  <c r="B64" i="1"/>
  <c r="K63" i="1"/>
  <c r="K62" i="1"/>
  <c r="K61" i="1"/>
  <c r="K60" i="1"/>
  <c r="K59" i="1"/>
  <c r="K58" i="1"/>
  <c r="K57" i="1"/>
  <c r="J53" i="1"/>
  <c r="I53" i="1"/>
  <c r="H53" i="1"/>
  <c r="G53" i="1"/>
  <c r="F53" i="1"/>
  <c r="E53" i="1"/>
  <c r="D53" i="1"/>
  <c r="C53" i="1"/>
  <c r="B53" i="1"/>
  <c r="K52" i="1"/>
  <c r="K51" i="1"/>
  <c r="K50" i="1"/>
  <c r="K49" i="1"/>
  <c r="K48" i="1"/>
  <c r="K47" i="1"/>
  <c r="J43" i="1"/>
  <c r="I43" i="1"/>
  <c r="H43" i="1"/>
  <c r="G43" i="1"/>
  <c r="F43" i="1"/>
  <c r="E43" i="1"/>
  <c r="D43" i="1"/>
  <c r="C43" i="1"/>
  <c r="B43" i="1"/>
  <c r="K42" i="1"/>
  <c r="K41" i="1"/>
  <c r="K40" i="1"/>
  <c r="K39" i="1"/>
  <c r="K38" i="1"/>
  <c r="K37" i="1"/>
  <c r="J33" i="1"/>
  <c r="I33" i="1"/>
  <c r="H33" i="1"/>
  <c r="G33" i="1"/>
  <c r="F33" i="1"/>
  <c r="E33" i="1"/>
  <c r="D33" i="1"/>
  <c r="C33" i="1"/>
  <c r="B33" i="1"/>
  <c r="K32" i="1"/>
  <c r="K31" i="1"/>
  <c r="K30" i="1"/>
  <c r="J26" i="1"/>
  <c r="I26" i="1"/>
  <c r="H26" i="1"/>
  <c r="G26" i="1"/>
  <c r="F26" i="1"/>
  <c r="E26" i="1"/>
  <c r="D26" i="1"/>
  <c r="C26" i="1"/>
  <c r="B26" i="1"/>
  <c r="K25" i="1"/>
  <c r="K24" i="1"/>
  <c r="K23" i="1"/>
  <c r="K22" i="1"/>
  <c r="K21" i="1"/>
  <c r="K20" i="1"/>
  <c r="J16" i="1"/>
  <c r="I16" i="1"/>
  <c r="H16" i="1"/>
  <c r="G16" i="1"/>
  <c r="F16" i="1"/>
  <c r="E16" i="1"/>
  <c r="D16" i="1"/>
  <c r="C16" i="1"/>
  <c r="B16" i="1"/>
  <c r="K15" i="1"/>
  <c r="K14" i="1"/>
  <c r="K13" i="1"/>
  <c r="K12" i="1"/>
  <c r="K11" i="1"/>
  <c r="J7" i="1"/>
  <c r="I7" i="1"/>
  <c r="H7" i="1"/>
  <c r="G7" i="1"/>
  <c r="F7" i="1"/>
  <c r="E7" i="1"/>
  <c r="D7" i="1"/>
  <c r="C7" i="1"/>
  <c r="B7" i="1"/>
  <c r="K6" i="1"/>
  <c r="K5" i="1"/>
  <c r="K4" i="1"/>
  <c r="K64" i="1" l="1"/>
  <c r="K53" i="1"/>
  <c r="K43" i="1"/>
  <c r="K33" i="1"/>
  <c r="K26" i="1"/>
  <c r="K7" i="1"/>
  <c r="K16" i="1"/>
</calcChain>
</file>

<file path=xl/sharedStrings.xml><?xml version="1.0" encoding="utf-8"?>
<sst xmlns="http://schemas.openxmlformats.org/spreadsheetml/2006/main" count="122" uniqueCount="54">
  <si>
    <t>Ess Kay Fincorp Limited</t>
  </si>
  <si>
    <t>Portfolio Cust as on 31-Mar-2020</t>
  </si>
  <si>
    <t>Books</t>
  </si>
  <si>
    <t>a. current</t>
  </si>
  <si>
    <t>b. 1 - 30</t>
  </si>
  <si>
    <t>c. 31 - 60</t>
  </si>
  <si>
    <t>d. 61 - 90</t>
  </si>
  <si>
    <t>e. 91 - 120</t>
  </si>
  <si>
    <t>f. 121 - 150</t>
  </si>
  <si>
    <t>g. 151 - 180</t>
  </si>
  <si>
    <t>h. 181 - 365</t>
  </si>
  <si>
    <t>i. 365+</t>
  </si>
  <si>
    <t>Grand Total</t>
  </si>
  <si>
    <t>Assign</t>
  </si>
  <si>
    <t>Own</t>
  </si>
  <si>
    <t>Own-PTC</t>
  </si>
  <si>
    <t>Product</t>
  </si>
  <si>
    <t>Car</t>
  </si>
  <si>
    <t>Commercial Vehicle</t>
  </si>
  <si>
    <t>SME</t>
  </si>
  <si>
    <t>Tractor</t>
  </si>
  <si>
    <t>TW</t>
  </si>
  <si>
    <t>State</t>
  </si>
  <si>
    <t>RAJASTHAN</t>
  </si>
  <si>
    <t>GUJARAT</t>
  </si>
  <si>
    <t>PUNJAB</t>
  </si>
  <si>
    <t>MADHYA PRADESH</t>
  </si>
  <si>
    <t>MAHARASHTRA</t>
  </si>
  <si>
    <t>HARYANA</t>
  </si>
  <si>
    <t>New/Used</t>
  </si>
  <si>
    <t>New</t>
  </si>
  <si>
    <t>Used</t>
  </si>
  <si>
    <t>Tenure</t>
  </si>
  <si>
    <t>a. 1 - 12 Months</t>
  </si>
  <si>
    <t>b. 13 - 24 Months</t>
  </si>
  <si>
    <t>c. 25 - 36 Months</t>
  </si>
  <si>
    <t>d. 37 - 48 Months</t>
  </si>
  <si>
    <t>e. 49-60 Months</t>
  </si>
  <si>
    <t>F.60+ Months</t>
  </si>
  <si>
    <t>IRR</t>
  </si>
  <si>
    <t>a. &lt;14%</t>
  </si>
  <si>
    <t>b. 14-17%</t>
  </si>
  <si>
    <t>c. 17-21%</t>
  </si>
  <si>
    <t>d. 21-24%</t>
  </si>
  <si>
    <t>e. 24-27%</t>
  </si>
  <si>
    <t>f. 27%+</t>
  </si>
  <si>
    <t>Ticket Size</t>
  </si>
  <si>
    <t>a. 0 - 2</t>
  </si>
  <si>
    <t>b. 2 - 4</t>
  </si>
  <si>
    <t>c. 4 - 6</t>
  </si>
  <si>
    <t>d. 6 - 8</t>
  </si>
  <si>
    <t>e. 8 - 10</t>
  </si>
  <si>
    <t>f. 10 - 15</t>
  </si>
  <si>
    <t>g. 15+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</si>
</sst>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_(* #,##0.0000_);_(* \(#,##0.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>
      <alignment vertical="top"/>
    </xf>
    <xf numFmtId="0" fontId="4" fillId="0" borderId="0"/>
    <xf numFmtId="0" fontId="4" fillId="0" borderId="0"/>
    <xf numFmtId="0" fontId="1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43" fontId="0" fillId="0" borderId="0" xfId="1" applyFont="1"/>
    <xf numFmtId="0" fontId="2" fillId="0" borderId="0" xfId="0" applyFont="1"/>
    <xf numFmtId="0" fontId="2" fillId="2" borderId="1" xfId="0" applyFont="1" applyFill="1" applyBorder="1"/>
    <xf numFmtId="43" fontId="2" fillId="2" borderId="1" xfId="1" applyFont="1" applyFill="1" applyBorder="1"/>
    <xf numFmtId="0" fontId="0" fillId="0" borderId="0" xfId="0" applyAlignment="1">
      <alignment horizontal="left"/>
    </xf>
    <xf numFmtId="10" fontId="0" fillId="0" borderId="0" xfId="2" applyNumberFormat="1" applyFont="1"/>
    <xf numFmtId="0" fontId="2" fillId="2" borderId="2" xfId="0" applyFont="1" applyFill="1" applyBorder="1" applyAlignment="1">
      <alignment horizontal="left"/>
    </xf>
    <xf numFmtId="43" fontId="2" fillId="2" borderId="2" xfId="1" applyFont="1" applyFill="1" applyBorder="1"/>
    <xf numFmtId="0" fontId="0" fillId="0" borderId="1" xfId="0" applyFont="1" applyBorder="1" applyAlignment="1">
      <alignment horizontal="left"/>
    </xf>
    <xf numFmtId="43" fontId="0" fillId="0" borderId="1" xfId="1" applyFont="1" applyBorder="1"/>
    <xf numFmtId="43" fontId="0" fillId="0" borderId="0" xfId="0" applyNumberFormat="1"/>
    <xf numFmtId="43" fontId="1" fillId="0" borderId="1" xfId="1" applyFont="1" applyBorder="1"/>
    <xf numFmtId="165" fontId="0" fillId="0" borderId="0" xfId="1" applyNumberFormat="1" applyFont="1"/>
  </cellXfs>
  <cellStyles count="11">
    <cellStyle name="Comma" xfId="1" builtinId="3"/>
    <cellStyle name="Comma 2" xfId="3"/>
    <cellStyle name="Comma 2 2" xfId="4"/>
    <cellStyle name="Comma 3" xfId="5"/>
    <cellStyle name="Normal" xfId="0" builtinId="0"/>
    <cellStyle name="Normal 10" xfId="6"/>
    <cellStyle name="Normal 12" xfId="7"/>
    <cellStyle name="Normal 2" xfId="8"/>
    <cellStyle name="Normal 3" xfId="9"/>
    <cellStyle name="Percent" xfId="2" builtinId="5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="90" zoomScaleNormal="90" workbookViewId="0">
      <selection activeCell="A54" sqref="A54:XFD54"/>
    </sheetView>
  </sheetViews>
  <sheetFormatPr defaultColWidth="9.28515625" defaultRowHeight="15" x14ac:dyDescent="0.25"/>
  <cols>
    <col min="1" max="1" width="19" bestFit="1" customWidth="1"/>
    <col min="2" max="5" width="12" style="2" bestFit="1" customWidth="1"/>
    <col min="6" max="6" width="11" style="2" bestFit="1" customWidth="1"/>
    <col min="7" max="7" width="12" style="2" bestFit="1" customWidth="1"/>
    <col min="8" max="8" width="11" style="2" bestFit="1" customWidth="1"/>
    <col min="9" max="9" width="12" style="2" bestFit="1" customWidth="1"/>
    <col min="10" max="10" width="11" style="2" bestFit="1" customWidth="1"/>
    <col min="11" max="11" width="12" style="2" bestFit="1" customWidth="1"/>
  </cols>
  <sheetData>
    <row r="1" spans="1:11" ht="15.75" x14ac:dyDescent="0.25">
      <c r="A1" s="1" t="s">
        <v>0</v>
      </c>
    </row>
    <row r="2" spans="1:11" x14ac:dyDescent="0.25">
      <c r="A2" s="3" t="s">
        <v>1</v>
      </c>
    </row>
    <row r="3" spans="1:11" x14ac:dyDescent="0.2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</row>
    <row r="4" spans="1:11" x14ac:dyDescent="0.25">
      <c r="A4" s="6" t="s">
        <v>13</v>
      </c>
      <c r="B4" s="2">
        <v>104.2694794999998</v>
      </c>
      <c r="C4" s="2">
        <v>13.766020899999985</v>
      </c>
      <c r="D4" s="2">
        <v>5.134607499999996</v>
      </c>
      <c r="E4" s="2">
        <v>2.4057531999999999</v>
      </c>
      <c r="F4" s="2">
        <v>1.7538999999999999E-2</v>
      </c>
      <c r="G4" s="2">
        <v>0.29773490000000002</v>
      </c>
      <c r="H4" s="2">
        <v>0.24910570000000001</v>
      </c>
      <c r="I4" s="2">
        <v>1.1951346999999994</v>
      </c>
      <c r="J4" s="2">
        <v>0.98678309999999969</v>
      </c>
      <c r="K4" s="2">
        <f>SUM(B4:J4)</f>
        <v>128.3221584999998</v>
      </c>
    </row>
    <row r="5" spans="1:11" x14ac:dyDescent="0.25">
      <c r="A5" s="6" t="s">
        <v>14</v>
      </c>
      <c r="B5" s="2">
        <v>1833.7026719000321</v>
      </c>
      <c r="C5" s="2">
        <v>277.47760019400027</v>
      </c>
      <c r="D5" s="2">
        <v>155.47471209900033</v>
      </c>
      <c r="E5" s="2">
        <v>104.74326687800001</v>
      </c>
      <c r="F5" s="2">
        <v>12.930015500000007</v>
      </c>
      <c r="G5" s="2">
        <v>13.185026617999988</v>
      </c>
      <c r="H5" s="2">
        <v>10.350849500000002</v>
      </c>
      <c r="I5" s="2">
        <v>38.645966932999976</v>
      </c>
      <c r="J5" s="2">
        <v>14.810399600000013</v>
      </c>
      <c r="K5" s="2">
        <f t="shared" ref="K5:K6" si="0">SUM(B5:J5)</f>
        <v>2461.3205092220333</v>
      </c>
    </row>
    <row r="6" spans="1:11" x14ac:dyDescent="0.25">
      <c r="A6" s="6" t="s">
        <v>15</v>
      </c>
      <c r="B6" s="2">
        <v>335.28364790000035</v>
      </c>
      <c r="C6" s="2">
        <v>39.405069676000046</v>
      </c>
      <c r="D6" s="2">
        <v>12.666240858999986</v>
      </c>
      <c r="E6" s="2">
        <v>4.7565960039999995</v>
      </c>
      <c r="F6" s="2">
        <v>1.3831941999999999</v>
      </c>
      <c r="G6" s="2">
        <v>0.80462639999999996</v>
      </c>
      <c r="H6" s="2">
        <v>0.80766629999999995</v>
      </c>
      <c r="I6" s="2">
        <v>1.6526099000000001</v>
      </c>
      <c r="J6" s="2">
        <v>7.0230299999999996E-2</v>
      </c>
      <c r="K6" s="2">
        <f t="shared" si="0"/>
        <v>396.82988153900038</v>
      </c>
    </row>
    <row r="7" spans="1:11" x14ac:dyDescent="0.25">
      <c r="A7" s="8" t="s">
        <v>12</v>
      </c>
      <c r="B7" s="9">
        <f>SUM(B4:B6)</f>
        <v>2273.2557993000323</v>
      </c>
      <c r="C7" s="9">
        <f t="shared" ref="C7:K7" si="1">SUM(C4:C6)</f>
        <v>330.64869077000031</v>
      </c>
      <c r="D7" s="9">
        <f t="shared" si="1"/>
        <v>173.27556045800031</v>
      </c>
      <c r="E7" s="9">
        <f t="shared" si="1"/>
        <v>111.90561608200002</v>
      </c>
      <c r="F7" s="9">
        <f t="shared" si="1"/>
        <v>14.330748700000006</v>
      </c>
      <c r="G7" s="9">
        <f t="shared" si="1"/>
        <v>14.287387917999988</v>
      </c>
      <c r="H7" s="9">
        <f t="shared" si="1"/>
        <v>11.407621500000001</v>
      </c>
      <c r="I7" s="9">
        <f t="shared" si="1"/>
        <v>41.493711532999974</v>
      </c>
      <c r="J7" s="9">
        <f t="shared" si="1"/>
        <v>15.867413000000013</v>
      </c>
      <c r="K7" s="9">
        <f t="shared" si="1"/>
        <v>2986.4725492610332</v>
      </c>
    </row>
    <row r="8" spans="1:11" x14ac:dyDescent="0.25">
      <c r="H8" s="7"/>
      <c r="K8" s="7"/>
    </row>
    <row r="10" spans="1:11" x14ac:dyDescent="0.25">
      <c r="A10" s="4" t="s">
        <v>16</v>
      </c>
      <c r="B10" s="5" t="s">
        <v>3</v>
      </c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</row>
    <row r="11" spans="1:11" x14ac:dyDescent="0.25">
      <c r="A11" s="10" t="s">
        <v>17</v>
      </c>
      <c r="B11" s="11">
        <v>361.3546149999969</v>
      </c>
      <c r="C11" s="11">
        <v>53.027377299999905</v>
      </c>
      <c r="D11" s="11">
        <v>26.496512920000001</v>
      </c>
      <c r="E11" s="11">
        <v>19.657349900000007</v>
      </c>
      <c r="F11" s="11">
        <v>1.8018700999999997</v>
      </c>
      <c r="G11" s="11">
        <v>2.4180969000000005</v>
      </c>
      <c r="H11" s="11">
        <v>2.1538271000000004</v>
      </c>
      <c r="I11" s="11">
        <v>7.6687087999999983</v>
      </c>
      <c r="J11" s="11">
        <v>3.0506479000000009</v>
      </c>
      <c r="K11" s="11">
        <f>SUM(B11:J11)</f>
        <v>477.62900591999676</v>
      </c>
    </row>
    <row r="12" spans="1:11" x14ac:dyDescent="0.25">
      <c r="A12" s="10" t="s">
        <v>18</v>
      </c>
      <c r="B12" s="11">
        <v>1198.610781299988</v>
      </c>
      <c r="C12" s="11">
        <v>233.1846851760009</v>
      </c>
      <c r="D12" s="11">
        <v>108.57522413800007</v>
      </c>
      <c r="E12" s="11">
        <v>62.435021077000023</v>
      </c>
      <c r="F12" s="11">
        <v>9.5117593000000031</v>
      </c>
      <c r="G12" s="11">
        <v>7.1185576999999984</v>
      </c>
      <c r="H12" s="11">
        <v>5.522173900000003</v>
      </c>
      <c r="I12" s="11">
        <v>21.501365592000013</v>
      </c>
      <c r="J12" s="11">
        <v>8.0602114000000054</v>
      </c>
      <c r="K12" s="11">
        <f t="shared" ref="K12:K15" si="2">SUM(B12:J12)</f>
        <v>1654.5197795829893</v>
      </c>
    </row>
    <row r="13" spans="1:11" x14ac:dyDescent="0.25">
      <c r="A13" s="10" t="s">
        <v>19</v>
      </c>
      <c r="B13" s="11">
        <v>212.98232240000002</v>
      </c>
      <c r="C13" s="11">
        <v>15.729371996999999</v>
      </c>
      <c r="D13" s="11">
        <v>17.835857199999975</v>
      </c>
      <c r="E13" s="11">
        <v>10.546900700000004</v>
      </c>
      <c r="F13" s="11">
        <v>0.76131309999999996</v>
      </c>
      <c r="G13" s="11">
        <v>1.0828100000000001</v>
      </c>
      <c r="H13" s="11">
        <v>1.0377317000000001</v>
      </c>
      <c r="I13" s="11">
        <v>2.3458770999999996</v>
      </c>
      <c r="J13" s="11">
        <v>0.58988260000000003</v>
      </c>
      <c r="K13" s="11">
        <f t="shared" si="2"/>
        <v>262.91206679699997</v>
      </c>
    </row>
    <row r="14" spans="1:11" x14ac:dyDescent="0.25">
      <c r="A14" s="10" t="s">
        <v>20</v>
      </c>
      <c r="B14" s="11">
        <v>452.70589829998784</v>
      </c>
      <c r="C14" s="11">
        <v>18.658438797000017</v>
      </c>
      <c r="D14" s="11">
        <v>16.339778300000006</v>
      </c>
      <c r="E14" s="11">
        <v>16.171012329999993</v>
      </c>
      <c r="F14" s="11">
        <v>2.1644892000000002</v>
      </c>
      <c r="G14" s="11">
        <v>3.1989214000000001</v>
      </c>
      <c r="H14" s="11">
        <v>2.3661130999999989</v>
      </c>
      <c r="I14" s="11">
        <v>8.1874065869999981</v>
      </c>
      <c r="J14" s="11">
        <v>3.0601524000000002</v>
      </c>
      <c r="K14" s="11">
        <f t="shared" si="2"/>
        <v>522.85221041398779</v>
      </c>
    </row>
    <row r="15" spans="1:11" x14ac:dyDescent="0.25">
      <c r="A15" s="10" t="s">
        <v>21</v>
      </c>
      <c r="B15" s="11">
        <v>47.602182299999953</v>
      </c>
      <c r="C15" s="11">
        <v>10.04881750000002</v>
      </c>
      <c r="D15" s="11">
        <v>4.0281879000000007</v>
      </c>
      <c r="E15" s="11">
        <v>3.0953320750000013</v>
      </c>
      <c r="F15" s="11">
        <v>9.1317000000000009E-2</v>
      </c>
      <c r="G15" s="11">
        <v>0.46900191799999991</v>
      </c>
      <c r="H15" s="11">
        <v>0.32777570000000006</v>
      </c>
      <c r="I15" s="11">
        <v>1.7903534540000001</v>
      </c>
      <c r="J15" s="11">
        <v>1.1065187000000001</v>
      </c>
      <c r="K15" s="11">
        <f t="shared" si="2"/>
        <v>68.559486546999977</v>
      </c>
    </row>
    <row r="16" spans="1:11" x14ac:dyDescent="0.25">
      <c r="A16" s="8" t="s">
        <v>12</v>
      </c>
      <c r="B16" s="9">
        <f>SUM(B11:B15)</f>
        <v>2273.2557992999728</v>
      </c>
      <c r="C16" s="9">
        <f t="shared" ref="C16:K16" si="3">SUM(C11:C15)</f>
        <v>330.64869077000088</v>
      </c>
      <c r="D16" s="9">
        <f t="shared" si="3"/>
        <v>173.27556045800003</v>
      </c>
      <c r="E16" s="9">
        <f t="shared" si="3"/>
        <v>111.90561608200004</v>
      </c>
      <c r="F16" s="9">
        <f t="shared" si="3"/>
        <v>14.330748700000004</v>
      </c>
      <c r="G16" s="9">
        <f t="shared" si="3"/>
        <v>14.287387917999999</v>
      </c>
      <c r="H16" s="9">
        <f t="shared" si="3"/>
        <v>11.407621500000001</v>
      </c>
      <c r="I16" s="9">
        <f t="shared" si="3"/>
        <v>41.49371153300001</v>
      </c>
      <c r="J16" s="9">
        <f t="shared" si="3"/>
        <v>15.867413000000006</v>
      </c>
      <c r="K16" s="9">
        <f t="shared" si="3"/>
        <v>2986.4725492609737</v>
      </c>
    </row>
    <row r="18" spans="1:11" x14ac:dyDescent="0.25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x14ac:dyDescent="0.25">
      <c r="A19" s="4" t="s">
        <v>22</v>
      </c>
      <c r="B19" s="5" t="s">
        <v>3</v>
      </c>
      <c r="C19" s="5" t="s">
        <v>4</v>
      </c>
      <c r="D19" s="5" t="s">
        <v>5</v>
      </c>
      <c r="E19" s="5" t="s">
        <v>6</v>
      </c>
      <c r="F19" s="5" t="s">
        <v>7</v>
      </c>
      <c r="G19" s="5" t="s">
        <v>8</v>
      </c>
      <c r="H19" s="5" t="s">
        <v>9</v>
      </c>
      <c r="I19" s="5" t="s">
        <v>10</v>
      </c>
      <c r="J19" s="5" t="s">
        <v>11</v>
      </c>
      <c r="K19" s="5" t="s">
        <v>12</v>
      </c>
    </row>
    <row r="20" spans="1:11" x14ac:dyDescent="0.25">
      <c r="A20" s="6" t="s">
        <v>23</v>
      </c>
      <c r="B20" s="2">
        <v>1583.748031400017</v>
      </c>
      <c r="C20" s="2">
        <v>234.43156175899995</v>
      </c>
      <c r="D20" s="2">
        <v>125.43821075800017</v>
      </c>
      <c r="E20" s="2">
        <v>73.353214251999958</v>
      </c>
      <c r="F20" s="2">
        <v>12.158385600000003</v>
      </c>
      <c r="G20" s="2">
        <v>10.567835517999992</v>
      </c>
      <c r="H20" s="2">
        <v>8.7106543000000016</v>
      </c>
      <c r="I20" s="2">
        <v>31.145890433000044</v>
      </c>
      <c r="J20" s="2">
        <v>11.405246200000002</v>
      </c>
      <c r="K20" s="2">
        <f>SUM(B20:J20)</f>
        <v>2090.9590302200177</v>
      </c>
    </row>
    <row r="21" spans="1:11" x14ac:dyDescent="0.25">
      <c r="A21" s="6" t="s">
        <v>24</v>
      </c>
      <c r="B21" s="2">
        <v>296.56625629999888</v>
      </c>
      <c r="C21" s="2">
        <v>59.982104683000188</v>
      </c>
      <c r="D21" s="2">
        <v>30.332061299999982</v>
      </c>
      <c r="E21" s="2">
        <v>26.464794230000013</v>
      </c>
      <c r="F21" s="2">
        <v>1.5197020999999997</v>
      </c>
      <c r="G21" s="2">
        <v>1.6522189</v>
      </c>
      <c r="H21" s="2">
        <v>0.97884070000000001</v>
      </c>
      <c r="I21" s="2">
        <v>6.2498195999999986</v>
      </c>
      <c r="J21" s="2">
        <v>2.8195924999999997</v>
      </c>
      <c r="K21" s="2">
        <f t="shared" ref="K21:K25" si="4">SUM(B21:J21)</f>
        <v>426.565390312999</v>
      </c>
    </row>
    <row r="22" spans="1:11" x14ac:dyDescent="0.25">
      <c r="A22" s="6" t="s">
        <v>25</v>
      </c>
      <c r="B22" s="2">
        <v>101.8651928000005</v>
      </c>
      <c r="C22" s="2">
        <v>7.3039166999999976</v>
      </c>
      <c r="D22" s="2">
        <v>2.8843976999999996</v>
      </c>
      <c r="E22" s="2">
        <v>1.7226768999999995</v>
      </c>
      <c r="F22" s="2">
        <v>0.1129918</v>
      </c>
      <c r="G22" s="2">
        <v>0.44651359999999995</v>
      </c>
      <c r="H22" s="2">
        <v>0.41683740000000008</v>
      </c>
      <c r="I22" s="2">
        <v>0.78212770000000009</v>
      </c>
      <c r="J22" s="2">
        <v>0.63314100000000006</v>
      </c>
      <c r="K22" s="2">
        <f t="shared" si="4"/>
        <v>116.1677956000005</v>
      </c>
    </row>
    <row r="23" spans="1:11" x14ac:dyDescent="0.25">
      <c r="A23" s="6" t="s">
        <v>26</v>
      </c>
      <c r="B23" s="2">
        <v>210.21702959999988</v>
      </c>
      <c r="C23" s="2">
        <v>18.070397027999995</v>
      </c>
      <c r="D23" s="2">
        <v>9.7470317999999967</v>
      </c>
      <c r="E23" s="2">
        <v>6.231523999999995</v>
      </c>
      <c r="F23" s="2">
        <v>0.45551750000000008</v>
      </c>
      <c r="G23" s="2">
        <v>1.0757146999999996</v>
      </c>
      <c r="H23" s="2">
        <v>0.78134179999999998</v>
      </c>
      <c r="I23" s="2">
        <v>2.2360350000000002</v>
      </c>
      <c r="J23" s="2">
        <v>0.66454340000000001</v>
      </c>
      <c r="K23" s="2">
        <f t="shared" si="4"/>
        <v>249.4791348279999</v>
      </c>
    </row>
    <row r="24" spans="1:11" x14ac:dyDescent="0.25">
      <c r="A24" s="6" t="s">
        <v>27</v>
      </c>
      <c r="B24" s="2">
        <v>46.576953300000085</v>
      </c>
      <c r="C24" s="2">
        <v>9.7644747000000116</v>
      </c>
      <c r="D24" s="2">
        <v>4.4588964000000013</v>
      </c>
      <c r="E24" s="2">
        <v>3.8951319</v>
      </c>
      <c r="F24" s="2">
        <v>8.4151699999999996E-2</v>
      </c>
      <c r="G24" s="2">
        <v>0.44824020000000009</v>
      </c>
      <c r="H24" s="2">
        <v>0.34188070000000009</v>
      </c>
      <c r="I24" s="2">
        <v>0.9799024999999999</v>
      </c>
      <c r="J24" s="2">
        <v>0.30734420000000007</v>
      </c>
      <c r="K24" s="2">
        <f t="shared" si="4"/>
        <v>66.856975600000098</v>
      </c>
    </row>
    <row r="25" spans="1:11" x14ac:dyDescent="0.25">
      <c r="A25" s="6" t="s">
        <v>28</v>
      </c>
      <c r="B25" s="2">
        <v>34.282335900000021</v>
      </c>
      <c r="C25" s="2">
        <v>1.0962359000000002</v>
      </c>
      <c r="D25" s="2">
        <v>0.41496250000000001</v>
      </c>
      <c r="E25" s="2">
        <v>0.23827480000000001</v>
      </c>
      <c r="G25" s="2">
        <v>9.6864999999999993E-2</v>
      </c>
      <c r="H25" s="2">
        <v>0.17806659999999999</v>
      </c>
      <c r="I25" s="2">
        <v>9.9936299999999992E-2</v>
      </c>
      <c r="J25" s="2">
        <v>3.7545700000000001E-2</v>
      </c>
      <c r="K25" s="2">
        <f t="shared" si="4"/>
        <v>36.444222700000033</v>
      </c>
    </row>
    <row r="26" spans="1:11" x14ac:dyDescent="0.25">
      <c r="A26" s="8" t="s">
        <v>12</v>
      </c>
      <c r="B26" s="9">
        <f>SUM(B20:B25)</f>
        <v>2273.2557993000164</v>
      </c>
      <c r="C26" s="9">
        <f t="shared" ref="C26:K26" si="5">SUM(C20:C25)</f>
        <v>330.64869077000014</v>
      </c>
      <c r="D26" s="9">
        <f t="shared" si="5"/>
        <v>173.27556045800017</v>
      </c>
      <c r="E26" s="9">
        <f t="shared" si="5"/>
        <v>111.90561608199995</v>
      </c>
      <c r="F26" s="9">
        <f t="shared" si="5"/>
        <v>14.330748700000003</v>
      </c>
      <c r="G26" s="9">
        <f t="shared" si="5"/>
        <v>14.28738791799999</v>
      </c>
      <c r="H26" s="9">
        <f t="shared" si="5"/>
        <v>11.407621500000001</v>
      </c>
      <c r="I26" s="9">
        <f t="shared" si="5"/>
        <v>41.493711533000045</v>
      </c>
      <c r="J26" s="9">
        <f t="shared" si="5"/>
        <v>15.867413000000003</v>
      </c>
      <c r="K26" s="9">
        <f t="shared" si="5"/>
        <v>2986.4725492610173</v>
      </c>
    </row>
    <row r="29" spans="1:11" x14ac:dyDescent="0.25">
      <c r="A29" s="4" t="s">
        <v>29</v>
      </c>
      <c r="B29" s="5" t="s">
        <v>3</v>
      </c>
      <c r="C29" s="5" t="s">
        <v>4</v>
      </c>
      <c r="D29" s="5" t="s">
        <v>5</v>
      </c>
      <c r="E29" s="5" t="s">
        <v>6</v>
      </c>
      <c r="F29" s="5" t="s">
        <v>7</v>
      </c>
      <c r="G29" s="5" t="s">
        <v>8</v>
      </c>
      <c r="H29" s="5" t="s">
        <v>9</v>
      </c>
      <c r="I29" s="5" t="s">
        <v>10</v>
      </c>
      <c r="J29" s="5" t="s">
        <v>11</v>
      </c>
      <c r="K29" s="5" t="s">
        <v>12</v>
      </c>
    </row>
    <row r="30" spans="1:11" x14ac:dyDescent="0.25">
      <c r="A30" s="10" t="s">
        <v>30</v>
      </c>
      <c r="B30" s="13">
        <v>353.1873505000022</v>
      </c>
      <c r="C30" s="13">
        <v>43.517015600000022</v>
      </c>
      <c r="D30" s="13">
        <v>22.947180100000029</v>
      </c>
      <c r="E30" s="13">
        <v>16.020405974999985</v>
      </c>
      <c r="F30" s="13">
        <v>1.3395561999999996</v>
      </c>
      <c r="G30" s="13">
        <v>2.0292142180000003</v>
      </c>
      <c r="H30" s="13">
        <v>1.5070505999999997</v>
      </c>
      <c r="I30" s="13">
        <v>8.2188277540000083</v>
      </c>
      <c r="J30" s="13">
        <v>2.9091290000000001</v>
      </c>
      <c r="K30" s="13">
        <f>SUM(B30:J30)</f>
        <v>451.67572994700225</v>
      </c>
    </row>
    <row r="31" spans="1:11" x14ac:dyDescent="0.25">
      <c r="A31" s="10" t="s">
        <v>31</v>
      </c>
      <c r="B31" s="13">
        <v>1707.086126400023</v>
      </c>
      <c r="C31" s="13">
        <v>271.40230317299944</v>
      </c>
      <c r="D31" s="13">
        <v>132.49252315800013</v>
      </c>
      <c r="E31" s="13">
        <v>85.338309406999784</v>
      </c>
      <c r="F31" s="13">
        <v>12.2298794</v>
      </c>
      <c r="G31" s="13">
        <v>11.1753637</v>
      </c>
      <c r="H31" s="13">
        <v>8.8628392000000016</v>
      </c>
      <c r="I31" s="13">
        <v>30.929006679000029</v>
      </c>
      <c r="J31" s="13">
        <v>12.368401400000016</v>
      </c>
      <c r="K31" s="13">
        <f t="shared" ref="K31:K32" si="6">SUM(B31:J31)</f>
        <v>2271.8847525170227</v>
      </c>
    </row>
    <row r="32" spans="1:11" x14ac:dyDescent="0.25">
      <c r="A32" s="10" t="s">
        <v>19</v>
      </c>
      <c r="B32" s="13">
        <v>212.98232240000002</v>
      </c>
      <c r="C32" s="13">
        <v>15.729371996999999</v>
      </c>
      <c r="D32" s="13">
        <v>17.835857199999975</v>
      </c>
      <c r="E32" s="13">
        <v>10.546900700000004</v>
      </c>
      <c r="F32" s="13">
        <v>0.76131309999999996</v>
      </c>
      <c r="G32" s="13">
        <v>1.0828100000000001</v>
      </c>
      <c r="H32" s="13">
        <v>1.0377317000000001</v>
      </c>
      <c r="I32" s="13">
        <v>2.3458770999999996</v>
      </c>
      <c r="J32" s="13">
        <v>0.58988260000000003</v>
      </c>
      <c r="K32" s="13">
        <f t="shared" si="6"/>
        <v>262.91206679699997</v>
      </c>
    </row>
    <row r="33" spans="1:11" x14ac:dyDescent="0.25">
      <c r="A33" s="8" t="s">
        <v>12</v>
      </c>
      <c r="B33" s="9">
        <f>SUM(B30:B32)</f>
        <v>2273.2557993000255</v>
      </c>
      <c r="C33" s="9">
        <f t="shared" ref="C33:K33" si="7">SUM(C30:C32)</f>
        <v>330.64869076999946</v>
      </c>
      <c r="D33" s="9">
        <f t="shared" si="7"/>
        <v>173.27556045800011</v>
      </c>
      <c r="E33" s="9">
        <f t="shared" si="7"/>
        <v>111.90561608199978</v>
      </c>
      <c r="F33" s="9">
        <f t="shared" si="7"/>
        <v>14.330748699999999</v>
      </c>
      <c r="G33" s="9">
        <f t="shared" si="7"/>
        <v>14.287387918</v>
      </c>
      <c r="H33" s="9">
        <f t="shared" si="7"/>
        <v>11.407621500000001</v>
      </c>
      <c r="I33" s="9">
        <f t="shared" si="7"/>
        <v>41.493711533000038</v>
      </c>
      <c r="J33" s="9">
        <f t="shared" si="7"/>
        <v>15.867413000000015</v>
      </c>
      <c r="K33" s="9">
        <f t="shared" si="7"/>
        <v>2986.4725492610251</v>
      </c>
    </row>
    <row r="36" spans="1:11" x14ac:dyDescent="0.25">
      <c r="A36" s="4" t="s">
        <v>32</v>
      </c>
      <c r="B36" s="5" t="s">
        <v>3</v>
      </c>
      <c r="C36" s="5" t="s">
        <v>4</v>
      </c>
      <c r="D36" s="5" t="s">
        <v>5</v>
      </c>
      <c r="E36" s="5" t="s">
        <v>6</v>
      </c>
      <c r="F36" s="5" t="s">
        <v>7</v>
      </c>
      <c r="G36" s="5" t="s">
        <v>8</v>
      </c>
      <c r="H36" s="5" t="s">
        <v>9</v>
      </c>
      <c r="I36" s="5" t="s">
        <v>10</v>
      </c>
      <c r="J36" s="5" t="s">
        <v>11</v>
      </c>
      <c r="K36" s="5" t="s">
        <v>12</v>
      </c>
    </row>
    <row r="37" spans="1:11" x14ac:dyDescent="0.25">
      <c r="A37" s="6" t="s">
        <v>33</v>
      </c>
      <c r="B37" s="2">
        <v>11.186501699999992</v>
      </c>
      <c r="C37" s="2">
        <v>1.0466638000000001</v>
      </c>
      <c r="D37" s="2">
        <v>0.48363660000000003</v>
      </c>
      <c r="E37" s="2">
        <v>0.26729160000000013</v>
      </c>
      <c r="F37" s="2">
        <v>6.7271300000000006E-2</v>
      </c>
      <c r="G37" s="2">
        <v>0.12104109999999998</v>
      </c>
      <c r="H37" s="2">
        <v>0.11141110000000001</v>
      </c>
      <c r="I37" s="2">
        <v>0.49332470000000023</v>
      </c>
      <c r="J37" s="2">
        <v>0.29074729999999993</v>
      </c>
      <c r="K37" s="2">
        <f>SUM(B37:J37)</f>
        <v>14.067889199999991</v>
      </c>
    </row>
    <row r="38" spans="1:11" x14ac:dyDescent="0.25">
      <c r="A38" s="6" t="s">
        <v>34</v>
      </c>
      <c r="B38" s="2">
        <v>260.22277129999793</v>
      </c>
      <c r="C38" s="2">
        <v>29.473384700000029</v>
      </c>
      <c r="D38" s="2">
        <v>14.102005999999998</v>
      </c>
      <c r="E38" s="2">
        <v>8.5824020850000018</v>
      </c>
      <c r="F38" s="2">
        <v>1.9170670000000001</v>
      </c>
      <c r="G38" s="2">
        <v>1.4594024179999998</v>
      </c>
      <c r="H38" s="2">
        <v>1.4628522999999998</v>
      </c>
      <c r="I38" s="2">
        <v>4.5880538459999967</v>
      </c>
      <c r="J38" s="2">
        <v>2.4313599999999966</v>
      </c>
      <c r="K38" s="2">
        <f t="shared" ref="K38:K42" si="8">SUM(B38:J38)</f>
        <v>324.23929964899799</v>
      </c>
    </row>
    <row r="39" spans="1:11" x14ac:dyDescent="0.25">
      <c r="A39" s="6" t="s">
        <v>35</v>
      </c>
      <c r="B39" s="2">
        <v>891.81893169998318</v>
      </c>
      <c r="C39" s="2">
        <v>127.02318051099941</v>
      </c>
      <c r="D39" s="2">
        <v>62.994766129000048</v>
      </c>
      <c r="E39" s="2">
        <v>42.685037397000045</v>
      </c>
      <c r="F39" s="2">
        <v>7.1844560000000008</v>
      </c>
      <c r="G39" s="2">
        <v>5.6678138000000002</v>
      </c>
      <c r="H39" s="2">
        <v>4.6431995000000041</v>
      </c>
      <c r="I39" s="2">
        <v>16.030412886999997</v>
      </c>
      <c r="J39" s="2">
        <v>6.1343713999999956</v>
      </c>
      <c r="K39" s="2">
        <f t="shared" si="8"/>
        <v>1164.1821693239826</v>
      </c>
    </row>
    <row r="40" spans="1:11" x14ac:dyDescent="0.25">
      <c r="A40" s="6" t="s">
        <v>36</v>
      </c>
      <c r="B40" s="2">
        <v>747.11096059998954</v>
      </c>
      <c r="C40" s="2">
        <v>137.38731546199998</v>
      </c>
      <c r="D40" s="2">
        <v>66.065888828999974</v>
      </c>
      <c r="E40" s="2">
        <v>42.264175400000092</v>
      </c>
      <c r="F40" s="2">
        <v>3.8685318000000004</v>
      </c>
      <c r="G40" s="2">
        <v>5.4762795999999998</v>
      </c>
      <c r="H40" s="2">
        <v>3.6721954000000001</v>
      </c>
      <c r="I40" s="2">
        <v>15.442269899999992</v>
      </c>
      <c r="J40" s="2">
        <v>5.6667923999999985</v>
      </c>
      <c r="K40" s="2">
        <f t="shared" si="8"/>
        <v>1026.9544093909897</v>
      </c>
    </row>
    <row r="41" spans="1:11" x14ac:dyDescent="0.25">
      <c r="A41" s="6" t="s">
        <v>37</v>
      </c>
      <c r="B41" s="2">
        <v>221.2559207999999</v>
      </c>
      <c r="C41" s="2">
        <v>25.950472799999996</v>
      </c>
      <c r="D41" s="2">
        <v>15.938309400000016</v>
      </c>
      <c r="E41" s="2">
        <v>8.7100394999999935</v>
      </c>
      <c r="F41" s="2">
        <v>0.72924639999999996</v>
      </c>
      <c r="G41" s="2">
        <v>0.90770790000000001</v>
      </c>
      <c r="H41" s="2">
        <v>0.84278050000000004</v>
      </c>
      <c r="I41" s="2">
        <v>3.0376867999999995</v>
      </c>
      <c r="J41" s="2">
        <v>0.8084694</v>
      </c>
      <c r="K41" s="2">
        <f t="shared" si="8"/>
        <v>278.18063349999994</v>
      </c>
    </row>
    <row r="42" spans="1:11" x14ac:dyDescent="0.25">
      <c r="A42" s="6" t="s">
        <v>38</v>
      </c>
      <c r="B42" s="2">
        <v>141.66071320000017</v>
      </c>
      <c r="C42" s="2">
        <v>9.7676734969999934</v>
      </c>
      <c r="D42" s="2">
        <v>13.690953499999994</v>
      </c>
      <c r="E42" s="2">
        <v>9.3966701000000015</v>
      </c>
      <c r="F42" s="2">
        <v>0.56417620000000002</v>
      </c>
      <c r="G42" s="2">
        <v>0.65514310000000009</v>
      </c>
      <c r="H42" s="2">
        <v>0.67518269999999991</v>
      </c>
      <c r="I42" s="2">
        <v>1.9019633999999999</v>
      </c>
      <c r="J42" s="2">
        <v>0.5356725</v>
      </c>
      <c r="K42" s="2">
        <f t="shared" si="8"/>
        <v>178.84814819700017</v>
      </c>
    </row>
    <row r="43" spans="1:11" x14ac:dyDescent="0.25">
      <c r="A43" s="8" t="s">
        <v>12</v>
      </c>
      <c r="B43" s="9">
        <f>SUM(B37:B42)</f>
        <v>2273.2557992999709</v>
      </c>
      <c r="C43" s="9">
        <f t="shared" ref="C43:K43" si="9">SUM(C37:C42)</f>
        <v>330.64869076999935</v>
      </c>
      <c r="D43" s="9">
        <f t="shared" si="9"/>
        <v>173.27556045800003</v>
      </c>
      <c r="E43" s="9">
        <f t="shared" si="9"/>
        <v>111.90561608200014</v>
      </c>
      <c r="F43" s="9">
        <f t="shared" si="9"/>
        <v>14.330748700000001</v>
      </c>
      <c r="G43" s="9">
        <f t="shared" si="9"/>
        <v>14.287387918</v>
      </c>
      <c r="H43" s="9">
        <f t="shared" si="9"/>
        <v>11.407621500000005</v>
      </c>
      <c r="I43" s="9">
        <f t="shared" si="9"/>
        <v>41.493711532999981</v>
      </c>
      <c r="J43" s="9">
        <f t="shared" si="9"/>
        <v>15.867412999999992</v>
      </c>
      <c r="K43" s="9">
        <f t="shared" si="9"/>
        <v>2986.4725492609705</v>
      </c>
    </row>
    <row r="46" spans="1:11" x14ac:dyDescent="0.25">
      <c r="A46" s="4" t="s">
        <v>39</v>
      </c>
      <c r="B46" s="5" t="s">
        <v>3</v>
      </c>
      <c r="C46" s="5" t="s">
        <v>4</v>
      </c>
      <c r="D46" s="5" t="s">
        <v>5</v>
      </c>
      <c r="E46" s="5" t="s">
        <v>6</v>
      </c>
      <c r="F46" s="5" t="s">
        <v>7</v>
      </c>
      <c r="G46" s="5" t="s">
        <v>8</v>
      </c>
      <c r="H46" s="5" t="s">
        <v>9</v>
      </c>
      <c r="I46" s="5" t="s">
        <v>10</v>
      </c>
      <c r="J46" s="5" t="s">
        <v>11</v>
      </c>
      <c r="K46" s="5" t="s">
        <v>12</v>
      </c>
    </row>
    <row r="47" spans="1:11" x14ac:dyDescent="0.25">
      <c r="A47" s="6" t="s">
        <v>40</v>
      </c>
      <c r="B47" s="2">
        <v>165.69998749999951</v>
      </c>
      <c r="C47" s="2">
        <v>17.893256599999987</v>
      </c>
      <c r="D47" s="2">
        <v>8.7505372999999977</v>
      </c>
      <c r="E47" s="2">
        <v>4.7970012000000013</v>
      </c>
      <c r="F47" s="2">
        <v>0.70440009999999997</v>
      </c>
      <c r="G47" s="2">
        <v>0.53188459999999993</v>
      </c>
      <c r="H47" s="2">
        <v>0.35012789999999999</v>
      </c>
      <c r="I47" s="2">
        <v>2.1678268000000003</v>
      </c>
      <c r="J47" s="2">
        <v>0.67024600000000001</v>
      </c>
      <c r="K47" s="2">
        <f>SUM(B47:J47)</f>
        <v>201.56526799999946</v>
      </c>
    </row>
    <row r="48" spans="1:11" x14ac:dyDescent="0.25">
      <c r="A48" s="6" t="s">
        <v>41</v>
      </c>
      <c r="B48" s="2">
        <v>189.26340119999981</v>
      </c>
      <c r="C48" s="2">
        <v>18.685579596999993</v>
      </c>
      <c r="D48" s="2">
        <v>12.276197399999997</v>
      </c>
      <c r="E48" s="2">
        <v>7.6508153999999973</v>
      </c>
      <c r="F48" s="2">
        <v>0.52840540000000003</v>
      </c>
      <c r="G48" s="2">
        <v>0.87307420000000024</v>
      </c>
      <c r="H48" s="2">
        <v>0.6574066999999999</v>
      </c>
      <c r="I48" s="2">
        <v>3.4971547000000007</v>
      </c>
      <c r="J48" s="2">
        <v>0.90872060000000032</v>
      </c>
      <c r="K48" s="2">
        <f t="shared" ref="K48:K52" si="10">SUM(B48:J48)</f>
        <v>234.34075519699979</v>
      </c>
    </row>
    <row r="49" spans="1:11" x14ac:dyDescent="0.25">
      <c r="A49" s="6" t="s">
        <v>42</v>
      </c>
      <c r="B49" s="2">
        <v>821.37474769999039</v>
      </c>
      <c r="C49" s="2">
        <v>113.03732890000013</v>
      </c>
      <c r="D49" s="2">
        <v>58.20592850900006</v>
      </c>
      <c r="E49" s="2">
        <v>35.302282030000043</v>
      </c>
      <c r="F49" s="2">
        <v>4.7742458999999995</v>
      </c>
      <c r="G49" s="2">
        <v>4.1555138000000005</v>
      </c>
      <c r="H49" s="2">
        <v>3.7783525999999994</v>
      </c>
      <c r="I49" s="2">
        <v>11.878531699999998</v>
      </c>
      <c r="J49" s="2">
        <v>3.5387558999999991</v>
      </c>
      <c r="K49" s="2">
        <f t="shared" si="10"/>
        <v>1056.045687038991</v>
      </c>
    </row>
    <row r="50" spans="1:11" x14ac:dyDescent="0.25">
      <c r="A50" s="6" t="s">
        <v>43</v>
      </c>
      <c r="B50" s="2">
        <v>756.16601509998247</v>
      </c>
      <c r="C50" s="2">
        <v>130.2776248739998</v>
      </c>
      <c r="D50" s="2">
        <v>66.098580399000028</v>
      </c>
      <c r="E50" s="2">
        <v>41.591363710000003</v>
      </c>
      <c r="F50" s="2">
        <v>6.0389348000000016</v>
      </c>
      <c r="G50" s="2">
        <v>5.5830674179999971</v>
      </c>
      <c r="H50" s="2">
        <v>4.8242645000000017</v>
      </c>
      <c r="I50" s="2">
        <v>16.369947878999994</v>
      </c>
      <c r="J50" s="2">
        <v>6.8922955000000021</v>
      </c>
      <c r="K50" s="2">
        <f t="shared" si="10"/>
        <v>1033.8420941799825</v>
      </c>
    </row>
    <row r="51" spans="1:11" x14ac:dyDescent="0.25">
      <c r="A51" s="6" t="s">
        <v>44</v>
      </c>
      <c r="B51" s="2">
        <v>306.93435910000011</v>
      </c>
      <c r="C51" s="2">
        <v>45.7275072710001</v>
      </c>
      <c r="D51" s="2">
        <v>25.044295199999993</v>
      </c>
      <c r="E51" s="2">
        <v>20.751647641999995</v>
      </c>
      <c r="F51" s="2">
        <v>2.0072051999999996</v>
      </c>
      <c r="G51" s="2">
        <v>2.7073768</v>
      </c>
      <c r="H51" s="2">
        <v>1.5726475000000009</v>
      </c>
      <c r="I51" s="2">
        <v>6.5258637540000013</v>
      </c>
      <c r="J51" s="2">
        <v>3.317549900000003</v>
      </c>
      <c r="K51" s="2">
        <f t="shared" si="10"/>
        <v>414.58845236700017</v>
      </c>
    </row>
    <row r="52" spans="1:11" x14ac:dyDescent="0.25">
      <c r="A52" s="6" t="s">
        <v>45</v>
      </c>
      <c r="B52" s="2">
        <v>33.81728870000007</v>
      </c>
      <c r="C52" s="2">
        <v>5.0273935279999939</v>
      </c>
      <c r="D52" s="2">
        <v>2.9000216499999998</v>
      </c>
      <c r="E52" s="2">
        <v>1.8125060999999996</v>
      </c>
      <c r="F52" s="2">
        <v>0.27755730000000001</v>
      </c>
      <c r="G52" s="2">
        <v>0.43647109999999995</v>
      </c>
      <c r="H52" s="2">
        <v>0.22482229999999997</v>
      </c>
      <c r="I52" s="2">
        <v>1.0543867000000005</v>
      </c>
      <c r="J52" s="2">
        <v>0.5398451000000003</v>
      </c>
      <c r="K52" s="2">
        <f t="shared" si="10"/>
        <v>46.090292478000066</v>
      </c>
    </row>
    <row r="53" spans="1:11" x14ac:dyDescent="0.25">
      <c r="A53" s="8" t="s">
        <v>12</v>
      </c>
      <c r="B53" s="9">
        <f t="shared" ref="B53:J53" si="11">SUM(B47:B52)</f>
        <v>2273.2557992999723</v>
      </c>
      <c r="C53" s="9">
        <f t="shared" si="11"/>
        <v>330.64869077000003</v>
      </c>
      <c r="D53" s="9">
        <f t="shared" si="11"/>
        <v>173.27556045800009</v>
      </c>
      <c r="E53" s="9">
        <f t="shared" si="11"/>
        <v>111.90561608200004</v>
      </c>
      <c r="F53" s="9">
        <f t="shared" si="11"/>
        <v>14.330748700000001</v>
      </c>
      <c r="G53" s="9">
        <f t="shared" si="11"/>
        <v>14.287387917999999</v>
      </c>
      <c r="H53" s="9">
        <f t="shared" si="11"/>
        <v>11.407621500000001</v>
      </c>
      <c r="I53" s="9">
        <f t="shared" si="11"/>
        <v>41.493711532999995</v>
      </c>
      <c r="J53" s="9">
        <f t="shared" si="11"/>
        <v>15.867413000000006</v>
      </c>
      <c r="K53" s="9">
        <f>SUM(K47:K52)</f>
        <v>2986.4725492609732</v>
      </c>
    </row>
    <row r="56" spans="1:11" x14ac:dyDescent="0.25">
      <c r="A56" s="4" t="s">
        <v>46</v>
      </c>
      <c r="B56" s="5" t="s">
        <v>3</v>
      </c>
      <c r="C56" s="5" t="s">
        <v>4</v>
      </c>
      <c r="D56" s="5" t="s">
        <v>5</v>
      </c>
      <c r="E56" s="5" t="s">
        <v>6</v>
      </c>
      <c r="F56" s="5" t="s">
        <v>7</v>
      </c>
      <c r="G56" s="5" t="s">
        <v>8</v>
      </c>
      <c r="H56" s="5" t="s">
        <v>9</v>
      </c>
      <c r="I56" s="5" t="s">
        <v>10</v>
      </c>
      <c r="J56" s="5" t="s">
        <v>11</v>
      </c>
      <c r="K56" s="5" t="s">
        <v>12</v>
      </c>
    </row>
    <row r="57" spans="1:11" x14ac:dyDescent="0.25">
      <c r="A57" s="6" t="s">
        <v>47</v>
      </c>
      <c r="B57" s="2">
        <v>287.26847179999999</v>
      </c>
      <c r="C57" s="2">
        <v>39.342588101999993</v>
      </c>
      <c r="D57" s="2">
        <v>19.52222617899999</v>
      </c>
      <c r="E57" s="2">
        <v>13.437597594999984</v>
      </c>
      <c r="F57" s="2">
        <v>2.0825329000000008</v>
      </c>
      <c r="G57" s="2">
        <v>2.0410562180000027</v>
      </c>
      <c r="H57" s="2">
        <v>1.7481627999999991</v>
      </c>
      <c r="I57" s="2">
        <v>6.1775445460000045</v>
      </c>
      <c r="J57" s="2">
        <v>3.1989612999999979</v>
      </c>
      <c r="K57" s="2">
        <f>SUM(B57:J57)</f>
        <v>374.8191414399999</v>
      </c>
    </row>
    <row r="58" spans="1:11" x14ac:dyDescent="0.25">
      <c r="A58" s="6" t="s">
        <v>48</v>
      </c>
      <c r="B58" s="2">
        <v>1073.2574112999712</v>
      </c>
      <c r="C58" s="2">
        <v>155.47432937099978</v>
      </c>
      <c r="D58" s="2">
        <v>77.046982669999963</v>
      </c>
      <c r="E58" s="2">
        <v>52.10832808699999</v>
      </c>
      <c r="F58" s="2">
        <v>7.400972900000002</v>
      </c>
      <c r="G58" s="2">
        <v>6.2978972999999998</v>
      </c>
      <c r="H58" s="2">
        <v>5.4560566000000046</v>
      </c>
      <c r="I58" s="2">
        <v>18.575086686999974</v>
      </c>
      <c r="J58" s="2">
        <v>7.4884666999999965</v>
      </c>
      <c r="K58" s="2">
        <f t="shared" ref="K58:K63" si="12">SUM(B58:J58)</f>
        <v>1403.1055316149709</v>
      </c>
    </row>
    <row r="59" spans="1:11" x14ac:dyDescent="0.25">
      <c r="A59" s="6" t="s">
        <v>49</v>
      </c>
      <c r="B59" s="2">
        <v>513.38804450000202</v>
      </c>
      <c r="C59" s="2">
        <v>89.363059600000057</v>
      </c>
      <c r="D59" s="2">
        <v>42.741674408999991</v>
      </c>
      <c r="E59" s="2">
        <v>25.002688700000011</v>
      </c>
      <c r="F59" s="2">
        <v>2.8617407000000004</v>
      </c>
      <c r="G59" s="2">
        <v>3.6439995000000014</v>
      </c>
      <c r="H59" s="2">
        <v>2.7229141000000001</v>
      </c>
      <c r="I59" s="2">
        <v>10.477855100000003</v>
      </c>
      <c r="J59" s="2">
        <v>3.3719288999999995</v>
      </c>
      <c r="K59" s="2">
        <f t="shared" si="12"/>
        <v>693.57390550900209</v>
      </c>
    </row>
    <row r="60" spans="1:11" x14ac:dyDescent="0.25">
      <c r="A60" s="6" t="s">
        <v>50</v>
      </c>
      <c r="B60" s="2">
        <v>175.26667799999927</v>
      </c>
      <c r="C60" s="2">
        <v>31.506577799999995</v>
      </c>
      <c r="D60" s="2">
        <v>13.671735499999995</v>
      </c>
      <c r="E60" s="2">
        <v>8.8396079000000061</v>
      </c>
      <c r="F60" s="2">
        <v>1.0263783</v>
      </c>
      <c r="G60" s="2">
        <v>1.4590109000000002</v>
      </c>
      <c r="H60" s="2">
        <v>0.9379364</v>
      </c>
      <c r="I60" s="2">
        <v>3.2488388000000006</v>
      </c>
      <c r="J60" s="2">
        <v>0.84454750000000012</v>
      </c>
      <c r="K60" s="2">
        <f t="shared" si="12"/>
        <v>236.80131109999928</v>
      </c>
    </row>
    <row r="61" spans="1:11" x14ac:dyDescent="0.25">
      <c r="A61" s="6" t="s">
        <v>51</v>
      </c>
      <c r="B61" s="2">
        <v>89.118649600000026</v>
      </c>
      <c r="C61" s="2">
        <v>12.034380796999999</v>
      </c>
      <c r="D61" s="2">
        <v>7.1457999000000019</v>
      </c>
      <c r="E61" s="2">
        <v>5.2103151999999975</v>
      </c>
      <c r="F61" s="2">
        <v>0.37078380000000005</v>
      </c>
      <c r="G61" s="2">
        <v>0.63275179999999998</v>
      </c>
      <c r="H61" s="2">
        <v>0.26637830000000001</v>
      </c>
      <c r="I61" s="2">
        <v>1.4577564999999997</v>
      </c>
      <c r="J61" s="2">
        <v>0.45367040000000003</v>
      </c>
      <c r="K61" s="2">
        <f t="shared" si="12"/>
        <v>116.69048629700001</v>
      </c>
    </row>
    <row r="62" spans="1:11" x14ac:dyDescent="0.25">
      <c r="A62" s="6" t="s">
        <v>52</v>
      </c>
      <c r="B62" s="2">
        <v>92.661912800000039</v>
      </c>
      <c r="C62" s="2">
        <v>2.6532480000000005</v>
      </c>
      <c r="D62" s="2">
        <v>9.790650399999997</v>
      </c>
      <c r="E62" s="2">
        <v>4.8831540000000002</v>
      </c>
      <c r="F62" s="2">
        <v>0.58834009999999992</v>
      </c>
      <c r="G62" s="2">
        <v>0.21267219999999998</v>
      </c>
      <c r="H62" s="2">
        <v>0.27617330000000001</v>
      </c>
      <c r="I62" s="2">
        <v>0.75398229999999988</v>
      </c>
      <c r="J62" s="2">
        <v>0.34207550000000003</v>
      </c>
      <c r="K62" s="2">
        <f t="shared" si="12"/>
        <v>112.16220860000004</v>
      </c>
    </row>
    <row r="63" spans="1:11" x14ac:dyDescent="0.25">
      <c r="A63" s="6" t="s">
        <v>53</v>
      </c>
      <c r="B63" s="2">
        <v>42.294631300000006</v>
      </c>
      <c r="C63" s="2">
        <v>0.2745071</v>
      </c>
      <c r="D63" s="2">
        <v>3.3564914000000003</v>
      </c>
      <c r="E63" s="2">
        <v>2.4239246000000008</v>
      </c>
      <c r="I63" s="2">
        <v>0.80264760000000002</v>
      </c>
      <c r="J63" s="2">
        <v>0.16776269999999999</v>
      </c>
      <c r="K63" s="2">
        <f t="shared" si="12"/>
        <v>49.319964700000007</v>
      </c>
    </row>
    <row r="64" spans="1:11" x14ac:dyDescent="0.25">
      <c r="A64" s="8" t="s">
        <v>12</v>
      </c>
      <c r="B64" s="9">
        <f t="shared" ref="B64:J64" si="13">SUM(B57:B63)</f>
        <v>2273.2557992999728</v>
      </c>
      <c r="C64" s="9">
        <f t="shared" si="13"/>
        <v>330.6486907699998</v>
      </c>
      <c r="D64" s="9">
        <f t="shared" si="13"/>
        <v>173.27556045799994</v>
      </c>
      <c r="E64" s="9">
        <f t="shared" si="13"/>
        <v>111.90561608199999</v>
      </c>
      <c r="F64" s="9">
        <f t="shared" si="13"/>
        <v>14.330748700000003</v>
      </c>
      <c r="G64" s="9">
        <f t="shared" si="13"/>
        <v>14.287387918000004</v>
      </c>
      <c r="H64" s="9">
        <f t="shared" si="13"/>
        <v>11.407621500000003</v>
      </c>
      <c r="I64" s="9">
        <f t="shared" si="13"/>
        <v>41.493711532999981</v>
      </c>
      <c r="J64" s="9">
        <f t="shared" si="13"/>
        <v>15.867412999999996</v>
      </c>
      <c r="K64" s="9">
        <f>SUM(K57:K63)</f>
        <v>2986.4725492609723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Mar-2020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Gupta</dc:creator>
  <cp:lastModifiedBy>Shubham Gupta</cp:lastModifiedBy>
  <dcterms:created xsi:type="dcterms:W3CDTF">2020-06-25T07:22:40Z</dcterms:created>
  <dcterms:modified xsi:type="dcterms:W3CDTF">2020-11-30T10:01:02Z</dcterms:modified>
</cp:coreProperties>
</file>