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<sst xmlns="http://schemas.openxmlformats.org/spreadsheetml/2006/main" uniqueCount="5">
  <si>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Size Product Code</t>
  </si>
  <si>
    <t>Sum Product</t>
  </si>
  <si>
    <t>Last Week 0</t>
  </si>
  <si>
    <t>Validated</t>
  </si>
  <si>
    <t>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</si>
</sst>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104</v>
      </c>
      <c r="B2" t="str">
        <f>"7974"</f>
        <v>0</v>
      </c>
      <c r="C2" t="str">
        <f>"171"</f>
        <v>0</v>
      </c>
      <c r="D2">
        <v>171</v>
      </c>
    </row>
    <row r="3" spans="1:4">
      <c r="A3">
        <v>107</v>
      </c>
      <c r="B3" t="str">
        <f>"8627"</f>
        <v>0</v>
      </c>
      <c r="C3" t="str">
        <f>"972"</f>
        <v>0</v>
      </c>
      <c r="D3">
        <v>972</v>
      </c>
    </row>
    <row r="4" spans="1:4">
      <c r="A4">
        <v>114</v>
      </c>
      <c r="B4" t="str">
        <f>"6352"</f>
        <v>0</v>
      </c>
      <c r="C4" t="str">
        <f>"701"</f>
        <v>0</v>
      </c>
      <c r="D4" t="s">
        <v>4</v>
      </c>
    </row>
    <row r="5" spans="1:4">
      <c r="A5">
        <v>117</v>
      </c>
      <c r="B5" t="str">
        <f>"7113"</f>
        <v>0</v>
      </c>
      <c r="C5" t="str">
        <f>"492"</f>
        <v>0</v>
      </c>
      <c r="D5"/>
    </row>
    <row r="6" spans="1:4">
      <c r="A6">
        <v>120</v>
      </c>
      <c r="B6" t="str">
        <f>"935"</f>
        <v>0</v>
      </c>
      <c r="C6" t="str">
        <f>"421"</f>
        <v>0</v>
      </c>
      <c r="D6"/>
    </row>
    <row r="7" spans="1:4">
      <c r="A7">
        <v>130</v>
      </c>
      <c r="B7" t="str">
        <f>"10542"</f>
        <v>0</v>
      </c>
      <c r="C7" t="str">
        <f>"732"</f>
        <v>0</v>
      </c>
      <c r="D7"/>
    </row>
    <row r="8" spans="1:4">
      <c r="A8">
        <v>131</v>
      </c>
      <c r="B8" t="str">
        <f>"9531"</f>
        <v>0</v>
      </c>
      <c r="C8" t="str">
        <f>"441"</f>
        <v>0</v>
      </c>
      <c r="D8"/>
    </row>
    <row r="9" spans="1:4">
      <c r="A9">
        <v>146</v>
      </c>
      <c r="B9" t="str">
        <f>"8994"</f>
        <v>0</v>
      </c>
      <c r="C9" t="str">
        <f>"715"</f>
        <v>0</v>
      </c>
      <c r="D9"/>
    </row>
    <row r="10" spans="1:4">
      <c r="A10">
        <v>186</v>
      </c>
      <c r="B10" t="str">
        <f>"756"</f>
        <v>0</v>
      </c>
      <c r="C10" t="str">
        <f>"892"</f>
        <v>0</v>
      </c>
      <c r="D10"/>
    </row>
    <row r="11" spans="1:4">
      <c r="A11">
        <v>208</v>
      </c>
      <c r="B11" t="str">
        <f>"8504"</f>
        <v>0</v>
      </c>
      <c r="C11" t="str">
        <f>"632"</f>
        <v>0</v>
      </c>
      <c r="D11"/>
    </row>
    <row r="12" spans="1:4">
      <c r="A12">
        <v>212</v>
      </c>
      <c r="B12" t="str">
        <f>"22600"</f>
        <v>0</v>
      </c>
      <c r="C12" t="str">
        <f>"822"</f>
        <v>0</v>
      </c>
      <c r="D12"/>
    </row>
    <row r="13" spans="1:4">
      <c r="A13">
        <v>224</v>
      </c>
      <c r="B13" t="str">
        <f>"5956"</f>
        <v>0</v>
      </c>
      <c r="C13" t="str">
        <f>"270"</f>
        <v>0</v>
      </c>
      <c r="D13"/>
    </row>
    <row r="14" spans="1:4">
      <c r="A14">
        <v>233</v>
      </c>
      <c r="B14" t="str">
        <f>"11674"</f>
        <v>0</v>
      </c>
      <c r="C14" t="str">
        <f>"801"</f>
        <v>0</v>
      </c>
      <c r="D14"/>
    </row>
    <row r="15" spans="1:4">
      <c r="A15">
        <v>241</v>
      </c>
      <c r="B15" t="str">
        <f>"14965"</f>
        <v>0</v>
      </c>
      <c r="C15" t="str">
        <f>"211"</f>
        <v>0</v>
      </c>
      <c r="D15"/>
    </row>
    <row r="16" spans="1:4">
      <c r="A16">
        <v>245</v>
      </c>
      <c r="B16" t="str">
        <f>"4032"</f>
        <v>0</v>
      </c>
      <c r="C16" t="str">
        <f>"143"</f>
        <v>0</v>
      </c>
      <c r="D16"/>
    </row>
    <row r="17" spans="1:4">
      <c r="A17">
        <v>256</v>
      </c>
      <c r="B17" t="str">
        <f>"2823"</f>
        <v>0</v>
      </c>
      <c r="C17" t="str">
        <f>"480"</f>
        <v>0</v>
      </c>
      <c r="D17"/>
    </row>
    <row r="18" spans="1:4">
      <c r="A18">
        <v>258</v>
      </c>
      <c r="B18" t="str">
        <f>"1683"</f>
        <v>0</v>
      </c>
      <c r="C18" t="str">
        <f>"842"</f>
        <v>0</v>
      </c>
      <c r="D18"/>
    </row>
    <row r="19" spans="1:4">
      <c r="A19">
        <v>275</v>
      </c>
      <c r="B19" t="str">
        <f>"820"</f>
        <v>0</v>
      </c>
      <c r="C19" t="str">
        <f>"201"</f>
        <v>0</v>
      </c>
      <c r="D19"/>
    </row>
    <row r="20" spans="1:4">
      <c r="A20">
        <v>278</v>
      </c>
      <c r="B20" t="str">
        <f>"6267"</f>
        <v>0</v>
      </c>
      <c r="C20" t="str">
        <f>"621"</f>
        <v>0</v>
      </c>
      <c r="D20"/>
    </row>
    <row r="21" spans="1:4">
      <c r="A21">
        <v>283</v>
      </c>
      <c r="B21" t="str">
        <f>"2502"</f>
        <v>0</v>
      </c>
      <c r="C21" t="str">
        <f>"431"</f>
        <v>0</v>
      </c>
      <c r="D21"/>
    </row>
    <row r="22" spans="1:4">
      <c r="A22">
        <v>288</v>
      </c>
      <c r="B22" t="str">
        <f>"20449"</f>
        <v>0</v>
      </c>
      <c r="C22" t="str">
        <f>"961"</f>
        <v>0</v>
      </c>
      <c r="D22"/>
    </row>
    <row r="23" spans="1:4">
      <c r="A23">
        <v>292</v>
      </c>
      <c r="B23" t="str">
        <f>"692"</f>
        <v>0</v>
      </c>
      <c r="C23" t="str">
        <f>"902"</f>
        <v>0</v>
      </c>
      <c r="D23"/>
    </row>
    <row r="24" spans="1:4">
      <c r="A24">
        <v>297</v>
      </c>
      <c r="B24" t="str">
        <f>"4596"</f>
        <v>0</v>
      </c>
      <c r="C24" t="str">
        <f>"582"</f>
        <v>0</v>
      </c>
      <c r="D24"/>
    </row>
    <row r="25" spans="1:4">
      <c r="A25">
        <v>303</v>
      </c>
      <c r="B25" t="str">
        <f>"15566"</f>
        <v>0</v>
      </c>
      <c r="C25" t="str">
        <f>"401"</f>
        <v>0</v>
      </c>
      <c r="D25"/>
    </row>
    <row r="26" spans="1:4">
      <c r="A26">
        <v>305</v>
      </c>
      <c r="B26" t="str">
        <f>"8654"</f>
        <v>0</v>
      </c>
      <c r="C26" t="str">
        <f>"612"</f>
        <v>0</v>
      </c>
      <c r="D26"/>
    </row>
    <row r="27" spans="1:4">
      <c r="A27">
        <v>311</v>
      </c>
      <c r="B27" t="str">
        <f>"989"</f>
        <v>0</v>
      </c>
      <c r="C27"/>
      <c r="D27"/>
    </row>
    <row r="28" spans="1:4">
      <c r="A28">
        <v>314</v>
      </c>
      <c r="B28" t="str">
        <f>"1594"</f>
        <v>0</v>
      </c>
      <c r="C28"/>
      <c r="D28"/>
    </row>
    <row r="29" spans="1:4">
      <c r="A29">
        <v>322</v>
      </c>
      <c r="B29" t="str">
        <f>"600"</f>
        <v>0</v>
      </c>
      <c r="C29"/>
      <c r="D29"/>
    </row>
    <row r="30" spans="1:4">
      <c r="A30">
        <v>323</v>
      </c>
      <c r="B30" t="str">
        <f>"5470"</f>
        <v>0</v>
      </c>
      <c r="C30" t="str">
        <f>"093"</f>
        <v>0</v>
      </c>
      <c r="D30"/>
    </row>
    <row r="31" spans="1:4">
      <c r="A31">
        <v>326</v>
      </c>
      <c r="B31" t="str">
        <f>"3485"</f>
        <v>0</v>
      </c>
      <c r="C31" t="str">
        <f>"183"</f>
        <v>0</v>
      </c>
      <c r="D31"/>
    </row>
    <row r="32" spans="1:4">
      <c r="A32">
        <v>332</v>
      </c>
      <c r="B32" t="str">
        <f>"7408"</f>
        <v>0</v>
      </c>
      <c r="C32" t="str">
        <f>"922"</f>
        <v>0</v>
      </c>
      <c r="D32"/>
    </row>
    <row r="33" spans="1:4">
      <c r="A33">
        <v>356</v>
      </c>
      <c r="B33" t="str">
        <f>"5640"</f>
        <v>0</v>
      </c>
      <c r="C33" t="str">
        <f>"880"</f>
        <v>0</v>
      </c>
      <c r="D33"/>
    </row>
    <row r="34" spans="1:4">
      <c r="A34">
        <v>357</v>
      </c>
      <c r="B34" t="str">
        <f>"4317"</f>
        <v>0</v>
      </c>
      <c r="C34" t="str">
        <f>"452"</f>
        <v>0</v>
      </c>
      <c r="D34"/>
    </row>
    <row r="35" spans="1:4">
      <c r="A35">
        <v>362</v>
      </c>
      <c r="B35" t="str">
        <f>"1747"</f>
        <v>0</v>
      </c>
      <c r="C35" t="str">
        <f>"331"</f>
        <v>0</v>
      </c>
      <c r="D35"/>
    </row>
    <row r="36" spans="1:4">
      <c r="A36">
        <v>376</v>
      </c>
      <c r="B36" t="str">
        <f>"3646"</f>
        <v>0</v>
      </c>
      <c r="C36" t="str">
        <f>"291"</f>
        <v>0</v>
      </c>
      <c r="D36"/>
    </row>
    <row r="37" spans="1:4">
      <c r="A37">
        <v>426</v>
      </c>
      <c r="B37" t="str">
        <f>"2110"</f>
        <v>0</v>
      </c>
      <c r="C37" t="str">
        <f>"412"</f>
        <v>0</v>
      </c>
      <c r="D37"/>
    </row>
    <row r="38" spans="1:4">
      <c r="A38">
        <v>433</v>
      </c>
      <c r="B38" t="str">
        <f>"400"</f>
        <v>0</v>
      </c>
      <c r="C38"/>
      <c r="D38"/>
    </row>
    <row r="39" spans="1:4">
      <c r="A39">
        <v>440</v>
      </c>
      <c r="B39" t="str">
        <f>"4671"</f>
        <v>0</v>
      </c>
      <c r="C39" t="str">
        <f>"741"</f>
        <v>0</v>
      </c>
      <c r="D39"/>
    </row>
    <row r="40" spans="1:4">
      <c r="A40">
        <v>441</v>
      </c>
      <c r="B40" t="str">
        <f>"12075"</f>
        <v>0</v>
      </c>
      <c r="C40" t="str">
        <f>"752"</f>
        <v>0</v>
      </c>
      <c r="D40"/>
    </row>
    <row r="41" spans="1:4">
      <c r="A41">
        <v>453</v>
      </c>
      <c r="B41" t="str">
        <f>"1984"</f>
        <v>0</v>
      </c>
      <c r="C41" t="str">
        <f>"041"</f>
        <v>0</v>
      </c>
      <c r="D41"/>
    </row>
    <row r="42" spans="1:4">
      <c r="A42">
        <v>454</v>
      </c>
      <c r="B42" t="str">
        <f>"2655"</f>
        <v>0</v>
      </c>
      <c r="C42" t="str">
        <f>"320"</f>
        <v>0</v>
      </c>
      <c r="D42"/>
    </row>
    <row r="43" spans="1:4">
      <c r="A43">
        <v>467</v>
      </c>
      <c r="B43" t="str">
        <f>"534"</f>
        <v>0</v>
      </c>
      <c r="C43" t="str">
        <f>"054"</f>
        <v>0</v>
      </c>
      <c r="D43"/>
    </row>
    <row r="44" spans="1:4">
      <c r="A44">
        <v>576</v>
      </c>
      <c r="B44" t="str">
        <f>"5193"</f>
        <v>0</v>
      </c>
      <c r="C44" t="str">
        <f>"472"</f>
        <v>0</v>
      </c>
      <c r="D44"/>
    </row>
    <row r="45" spans="1:4">
      <c r="A45">
        <v>631</v>
      </c>
      <c r="B45" t="str">
        <f>"2271"</f>
        <v>0</v>
      </c>
      <c r="C45" t="str">
        <f>"161"</f>
        <v>0</v>
      </c>
      <c r="D45"/>
    </row>
    <row r="46" spans="1:4">
      <c r="A46">
        <v>640</v>
      </c>
      <c r="B46" t="str">
        <f>"1365"</f>
        <v>0</v>
      </c>
      <c r="C46" t="str">
        <f>"532"</f>
        <v>0</v>
      </c>
      <c r="D46"/>
    </row>
    <row r="47" spans="1:4">
      <c r="A47">
        <v>641</v>
      </c>
      <c r="B47" t="str">
        <f>"1445"</f>
        <v>0</v>
      </c>
      <c r="C47" t="str">
        <f>"872"</f>
        <v>0</v>
      </c>
      <c r="D47"/>
    </row>
    <row r="48" spans="1:4">
      <c r="A48">
        <v>646</v>
      </c>
      <c r="B48" t="str">
        <f>"3741"</f>
        <v>0</v>
      </c>
      <c r="C48" t="str">
        <f>"761"</f>
        <v>0</v>
      </c>
      <c r="D48"/>
    </row>
    <row r="49" spans="1:4">
      <c r="A49">
        <v>647</v>
      </c>
      <c r="B49" t="str">
        <f>"6163"</f>
        <v>0</v>
      </c>
      <c r="C49" t="str">
        <f>"390"</f>
        <v>0</v>
      </c>
      <c r="D49"/>
    </row>
    <row r="50" spans="1:4">
      <c r="A50">
        <v>688</v>
      </c>
      <c r="B50" t="str">
        <f>"37817"</f>
        <v>0</v>
      </c>
      <c r="C50" t="str">
        <f>"563"</f>
        <v>0</v>
      </c>
      <c r="D50"/>
    </row>
    <row r="51" spans="1:4">
      <c r="A51">
        <v>694</v>
      </c>
      <c r="B51" t="str">
        <f>"3108"</f>
        <v>0</v>
      </c>
      <c r="C51" t="str">
        <f>"543"</f>
        <v>0</v>
      </c>
      <c r="D51"/>
    </row>
    <row r="52" spans="1:4">
      <c r="A52">
        <v>695</v>
      </c>
      <c r="B52" t="str">
        <f>"5217"</f>
        <v>0</v>
      </c>
      <c r="C52" t="str">
        <f>"721"</f>
        <v>0</v>
      </c>
      <c r="D52"/>
    </row>
    <row r="53" spans="1:4">
      <c r="A53">
        <v>702</v>
      </c>
      <c r="B53" t="str">
        <f>"2653"</f>
        <v>0</v>
      </c>
      <c r="C53" t="str">
        <f>"852"</f>
        <v>0</v>
      </c>
      <c r="D53"/>
    </row>
    <row r="54" spans="1:4">
      <c r="A54">
        <v>708</v>
      </c>
      <c r="B54" t="str">
        <f>"2879"</f>
        <v>0</v>
      </c>
      <c r="C54" t="str">
        <f>"571"</f>
        <v>0</v>
      </c>
      <c r="D54"/>
    </row>
    <row r="55" spans="1:4">
      <c r="A55">
        <v>711</v>
      </c>
      <c r="B55" t="str">
        <f>"4333"</f>
        <v>0</v>
      </c>
      <c r="C55" t="str">
        <f>"350"</f>
        <v>0</v>
      </c>
      <c r="D55"/>
    </row>
    <row r="56" spans="1:4">
      <c r="A56">
        <v>718</v>
      </c>
      <c r="B56" t="str">
        <f>"3078"</f>
        <v>0</v>
      </c>
      <c r="C56" t="str">
        <f>"082"</f>
        <v>0</v>
      </c>
      <c r="D56"/>
    </row>
    <row r="57" spans="1:4">
      <c r="A57">
        <v>731</v>
      </c>
      <c r="B57" t="str">
        <f>"6737"</f>
        <v>0</v>
      </c>
      <c r="C57" t="str">
        <f>"861"</f>
        <v>0</v>
      </c>
      <c r="D57"/>
    </row>
    <row r="58" spans="1:4">
      <c r="A58">
        <v>735</v>
      </c>
      <c r="B58" t="str">
        <f>"28293"</f>
        <v>0</v>
      </c>
      <c r="C58" t="str">
        <f>"913"</f>
        <v>0</v>
      </c>
      <c r="D58"/>
    </row>
    <row r="59" spans="1:4">
      <c r="A59">
        <v>736</v>
      </c>
      <c r="B59" t="str">
        <f>"11564"</f>
        <v>0</v>
      </c>
      <c r="C59" t="str">
        <f>"783"</f>
        <v>0</v>
      </c>
      <c r="D59"/>
    </row>
    <row r="60" spans="1:4">
      <c r="A60">
        <v>750</v>
      </c>
      <c r="B60" t="str">
        <f>"7146"</f>
        <v>0</v>
      </c>
      <c r="C60" t="str">
        <f>"681"</f>
        <v>0</v>
      </c>
      <c r="D60"/>
    </row>
    <row r="61" spans="1:4">
      <c r="A61">
        <v>751</v>
      </c>
      <c r="B61" t="str">
        <f>"4624"</f>
        <v>0</v>
      </c>
      <c r="C61" t="str">
        <f>"312"</f>
        <v>0</v>
      </c>
      <c r="D61"/>
    </row>
    <row r="62" spans="1:4">
      <c r="A62">
        <v>759</v>
      </c>
      <c r="B62" t="str">
        <f>"6766"</f>
        <v>0</v>
      </c>
      <c r="C62" t="str">
        <f>"371"</f>
        <v>0</v>
      </c>
      <c r="D62"/>
    </row>
    <row r="63" spans="1:4">
      <c r="A63">
        <v>771</v>
      </c>
      <c r="B63" t="str">
        <f>"5882"</f>
        <v>0</v>
      </c>
      <c r="C63" t="str">
        <f>"601"</f>
        <v>0</v>
      </c>
      <c r="D63"/>
    </row>
    <row r="64" spans="1:4">
      <c r="A64">
        <v>777</v>
      </c>
      <c r="B64" t="str">
        <f>"17469"</f>
        <v>0</v>
      </c>
      <c r="C64" t="str">
        <f>"952"</f>
        <v>0</v>
      </c>
      <c r="D64"/>
    </row>
    <row r="65" spans="1:4">
      <c r="A65">
        <v>806</v>
      </c>
      <c r="B65" t="str">
        <f>"991"</f>
        <v>0</v>
      </c>
      <c r="C65" t="str">
        <f>"220"</f>
        <v>0</v>
      </c>
      <c r="D65"/>
    </row>
    <row r="66" spans="1:4">
      <c r="A66">
        <v>828</v>
      </c>
      <c r="B66" t="str">
        <f>"6876"</f>
        <v>0</v>
      </c>
      <c r="C66" t="str">
        <f>"062"</f>
        <v>0</v>
      </c>
      <c r="D66"/>
    </row>
    <row r="67" spans="1:4">
      <c r="A67">
        <v>840</v>
      </c>
      <c r="B67" t="str">
        <f>"5314"</f>
        <v>0</v>
      </c>
      <c r="C67" t="str">
        <f>"831"</f>
        <v>0</v>
      </c>
      <c r="D67"/>
    </row>
    <row r="68" spans="1:4">
      <c r="A68">
        <v>849</v>
      </c>
      <c r="B68" t="str">
        <f>"10106"</f>
        <v>0</v>
      </c>
      <c r="C68" t="str">
        <f>"231"</f>
        <v>0</v>
      </c>
      <c r="D68"/>
    </row>
    <row r="69" spans="1:4">
      <c r="A69">
        <v>852</v>
      </c>
      <c r="B69" t="str">
        <f>"1270"</f>
        <v>0</v>
      </c>
      <c r="C69" t="str">
        <f>"131"</f>
        <v>0</v>
      </c>
      <c r="D69"/>
    </row>
    <row r="70" spans="1:4">
      <c r="A70">
        <v>858</v>
      </c>
      <c r="B70" t="str">
        <f>"739"</f>
        <v>0</v>
      </c>
      <c r="C70" t="str">
        <f>"692"</f>
        <v>0</v>
      </c>
      <c r="D70"/>
    </row>
    <row r="71" spans="1:4">
      <c r="A71">
        <v>862</v>
      </c>
      <c r="B71" t="str">
        <f>"2028"</f>
        <v>0</v>
      </c>
      <c r="C71" t="str">
        <f>"982"</f>
        <v>0</v>
      </c>
      <c r="D71"/>
    </row>
    <row r="72" spans="1:4">
      <c r="A72">
        <v>867</v>
      </c>
      <c r="B72" t="str">
        <f>"5794"</f>
        <v>0</v>
      </c>
      <c r="C72" t="str">
        <f>"463"</f>
        <v>0</v>
      </c>
      <c r="D72"/>
    </row>
    <row r="73" spans="1:4">
      <c r="A73">
        <v>869</v>
      </c>
      <c r="B73" t="str">
        <f>"1701"</f>
        <v>0</v>
      </c>
      <c r="C73" t="str">
        <f>"241"</f>
        <v>0</v>
      </c>
      <c r="D73"/>
    </row>
    <row r="74" spans="1:4">
      <c r="A74">
        <v>883</v>
      </c>
      <c r="B74" t="str">
        <f>"4239"</f>
        <v>0</v>
      </c>
      <c r="C74" t="str">
        <f>"591"</f>
        <v>0</v>
      </c>
      <c r="D74"/>
    </row>
    <row r="75" spans="1:4">
      <c r="A75">
        <v>905</v>
      </c>
      <c r="B75" t="str">
        <f>"928"</f>
        <v>0</v>
      </c>
      <c r="C75"/>
      <c r="D75"/>
    </row>
    <row r="76" spans="1:4">
      <c r="A76">
        <v>924</v>
      </c>
      <c r="B76" t="str">
        <f>"2190"</f>
        <v>0</v>
      </c>
      <c r="C76" t="str">
        <f>"034"</f>
        <v>0</v>
      </c>
      <c r="D76"/>
    </row>
    <row r="77" spans="1:4">
      <c r="A77">
        <v>929</v>
      </c>
      <c r="B77" t="str">
        <f>"8329"</f>
        <v>0</v>
      </c>
      <c r="C77" t="str">
        <f>"151"</f>
        <v>0</v>
      </c>
      <c r="D77"/>
    </row>
    <row r="78" spans="1:4">
      <c r="A78">
        <v>934</v>
      </c>
      <c r="B78" t="str">
        <f>"1395"</f>
        <v>0</v>
      </c>
      <c r="C78" t="str">
        <f>"651"</f>
        <v>0</v>
      </c>
      <c r="D78"/>
    </row>
    <row r="79" spans="1:4">
      <c r="A79">
        <v>935</v>
      </c>
      <c r="B79" t="str">
        <f>"5263"</f>
        <v>0</v>
      </c>
      <c r="C79" t="str">
        <f>"641"</f>
        <v>0</v>
      </c>
      <c r="D79"/>
    </row>
    <row r="80" spans="1:4">
      <c r="A80">
        <v>939</v>
      </c>
      <c r="B80" t="str">
        <f>"20908"</f>
        <v>0</v>
      </c>
      <c r="C80"/>
      <c r="D80"/>
    </row>
    <row r="81" spans="1:4">
      <c r="A81">
        <v>943</v>
      </c>
      <c r="B81" t="str">
        <f>"25516"</f>
        <v>0</v>
      </c>
      <c r="C81"/>
      <c r="D81"/>
    </row>
    <row r="82" spans="1:4">
      <c r="A82">
        <v>945</v>
      </c>
      <c r="B82" t="str">
        <f>"2108"</f>
        <v>0</v>
      </c>
      <c r="C82"/>
      <c r="D82"/>
    </row>
    <row r="83" spans="1:4">
      <c r="A83">
        <v>950</v>
      </c>
      <c r="B83" t="str">
        <f>"11712"</f>
        <v>0</v>
      </c>
      <c r="C83" t="str">
        <f>"112"</f>
        <v>0</v>
      </c>
      <c r="D83"/>
    </row>
    <row r="84" spans="1:4">
      <c r="A84">
        <v>956</v>
      </c>
      <c r="B84" t="str">
        <f>"6425"</f>
        <v>0</v>
      </c>
      <c r="C84" t="str">
        <f>"101"</f>
        <v>0</v>
      </c>
      <c r="D84"/>
    </row>
    <row r="85" spans="1:4">
      <c r="A85">
        <v>984</v>
      </c>
      <c r="B85" t="str">
        <f>"1072"</f>
        <v>0</v>
      </c>
      <c r="C85" t="str">
        <f>"013"</f>
        <v>0</v>
      </c>
      <c r="D85"/>
    </row>
    <row r="86" spans="1:4">
      <c r="A86">
        <v>988</v>
      </c>
      <c r="B86" t="str">
        <f>"1568"</f>
        <v>0</v>
      </c>
      <c r="C86"/>
      <c r="D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2021-02-25T18:19:18+07:00</dcterms:created>
  <dcterms:modified xsi:type="dcterms:W3CDTF">2021-02-25T18:19:18+07:00</dcterms:modified>
  <dc:title>Export Excel</dc:title>
  <dc:description>Export Excel</dc:description>
  <dc:subject>Export Excel</dc:subject>
  <cp:keywords>export excel</cp:keywords>
  <cp:category>export</cp:category>
</cp:coreProperties>
</file>