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sohoo\Dropbox\Eco_project\001_leaf_coin\dataset\Excel\"/>
    </mc:Choice>
  </mc:AlternateContent>
  <xr:revisionPtr revIDLastSave="0" documentId="13_ncr:1_{044A53EA-6B30-4A00-AFAE-5E680743E015}" xr6:coauthVersionLast="45" xr6:coauthVersionMax="45" xr10:uidLastSave="{00000000-0000-0000-0000-000000000000}"/>
  <bookViews>
    <workbookView xWindow="-108" yWindow="-108" windowWidth="23256" windowHeight="12672" xr2:uid="{3381AFAC-BADF-41FA-9F98-8EFEB3FE6EE5}"/>
  </bookViews>
  <sheets>
    <sheet name="피해발현시간_하우스" sheetId="3" r:id="rId1"/>
  </sheets>
  <externalReferences>
    <externalReference r:id="rId2"/>
    <externalReference r:id="rId3"/>
  </externalReferences>
  <definedNames>
    <definedName name="_xlnm._FilterDatabase" localSheetId="0" hidden="1">피해발현시간_하우스!$A$1:$J$141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2" i="3" l="1"/>
  <c r="I142" i="3" s="1"/>
  <c r="J142" i="3" s="1"/>
  <c r="H143" i="3"/>
  <c r="K143" i="3" s="1"/>
  <c r="L143" i="3" s="1"/>
  <c r="M143" i="3" s="1"/>
  <c r="H144" i="3"/>
  <c r="I144" i="3" s="1"/>
  <c r="J144" i="3" s="1"/>
  <c r="H145" i="3"/>
  <c r="I145" i="3" s="1"/>
  <c r="J145" i="3" s="1"/>
  <c r="K145" i="3"/>
  <c r="L145" i="3" s="1"/>
  <c r="M145" i="3" s="1"/>
  <c r="H146" i="3"/>
  <c r="I146" i="3" s="1"/>
  <c r="J146" i="3" s="1"/>
  <c r="H147" i="3"/>
  <c r="K147" i="3" s="1"/>
  <c r="L147" i="3" s="1"/>
  <c r="M147" i="3" s="1"/>
  <c r="H148" i="3"/>
  <c r="I148" i="3" s="1"/>
  <c r="J148" i="3" s="1"/>
  <c r="H149" i="3"/>
  <c r="I149" i="3" s="1"/>
  <c r="J149" i="3" s="1"/>
  <c r="K149" i="3"/>
  <c r="L149" i="3" s="1"/>
  <c r="M149" i="3" s="1"/>
  <c r="H150" i="3"/>
  <c r="I150" i="3" s="1"/>
  <c r="J150" i="3" s="1"/>
  <c r="H151" i="3"/>
  <c r="K151" i="3" s="1"/>
  <c r="L151" i="3" s="1"/>
  <c r="M151" i="3" s="1"/>
  <c r="H152" i="3"/>
  <c r="I152" i="3" s="1"/>
  <c r="J152" i="3" s="1"/>
  <c r="H153" i="3"/>
  <c r="I153" i="3" s="1"/>
  <c r="J153" i="3" s="1"/>
  <c r="K153" i="3"/>
  <c r="L153" i="3" s="1"/>
  <c r="M153" i="3" s="1"/>
  <c r="H154" i="3"/>
  <c r="I154" i="3" s="1"/>
  <c r="J154" i="3" s="1"/>
  <c r="H155" i="3"/>
  <c r="K155" i="3" s="1"/>
  <c r="L155" i="3" s="1"/>
  <c r="M155" i="3" s="1"/>
  <c r="H156" i="3"/>
  <c r="I156" i="3" s="1"/>
  <c r="J156" i="3" s="1"/>
  <c r="H157" i="3"/>
  <c r="I157" i="3" s="1"/>
  <c r="J157" i="3" s="1"/>
  <c r="K157" i="3"/>
  <c r="L157" i="3" s="1"/>
  <c r="M157" i="3" s="1"/>
  <c r="H158" i="3"/>
  <c r="I158" i="3" s="1"/>
  <c r="J158" i="3" s="1"/>
  <c r="H159" i="3"/>
  <c r="K159" i="3" s="1"/>
  <c r="L159" i="3" s="1"/>
  <c r="M159" i="3" s="1"/>
  <c r="H160" i="3"/>
  <c r="I160" i="3" s="1"/>
  <c r="J160" i="3" s="1"/>
  <c r="H161" i="3"/>
  <c r="I161" i="3" s="1"/>
  <c r="J161" i="3" s="1"/>
  <c r="K161" i="3"/>
  <c r="L161" i="3" s="1"/>
  <c r="M161" i="3" s="1"/>
  <c r="H162" i="3"/>
  <c r="I162" i="3" s="1"/>
  <c r="J162" i="3" s="1"/>
  <c r="H163" i="3"/>
  <c r="K163" i="3" s="1"/>
  <c r="L163" i="3" s="1"/>
  <c r="M163" i="3" s="1"/>
  <c r="H164" i="3"/>
  <c r="I164" i="3" s="1"/>
  <c r="J164" i="3" s="1"/>
  <c r="H165" i="3"/>
  <c r="I165" i="3" s="1"/>
  <c r="J165" i="3" s="1"/>
  <c r="K165" i="3"/>
  <c r="L165" i="3" s="1"/>
  <c r="M165" i="3" s="1"/>
  <c r="H166" i="3"/>
  <c r="I166" i="3" s="1"/>
  <c r="J166" i="3" s="1"/>
  <c r="H167" i="3"/>
  <c r="K167" i="3" s="1"/>
  <c r="L167" i="3" s="1"/>
  <c r="M167" i="3" s="1"/>
  <c r="H168" i="3"/>
  <c r="I168" i="3" s="1"/>
  <c r="J168" i="3" s="1"/>
  <c r="H169" i="3"/>
  <c r="I169" i="3" s="1"/>
  <c r="J169" i="3" s="1"/>
  <c r="K169" i="3"/>
  <c r="L169" i="3" s="1"/>
  <c r="M169" i="3" s="1"/>
  <c r="H170" i="3"/>
  <c r="I170" i="3" s="1"/>
  <c r="J170" i="3" s="1"/>
  <c r="H171" i="3"/>
  <c r="K171" i="3" s="1"/>
  <c r="L171" i="3" s="1"/>
  <c r="M171" i="3" s="1"/>
  <c r="H172" i="3"/>
  <c r="I172" i="3" s="1"/>
  <c r="J172" i="3" s="1"/>
  <c r="H173" i="3"/>
  <c r="I173" i="3" s="1"/>
  <c r="J173" i="3" s="1"/>
  <c r="K173" i="3"/>
  <c r="L173" i="3" s="1"/>
  <c r="M173" i="3" s="1"/>
  <c r="H174" i="3"/>
  <c r="I174" i="3" s="1"/>
  <c r="J174" i="3" s="1"/>
  <c r="H175" i="3"/>
  <c r="K175" i="3" s="1"/>
  <c r="L175" i="3" s="1"/>
  <c r="M175" i="3" s="1"/>
  <c r="H176" i="3"/>
  <c r="I176" i="3" s="1"/>
  <c r="J176" i="3" s="1"/>
  <c r="H177" i="3"/>
  <c r="I177" i="3" s="1"/>
  <c r="J177" i="3" s="1"/>
  <c r="K177" i="3"/>
  <c r="L177" i="3" s="1"/>
  <c r="M177" i="3" s="1"/>
  <c r="H178" i="3"/>
  <c r="I178" i="3" s="1"/>
  <c r="J178" i="3" s="1"/>
  <c r="H179" i="3"/>
  <c r="K179" i="3" s="1"/>
  <c r="L179" i="3" s="1"/>
  <c r="M179" i="3" s="1"/>
  <c r="H180" i="3"/>
  <c r="I180" i="3" s="1"/>
  <c r="J180" i="3" s="1"/>
  <c r="H181" i="3"/>
  <c r="I181" i="3" s="1"/>
  <c r="J181" i="3" s="1"/>
  <c r="K181" i="3"/>
  <c r="L181" i="3" s="1"/>
  <c r="M181" i="3" s="1"/>
  <c r="H182" i="3"/>
  <c r="I182" i="3" s="1"/>
  <c r="J182" i="3" s="1"/>
  <c r="H183" i="3"/>
  <c r="K183" i="3" s="1"/>
  <c r="L183" i="3" s="1"/>
  <c r="M183" i="3" s="1"/>
  <c r="H184" i="3"/>
  <c r="I184" i="3" s="1"/>
  <c r="J184" i="3" s="1"/>
  <c r="H185" i="3"/>
  <c r="I185" i="3" s="1"/>
  <c r="J185" i="3" s="1"/>
  <c r="K185" i="3"/>
  <c r="L185" i="3" s="1"/>
  <c r="M185" i="3" s="1"/>
  <c r="H186" i="3"/>
  <c r="I186" i="3" s="1"/>
  <c r="J186" i="3" s="1"/>
  <c r="H187" i="3"/>
  <c r="K187" i="3" s="1"/>
  <c r="L187" i="3" s="1"/>
  <c r="M187" i="3" s="1"/>
  <c r="H188" i="3"/>
  <c r="I188" i="3" s="1"/>
  <c r="J188" i="3" s="1"/>
  <c r="H189" i="3"/>
  <c r="I189" i="3" s="1"/>
  <c r="J189" i="3" s="1"/>
  <c r="K189" i="3"/>
  <c r="L189" i="3" s="1"/>
  <c r="M189" i="3" s="1"/>
  <c r="H190" i="3"/>
  <c r="I190" i="3" s="1"/>
  <c r="J190" i="3" s="1"/>
  <c r="H191" i="3"/>
  <c r="K191" i="3" s="1"/>
  <c r="L191" i="3" s="1"/>
  <c r="M191" i="3" s="1"/>
  <c r="H192" i="3"/>
  <c r="I192" i="3" s="1"/>
  <c r="J192" i="3" s="1"/>
  <c r="H193" i="3"/>
  <c r="I193" i="3" s="1"/>
  <c r="J193" i="3" s="1"/>
  <c r="K193" i="3"/>
  <c r="L193" i="3" s="1"/>
  <c r="M193" i="3" s="1"/>
  <c r="H194" i="3"/>
  <c r="I194" i="3" s="1"/>
  <c r="J194" i="3" s="1"/>
  <c r="H195" i="3"/>
  <c r="K195" i="3" s="1"/>
  <c r="L195" i="3" s="1"/>
  <c r="M195" i="3" s="1"/>
  <c r="H196" i="3"/>
  <c r="I196" i="3" s="1"/>
  <c r="J196" i="3" s="1"/>
  <c r="H197" i="3"/>
  <c r="I197" i="3" s="1"/>
  <c r="J197" i="3" s="1"/>
  <c r="K197" i="3"/>
  <c r="L197" i="3" s="1"/>
  <c r="M197" i="3" s="1"/>
  <c r="H198" i="3"/>
  <c r="I198" i="3" s="1"/>
  <c r="J198" i="3" s="1"/>
  <c r="H199" i="3"/>
  <c r="K199" i="3" s="1"/>
  <c r="L199" i="3" s="1"/>
  <c r="M199" i="3" s="1"/>
  <c r="H200" i="3"/>
  <c r="I200" i="3" s="1"/>
  <c r="J200" i="3" s="1"/>
  <c r="H201" i="3"/>
  <c r="I201" i="3" s="1"/>
  <c r="J201" i="3" s="1"/>
  <c r="K201" i="3"/>
  <c r="L201" i="3" s="1"/>
  <c r="M201" i="3" s="1"/>
  <c r="H202" i="3"/>
  <c r="I202" i="3" s="1"/>
  <c r="J202" i="3" s="1"/>
  <c r="H203" i="3"/>
  <c r="K203" i="3" s="1"/>
  <c r="L203" i="3" s="1"/>
  <c r="M203" i="3" s="1"/>
  <c r="H204" i="3"/>
  <c r="I204" i="3" s="1"/>
  <c r="J204" i="3" s="1"/>
  <c r="K204" i="3"/>
  <c r="L204" i="3" s="1"/>
  <c r="M204" i="3" s="1"/>
  <c r="H205" i="3"/>
  <c r="H206" i="3"/>
  <c r="H207" i="3"/>
  <c r="K207" i="3" s="1"/>
  <c r="L207" i="3" s="1"/>
  <c r="M207" i="3" s="1"/>
  <c r="H208" i="3"/>
  <c r="I208" i="3" s="1"/>
  <c r="J208" i="3" s="1"/>
  <c r="K208" i="3"/>
  <c r="L208" i="3" s="1"/>
  <c r="M208" i="3" s="1"/>
  <c r="H209" i="3"/>
  <c r="I209" i="3" s="1"/>
  <c r="J209" i="3" s="1"/>
  <c r="H210" i="3"/>
  <c r="H211" i="3"/>
  <c r="K211" i="3" s="1"/>
  <c r="L211" i="3" s="1"/>
  <c r="M211" i="3" s="1"/>
  <c r="H212" i="3"/>
  <c r="I212" i="3" s="1"/>
  <c r="J212" i="3" s="1"/>
  <c r="K212" i="3"/>
  <c r="L212" i="3" s="1"/>
  <c r="M212" i="3" s="1"/>
  <c r="H213" i="3"/>
  <c r="I213" i="3" s="1"/>
  <c r="J213" i="3" s="1"/>
  <c r="H214" i="3"/>
  <c r="H215" i="3"/>
  <c r="K215" i="3" s="1"/>
  <c r="L215" i="3" s="1"/>
  <c r="M215" i="3" s="1"/>
  <c r="H216" i="3"/>
  <c r="I216" i="3" s="1"/>
  <c r="J216" i="3" s="1"/>
  <c r="K216" i="3"/>
  <c r="L216" i="3" s="1"/>
  <c r="M216" i="3" s="1"/>
  <c r="H217" i="3"/>
  <c r="I217" i="3" s="1"/>
  <c r="J217" i="3" s="1"/>
  <c r="H218" i="3"/>
  <c r="H219" i="3"/>
  <c r="K219" i="3" s="1"/>
  <c r="I219" i="3"/>
  <c r="J219" i="3" s="1"/>
  <c r="L219" i="3"/>
  <c r="M219" i="3" s="1"/>
  <c r="H220" i="3"/>
  <c r="I220" i="3"/>
  <c r="J220" i="3" s="1"/>
  <c r="K220" i="3"/>
  <c r="L220" i="3" s="1"/>
  <c r="M220" i="3" s="1"/>
  <c r="H221" i="3"/>
  <c r="H222" i="3"/>
  <c r="H223" i="3"/>
  <c r="K223" i="3" s="1"/>
  <c r="I223" i="3"/>
  <c r="J223" i="3" s="1"/>
  <c r="L223" i="3"/>
  <c r="M223" i="3" s="1"/>
  <c r="H224" i="3"/>
  <c r="I224" i="3"/>
  <c r="J224" i="3" s="1"/>
  <c r="K224" i="3"/>
  <c r="L224" i="3" s="1"/>
  <c r="M224" i="3" s="1"/>
  <c r="H225" i="3"/>
  <c r="I225" i="3" s="1"/>
  <c r="J225" i="3" s="1"/>
  <c r="H226" i="3"/>
  <c r="H227" i="3"/>
  <c r="K227" i="3" s="1"/>
  <c r="I227" i="3"/>
  <c r="J227" i="3" s="1"/>
  <c r="L227" i="3"/>
  <c r="M227" i="3" s="1"/>
  <c r="H228" i="3"/>
  <c r="I228" i="3"/>
  <c r="J228" i="3" s="1"/>
  <c r="K228" i="3"/>
  <c r="L228" i="3" s="1"/>
  <c r="M228" i="3" s="1"/>
  <c r="H229" i="3"/>
  <c r="I229" i="3" s="1"/>
  <c r="J229" i="3" s="1"/>
  <c r="H230" i="3"/>
  <c r="H231" i="3"/>
  <c r="K231" i="3" s="1"/>
  <c r="I231" i="3"/>
  <c r="J231" i="3" s="1"/>
  <c r="L231" i="3"/>
  <c r="M231" i="3" s="1"/>
  <c r="H232" i="3"/>
  <c r="I232" i="3"/>
  <c r="J232" i="3" s="1"/>
  <c r="K232" i="3"/>
  <c r="L232" i="3" s="1"/>
  <c r="M232" i="3" s="1"/>
  <c r="H233" i="3"/>
  <c r="I233" i="3" s="1"/>
  <c r="J233" i="3" s="1"/>
  <c r="H234" i="3"/>
  <c r="H235" i="3"/>
  <c r="K235" i="3" s="1"/>
  <c r="L235" i="3" s="1"/>
  <c r="M235" i="3" s="1"/>
  <c r="H236" i="3"/>
  <c r="I236" i="3"/>
  <c r="J236" i="3" s="1"/>
  <c r="K236" i="3"/>
  <c r="L236" i="3" s="1"/>
  <c r="M236" i="3" s="1"/>
  <c r="H237" i="3"/>
  <c r="H238" i="3"/>
  <c r="H239" i="3"/>
  <c r="K239" i="3" s="1"/>
  <c r="L239" i="3" s="1"/>
  <c r="M239" i="3" s="1"/>
  <c r="H240" i="3"/>
  <c r="I240" i="3"/>
  <c r="J240" i="3" s="1"/>
  <c r="K240" i="3"/>
  <c r="L240" i="3" s="1"/>
  <c r="M240" i="3" s="1"/>
  <c r="H241" i="3"/>
  <c r="I241" i="3" s="1"/>
  <c r="J241" i="3" s="1"/>
  <c r="H242" i="3"/>
  <c r="H243" i="3"/>
  <c r="K243" i="3" s="1"/>
  <c r="L243" i="3" s="1"/>
  <c r="M243" i="3" s="1"/>
  <c r="H244" i="3"/>
  <c r="I244" i="3"/>
  <c r="J244" i="3" s="1"/>
  <c r="K244" i="3"/>
  <c r="L244" i="3" s="1"/>
  <c r="M244" i="3" s="1"/>
  <c r="H245" i="3"/>
  <c r="I245" i="3" s="1"/>
  <c r="J245" i="3" s="1"/>
  <c r="H246" i="3"/>
  <c r="H247" i="3"/>
  <c r="K247" i="3" s="1"/>
  <c r="L247" i="3" s="1"/>
  <c r="M247" i="3" s="1"/>
  <c r="H248" i="3"/>
  <c r="I248" i="3"/>
  <c r="J248" i="3" s="1"/>
  <c r="K248" i="3"/>
  <c r="L248" i="3" s="1"/>
  <c r="M248" i="3" s="1"/>
  <c r="H249" i="3"/>
  <c r="I249" i="3" s="1"/>
  <c r="J249" i="3" s="1"/>
  <c r="H250" i="3"/>
  <c r="H251" i="3"/>
  <c r="K251" i="3" s="1"/>
  <c r="L251" i="3"/>
  <c r="M251" i="3" s="1"/>
  <c r="H252" i="3"/>
  <c r="I252" i="3" s="1"/>
  <c r="J252" i="3" s="1"/>
  <c r="H253" i="3"/>
  <c r="H254" i="3"/>
  <c r="H255" i="3"/>
  <c r="I255" i="3" s="1"/>
  <c r="J255" i="3" s="1"/>
  <c r="K255" i="3"/>
  <c r="L255" i="3" s="1"/>
  <c r="M255" i="3" s="1"/>
  <c r="H256" i="3"/>
  <c r="I256" i="3" s="1"/>
  <c r="J256" i="3" s="1"/>
  <c r="H257" i="3"/>
  <c r="I257" i="3"/>
  <c r="J257" i="3" s="1"/>
  <c r="K257" i="3"/>
  <c r="L257" i="3" s="1"/>
  <c r="M257" i="3" s="1"/>
  <c r="H258" i="3"/>
  <c r="I258" i="3"/>
  <c r="J258" i="3" s="1"/>
  <c r="K258" i="3"/>
  <c r="L258" i="3" s="1"/>
  <c r="M258" i="3" s="1"/>
  <c r="H259" i="3"/>
  <c r="I259" i="3" s="1"/>
  <c r="J259" i="3" s="1"/>
  <c r="H260" i="3"/>
  <c r="I260" i="3" s="1"/>
  <c r="J260" i="3" s="1"/>
  <c r="H261" i="3"/>
  <c r="I261" i="3"/>
  <c r="J261" i="3" s="1"/>
  <c r="K261" i="3"/>
  <c r="L261" i="3" s="1"/>
  <c r="M261" i="3" s="1"/>
  <c r="H262" i="3"/>
  <c r="I262" i="3" s="1"/>
  <c r="J262" i="3" s="1"/>
  <c r="H263" i="3"/>
  <c r="I263" i="3"/>
  <c r="J263" i="3" s="1"/>
  <c r="K263" i="3"/>
  <c r="L263" i="3" s="1"/>
  <c r="M263" i="3" s="1"/>
  <c r="H264" i="3"/>
  <c r="I264" i="3" s="1"/>
  <c r="J264" i="3" s="1"/>
  <c r="H265" i="3"/>
  <c r="I265" i="3" s="1"/>
  <c r="J265" i="3" s="1"/>
  <c r="H266" i="3"/>
  <c r="I266" i="3"/>
  <c r="J266" i="3" s="1"/>
  <c r="K266" i="3"/>
  <c r="L266" i="3" s="1"/>
  <c r="M266" i="3" s="1"/>
  <c r="H267" i="3"/>
  <c r="I267" i="3"/>
  <c r="J267" i="3" s="1"/>
  <c r="K267" i="3"/>
  <c r="L267" i="3" s="1"/>
  <c r="M267" i="3" s="1"/>
  <c r="H268" i="3"/>
  <c r="I268" i="3"/>
  <c r="J268" i="3" s="1"/>
  <c r="K268" i="3"/>
  <c r="L268" i="3" s="1"/>
  <c r="M268" i="3" s="1"/>
  <c r="H269" i="3"/>
  <c r="I269" i="3" s="1"/>
  <c r="J269" i="3" s="1"/>
  <c r="H270" i="3"/>
  <c r="I270" i="3" s="1"/>
  <c r="J270" i="3" s="1"/>
  <c r="H271" i="3"/>
  <c r="I271" i="3"/>
  <c r="J271" i="3" s="1"/>
  <c r="K271" i="3"/>
  <c r="L271" i="3" s="1"/>
  <c r="M271" i="3" s="1"/>
  <c r="H272" i="3"/>
  <c r="I272" i="3" s="1"/>
  <c r="J272" i="3" s="1"/>
  <c r="H273" i="3"/>
  <c r="I273" i="3" s="1"/>
  <c r="J273" i="3" s="1"/>
  <c r="K273" i="3"/>
  <c r="L273" i="3" s="1"/>
  <c r="M273" i="3" s="1"/>
  <c r="H274" i="3"/>
  <c r="I274" i="3" s="1"/>
  <c r="J274" i="3" s="1"/>
  <c r="H275" i="3"/>
  <c r="I275" i="3"/>
  <c r="J275" i="3" s="1"/>
  <c r="K275" i="3"/>
  <c r="L275" i="3" s="1"/>
  <c r="M275" i="3" s="1"/>
  <c r="H276" i="3"/>
  <c r="I276" i="3"/>
  <c r="J276" i="3" s="1"/>
  <c r="K276" i="3"/>
  <c r="L276" i="3" s="1"/>
  <c r="M276" i="3" s="1"/>
  <c r="H277" i="3"/>
  <c r="I277" i="3" s="1"/>
  <c r="J277" i="3" s="1"/>
  <c r="H278" i="3"/>
  <c r="I278" i="3" s="1"/>
  <c r="J278" i="3" s="1"/>
  <c r="H279" i="3"/>
  <c r="I279" i="3" s="1"/>
  <c r="J279" i="3" s="1"/>
  <c r="H280" i="3"/>
  <c r="I280" i="3"/>
  <c r="J280" i="3" s="1"/>
  <c r="K280" i="3"/>
  <c r="L280" i="3" s="1"/>
  <c r="M280" i="3" s="1"/>
  <c r="H281" i="3"/>
  <c r="I281" i="3"/>
  <c r="J281" i="3" s="1"/>
  <c r="K281" i="3"/>
  <c r="L281" i="3" s="1"/>
  <c r="M281" i="3" s="1"/>
  <c r="H282" i="3"/>
  <c r="I282" i="3" s="1"/>
  <c r="J282" i="3" s="1"/>
  <c r="H283" i="3"/>
  <c r="I283" i="3" s="1"/>
  <c r="J283" i="3" s="1"/>
  <c r="H284" i="3"/>
  <c r="I284" i="3"/>
  <c r="J284" i="3" s="1"/>
  <c r="K284" i="3"/>
  <c r="L284" i="3" s="1"/>
  <c r="M284" i="3" s="1"/>
  <c r="H285" i="3"/>
  <c r="I285" i="3" s="1"/>
  <c r="J285" i="3" s="1"/>
  <c r="H286" i="3"/>
  <c r="I286" i="3" s="1"/>
  <c r="J286" i="3" s="1"/>
  <c r="K286" i="3"/>
  <c r="L286" i="3" s="1"/>
  <c r="M286" i="3"/>
  <c r="H287" i="3"/>
  <c r="I287" i="3" s="1"/>
  <c r="J287" i="3" s="1"/>
  <c r="H288" i="3"/>
  <c r="I288" i="3" s="1"/>
  <c r="J288" i="3" s="1"/>
  <c r="H289" i="3"/>
  <c r="I289" i="3"/>
  <c r="J289" i="3" s="1"/>
  <c r="K289" i="3"/>
  <c r="L289" i="3" s="1"/>
  <c r="M289" i="3" s="1"/>
  <c r="H290" i="3"/>
  <c r="I290" i="3" s="1"/>
  <c r="J290" i="3" s="1"/>
  <c r="H291" i="3"/>
  <c r="I291" i="3" s="1"/>
  <c r="J291" i="3" s="1"/>
  <c r="K291" i="3"/>
  <c r="L291" i="3" s="1"/>
  <c r="M291" i="3" s="1"/>
  <c r="H292" i="3"/>
  <c r="I292" i="3" s="1"/>
  <c r="J292" i="3" s="1"/>
  <c r="H293" i="3"/>
  <c r="I293" i="3"/>
  <c r="J293" i="3" s="1"/>
  <c r="K293" i="3"/>
  <c r="L293" i="3" s="1"/>
  <c r="M293" i="3" s="1"/>
  <c r="H294" i="3"/>
  <c r="I294" i="3"/>
  <c r="J294" i="3" s="1"/>
  <c r="K294" i="3"/>
  <c r="L294" i="3" s="1"/>
  <c r="M294" i="3" s="1"/>
  <c r="H295" i="3"/>
  <c r="I295" i="3" s="1"/>
  <c r="J295" i="3" s="1"/>
  <c r="H296" i="3"/>
  <c r="I296" i="3" s="1"/>
  <c r="J296" i="3" s="1"/>
  <c r="K296" i="3"/>
  <c r="L296" i="3" s="1"/>
  <c r="M296" i="3" s="1"/>
  <c r="H297" i="3"/>
  <c r="I297" i="3" s="1"/>
  <c r="J297" i="3" s="1"/>
  <c r="H298" i="3"/>
  <c r="I298" i="3"/>
  <c r="J298" i="3" s="1"/>
  <c r="K298" i="3"/>
  <c r="L298" i="3" s="1"/>
  <c r="M298" i="3" s="1"/>
  <c r="H299" i="3"/>
  <c r="I299" i="3"/>
  <c r="J299" i="3" s="1"/>
  <c r="K299" i="3"/>
  <c r="L299" i="3" s="1"/>
  <c r="M299" i="3" s="1"/>
  <c r="H300" i="3"/>
  <c r="I300" i="3" s="1"/>
  <c r="J300" i="3" s="1"/>
  <c r="H301" i="3"/>
  <c r="I301" i="3" s="1"/>
  <c r="J301" i="3" s="1"/>
  <c r="K301" i="3"/>
  <c r="L301" i="3" s="1"/>
  <c r="M301" i="3" s="1"/>
  <c r="H302" i="3"/>
  <c r="I302" i="3" s="1"/>
  <c r="J302" i="3" s="1"/>
  <c r="H303" i="3"/>
  <c r="I303" i="3"/>
  <c r="J303" i="3" s="1"/>
  <c r="K303" i="3"/>
  <c r="L303" i="3" s="1"/>
  <c r="M303" i="3" s="1"/>
  <c r="H304" i="3"/>
  <c r="I304" i="3"/>
  <c r="J304" i="3" s="1"/>
  <c r="K304" i="3"/>
  <c r="L304" i="3" s="1"/>
  <c r="M304" i="3" s="1"/>
  <c r="H305" i="3"/>
  <c r="I305" i="3" s="1"/>
  <c r="J305" i="3" s="1"/>
  <c r="H306" i="3"/>
  <c r="I306" i="3" s="1"/>
  <c r="J306" i="3" s="1"/>
  <c r="H307" i="3"/>
  <c r="I307" i="3"/>
  <c r="J307" i="3" s="1"/>
  <c r="K307" i="3"/>
  <c r="L307" i="3" s="1"/>
  <c r="M307" i="3" s="1"/>
  <c r="H308" i="3"/>
  <c r="I308" i="3" s="1"/>
  <c r="J308" i="3" s="1"/>
  <c r="H309" i="3"/>
  <c r="I309" i="3" s="1"/>
  <c r="J309" i="3" s="1"/>
  <c r="K309" i="3"/>
  <c r="L309" i="3" s="1"/>
  <c r="M309" i="3" s="1"/>
  <c r="H310" i="3"/>
  <c r="I310" i="3" s="1"/>
  <c r="J310" i="3" s="1"/>
  <c r="H311" i="3"/>
  <c r="I311" i="3" s="1"/>
  <c r="J311" i="3" s="1"/>
  <c r="H312" i="3"/>
  <c r="I312" i="3"/>
  <c r="J312" i="3" s="1"/>
  <c r="K312" i="3"/>
  <c r="L312" i="3" s="1"/>
  <c r="M312" i="3" s="1"/>
  <c r="H313" i="3"/>
  <c r="I313" i="3" s="1"/>
  <c r="J313" i="3" s="1"/>
  <c r="H314" i="3"/>
  <c r="I314" i="3" s="1"/>
  <c r="J314" i="3" s="1"/>
  <c r="K314" i="3"/>
  <c r="L314" i="3" s="1"/>
  <c r="M314" i="3" s="1"/>
  <c r="H315" i="3"/>
  <c r="I315" i="3" s="1"/>
  <c r="J315" i="3" s="1"/>
  <c r="H316" i="3"/>
  <c r="I316" i="3"/>
  <c r="J316" i="3" s="1"/>
  <c r="K316" i="3"/>
  <c r="L316" i="3" s="1"/>
  <c r="M316" i="3" s="1"/>
  <c r="H317" i="3"/>
  <c r="I317" i="3"/>
  <c r="J317" i="3" s="1"/>
  <c r="K317" i="3"/>
  <c r="L317" i="3" s="1"/>
  <c r="M317" i="3" s="1"/>
  <c r="H318" i="3"/>
  <c r="I318" i="3" s="1"/>
  <c r="J318" i="3" s="1"/>
  <c r="H319" i="3"/>
  <c r="I319" i="3" s="1"/>
  <c r="J319" i="3" s="1"/>
  <c r="K319" i="3"/>
  <c r="L319" i="3" s="1"/>
  <c r="M319" i="3" s="1"/>
  <c r="H320" i="3"/>
  <c r="I320" i="3" s="1"/>
  <c r="J320" i="3" s="1"/>
  <c r="H321" i="3"/>
  <c r="I321" i="3"/>
  <c r="J321" i="3" s="1"/>
  <c r="K321" i="3"/>
  <c r="L321" i="3" s="1"/>
  <c r="M321" i="3" s="1"/>
  <c r="H322" i="3"/>
  <c r="I322" i="3"/>
  <c r="J322" i="3" s="1"/>
  <c r="K322" i="3"/>
  <c r="L322" i="3" s="1"/>
  <c r="M322" i="3" s="1"/>
  <c r="H323" i="3"/>
  <c r="I323" i="3" s="1"/>
  <c r="J323" i="3" s="1"/>
  <c r="H324" i="3"/>
  <c r="I324" i="3" s="1"/>
  <c r="J324" i="3" s="1"/>
  <c r="H325" i="3"/>
  <c r="I325" i="3"/>
  <c r="J325" i="3" s="1"/>
  <c r="K325" i="3"/>
  <c r="L325" i="3" s="1"/>
  <c r="M325" i="3" s="1"/>
  <c r="H326" i="3"/>
  <c r="I326" i="3"/>
  <c r="J326" i="3" s="1"/>
  <c r="K326" i="3"/>
  <c r="L326" i="3" s="1"/>
  <c r="M326" i="3" s="1"/>
  <c r="H327" i="3"/>
  <c r="I327" i="3"/>
  <c r="J327" i="3" s="1"/>
  <c r="K327" i="3"/>
  <c r="L327" i="3" s="1"/>
  <c r="M327" i="3" s="1"/>
  <c r="H328" i="3"/>
  <c r="I328" i="3" s="1"/>
  <c r="J328" i="3" s="1"/>
  <c r="H329" i="3"/>
  <c r="I329" i="3" s="1"/>
  <c r="J329" i="3" s="1"/>
  <c r="H330" i="3"/>
  <c r="I330" i="3" s="1"/>
  <c r="J330" i="3" s="1"/>
  <c r="H331" i="3"/>
  <c r="I331" i="3"/>
  <c r="J331" i="3" s="1"/>
  <c r="K331" i="3"/>
  <c r="L331" i="3" s="1"/>
  <c r="M331" i="3" s="1"/>
  <c r="H332" i="3"/>
  <c r="I332" i="3"/>
  <c r="J332" i="3" s="1"/>
  <c r="K332" i="3"/>
  <c r="L332" i="3" s="1"/>
  <c r="M332" i="3" s="1"/>
  <c r="H333" i="3"/>
  <c r="I333" i="3" s="1"/>
  <c r="J333" i="3" s="1"/>
  <c r="H334" i="3"/>
  <c r="I334" i="3"/>
  <c r="J334" i="3" s="1"/>
  <c r="K334" i="3"/>
  <c r="L334" i="3" s="1"/>
  <c r="M334" i="3" s="1"/>
  <c r="H335" i="3"/>
  <c r="I335" i="3" s="1"/>
  <c r="J335" i="3" s="1"/>
  <c r="H336" i="3"/>
  <c r="I336" i="3"/>
  <c r="J336" i="3" s="1"/>
  <c r="K336" i="3"/>
  <c r="L336" i="3" s="1"/>
  <c r="M336" i="3" s="1"/>
  <c r="H337" i="3"/>
  <c r="I337" i="3" s="1"/>
  <c r="J337" i="3" s="1"/>
  <c r="H338" i="3"/>
  <c r="I338" i="3"/>
  <c r="J338" i="3" s="1"/>
  <c r="K338" i="3"/>
  <c r="L338" i="3" s="1"/>
  <c r="M338" i="3" s="1"/>
  <c r="H339" i="3"/>
  <c r="I339" i="3" s="1"/>
  <c r="J339" i="3" s="1"/>
  <c r="H340" i="3"/>
  <c r="I340" i="3" s="1"/>
  <c r="J340" i="3" s="1"/>
  <c r="K340" i="3"/>
  <c r="L340" i="3" s="1"/>
  <c r="M340" i="3" s="1"/>
  <c r="H341" i="3"/>
  <c r="I341" i="3" s="1"/>
  <c r="J341" i="3" s="1"/>
  <c r="H342" i="3"/>
  <c r="I342" i="3"/>
  <c r="J342" i="3" s="1"/>
  <c r="K342" i="3"/>
  <c r="L342" i="3" s="1"/>
  <c r="M342" i="3" s="1"/>
  <c r="H343" i="3"/>
  <c r="K343" i="3" s="1"/>
  <c r="L343" i="3" s="1"/>
  <c r="M343" i="3" s="1"/>
  <c r="I343" i="3"/>
  <c r="J343" i="3" s="1"/>
  <c r="H344" i="3"/>
  <c r="I344" i="3" s="1"/>
  <c r="J344" i="3" s="1"/>
  <c r="H345" i="3"/>
  <c r="I345" i="3" s="1"/>
  <c r="J345" i="3" s="1"/>
  <c r="K345" i="3"/>
  <c r="L345" i="3" s="1"/>
  <c r="M345" i="3" s="1"/>
  <c r="H346" i="3"/>
  <c r="I346" i="3" s="1"/>
  <c r="J346" i="3" s="1"/>
  <c r="H347" i="3"/>
  <c r="K347" i="3" s="1"/>
  <c r="L347" i="3" s="1"/>
  <c r="M347" i="3" s="1"/>
  <c r="I347" i="3"/>
  <c r="J347" i="3" s="1"/>
  <c r="H348" i="3"/>
  <c r="I348" i="3"/>
  <c r="J348" i="3" s="1"/>
  <c r="K348" i="3"/>
  <c r="L348" i="3" s="1"/>
  <c r="M348" i="3" s="1"/>
  <c r="H349" i="3"/>
  <c r="I349" i="3"/>
  <c r="J349" i="3" s="1"/>
  <c r="K349" i="3"/>
  <c r="L349" i="3" s="1"/>
  <c r="M349" i="3" s="1"/>
  <c r="H350" i="3"/>
  <c r="I350" i="3"/>
  <c r="J350" i="3" s="1"/>
  <c r="K350" i="3"/>
  <c r="L350" i="3" s="1"/>
  <c r="M350" i="3" s="1"/>
  <c r="H351" i="3"/>
  <c r="I351" i="3" s="1"/>
  <c r="J351" i="3" s="1"/>
  <c r="H352" i="3"/>
  <c r="I352" i="3"/>
  <c r="J352" i="3" s="1"/>
  <c r="K352" i="3"/>
  <c r="L352" i="3" s="1"/>
  <c r="M352" i="3" s="1"/>
  <c r="H353" i="3"/>
  <c r="I353" i="3"/>
  <c r="J353" i="3" s="1"/>
  <c r="K353" i="3"/>
  <c r="L353" i="3" s="1"/>
  <c r="M353" i="3" s="1"/>
  <c r="H354" i="3"/>
  <c r="I354" i="3"/>
  <c r="J354" i="3" s="1"/>
  <c r="K354" i="3"/>
  <c r="L354" i="3" s="1"/>
  <c r="M354" i="3" s="1"/>
  <c r="H355" i="3"/>
  <c r="I355" i="3"/>
  <c r="J355" i="3" s="1"/>
  <c r="K355" i="3"/>
  <c r="L355" i="3" s="1"/>
  <c r="M355" i="3" s="1"/>
  <c r="H356" i="3"/>
  <c r="I356" i="3" s="1"/>
  <c r="J356" i="3" s="1"/>
  <c r="H357" i="3"/>
  <c r="I357" i="3" s="1"/>
  <c r="J357" i="3" s="1"/>
  <c r="K357" i="3"/>
  <c r="L357" i="3" s="1"/>
  <c r="M357" i="3" s="1"/>
  <c r="H358" i="3"/>
  <c r="I358" i="3" s="1"/>
  <c r="J358" i="3" s="1"/>
  <c r="H359" i="3"/>
  <c r="K359" i="3" s="1"/>
  <c r="L359" i="3" s="1"/>
  <c r="M359" i="3" s="1"/>
  <c r="I359" i="3"/>
  <c r="J359" i="3" s="1"/>
  <c r="H360" i="3"/>
  <c r="I360" i="3"/>
  <c r="J360" i="3" s="1"/>
  <c r="K360" i="3"/>
  <c r="L360" i="3" s="1"/>
  <c r="M360" i="3" s="1"/>
  <c r="H361" i="3"/>
  <c r="I361" i="3" s="1"/>
  <c r="J361" i="3" s="1"/>
  <c r="H362" i="3"/>
  <c r="I362" i="3" s="1"/>
  <c r="J362" i="3" s="1"/>
  <c r="K362" i="3"/>
  <c r="L362" i="3" s="1"/>
  <c r="M362" i="3"/>
  <c r="H363" i="3"/>
  <c r="I363" i="3" s="1"/>
  <c r="J363" i="3" s="1"/>
  <c r="H364" i="3"/>
  <c r="I364" i="3"/>
  <c r="J364" i="3" s="1"/>
  <c r="K364" i="3"/>
  <c r="L364" i="3" s="1"/>
  <c r="M364" i="3" s="1"/>
  <c r="H365" i="3"/>
  <c r="I365" i="3" s="1"/>
  <c r="J365" i="3" s="1"/>
  <c r="H366" i="3"/>
  <c r="I366" i="3"/>
  <c r="J366" i="3" s="1"/>
  <c r="K366" i="3"/>
  <c r="L366" i="3" s="1"/>
  <c r="M366" i="3" s="1"/>
  <c r="H367" i="3"/>
  <c r="I367" i="3" s="1"/>
  <c r="J367" i="3" s="1"/>
  <c r="H368" i="3"/>
  <c r="I368" i="3" s="1"/>
  <c r="J368" i="3" s="1"/>
  <c r="H369" i="3"/>
  <c r="I369" i="3"/>
  <c r="J369" i="3" s="1"/>
  <c r="K369" i="3"/>
  <c r="L369" i="3" s="1"/>
  <c r="M369" i="3" s="1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K329" i="3" l="1"/>
  <c r="L329" i="3" s="1"/>
  <c r="M329" i="3" s="1"/>
  <c r="K324" i="3"/>
  <c r="L324" i="3" s="1"/>
  <c r="M324" i="3" s="1"/>
  <c r="K311" i="3"/>
  <c r="L311" i="3" s="1"/>
  <c r="M311" i="3" s="1"/>
  <c r="K306" i="3"/>
  <c r="L306" i="3" s="1"/>
  <c r="M306" i="3" s="1"/>
  <c r="K288" i="3"/>
  <c r="L288" i="3" s="1"/>
  <c r="M288" i="3" s="1"/>
  <c r="K283" i="3"/>
  <c r="L283" i="3" s="1"/>
  <c r="M283" i="3" s="1"/>
  <c r="K278" i="3"/>
  <c r="L278" i="3" s="1"/>
  <c r="M278" i="3" s="1"/>
  <c r="K270" i="3"/>
  <c r="L270" i="3" s="1"/>
  <c r="M270" i="3" s="1"/>
  <c r="K265" i="3"/>
  <c r="L265" i="3" s="1"/>
  <c r="M265" i="3" s="1"/>
  <c r="K260" i="3"/>
  <c r="L260" i="3" s="1"/>
  <c r="M260" i="3" s="1"/>
  <c r="I251" i="3"/>
  <c r="J251" i="3" s="1"/>
  <c r="K200" i="3"/>
  <c r="L200" i="3" s="1"/>
  <c r="M200" i="3" s="1"/>
  <c r="K196" i="3"/>
  <c r="L196" i="3" s="1"/>
  <c r="M196" i="3" s="1"/>
  <c r="K192" i="3"/>
  <c r="L192" i="3" s="1"/>
  <c r="M192" i="3" s="1"/>
  <c r="K188" i="3"/>
  <c r="L188" i="3" s="1"/>
  <c r="M188" i="3" s="1"/>
  <c r="K184" i="3"/>
  <c r="L184" i="3" s="1"/>
  <c r="M184" i="3" s="1"/>
  <c r="K180" i="3"/>
  <c r="L180" i="3" s="1"/>
  <c r="M180" i="3" s="1"/>
  <c r="K176" i="3"/>
  <c r="L176" i="3" s="1"/>
  <c r="M176" i="3" s="1"/>
  <c r="K172" i="3"/>
  <c r="L172" i="3" s="1"/>
  <c r="M172" i="3" s="1"/>
  <c r="K168" i="3"/>
  <c r="L168" i="3" s="1"/>
  <c r="M168" i="3" s="1"/>
  <c r="K164" i="3"/>
  <c r="L164" i="3" s="1"/>
  <c r="M164" i="3" s="1"/>
  <c r="K160" i="3"/>
  <c r="L160" i="3" s="1"/>
  <c r="M160" i="3" s="1"/>
  <c r="K156" i="3"/>
  <c r="L156" i="3" s="1"/>
  <c r="M156" i="3" s="1"/>
  <c r="K152" i="3"/>
  <c r="L152" i="3" s="1"/>
  <c r="M152" i="3" s="1"/>
  <c r="K148" i="3"/>
  <c r="L148" i="3" s="1"/>
  <c r="M148" i="3" s="1"/>
  <c r="K144" i="3"/>
  <c r="L144" i="3" s="1"/>
  <c r="M144" i="3" s="1"/>
  <c r="I247" i="3"/>
  <c r="J247" i="3" s="1"/>
  <c r="I243" i="3"/>
  <c r="J243" i="3" s="1"/>
  <c r="I239" i="3"/>
  <c r="J239" i="3" s="1"/>
  <c r="I235" i="3"/>
  <c r="J235" i="3" s="1"/>
  <c r="K361" i="3"/>
  <c r="L361" i="3" s="1"/>
  <c r="M361" i="3" s="1"/>
  <c r="K335" i="3"/>
  <c r="L335" i="3" s="1"/>
  <c r="M335" i="3" s="1"/>
  <c r="K333" i="3"/>
  <c r="L333" i="3" s="1"/>
  <c r="M333" i="3" s="1"/>
  <c r="K308" i="3"/>
  <c r="L308" i="3" s="1"/>
  <c r="M308" i="3" s="1"/>
  <c r="K295" i="3"/>
  <c r="L295" i="3" s="1"/>
  <c r="M295" i="3" s="1"/>
  <c r="K285" i="3"/>
  <c r="L285" i="3" s="1"/>
  <c r="M285" i="3" s="1"/>
  <c r="K272" i="3"/>
  <c r="L272" i="3" s="1"/>
  <c r="M272" i="3" s="1"/>
  <c r="K262" i="3"/>
  <c r="L262" i="3" s="1"/>
  <c r="M262" i="3" s="1"/>
  <c r="K356" i="3"/>
  <c r="L356" i="3" s="1"/>
  <c r="M356" i="3" s="1"/>
  <c r="K313" i="3"/>
  <c r="L313" i="3" s="1"/>
  <c r="M313" i="3" s="1"/>
  <c r="K300" i="3"/>
  <c r="L300" i="3" s="1"/>
  <c r="M300" i="3" s="1"/>
  <c r="K290" i="3"/>
  <c r="L290" i="3" s="1"/>
  <c r="M290" i="3" s="1"/>
  <c r="K363" i="3"/>
  <c r="L363" i="3" s="1"/>
  <c r="M363" i="3" s="1"/>
  <c r="K344" i="3"/>
  <c r="L344" i="3" s="1"/>
  <c r="M344" i="3" s="1"/>
  <c r="K339" i="3"/>
  <c r="L339" i="3" s="1"/>
  <c r="M339" i="3" s="1"/>
  <c r="K337" i="3"/>
  <c r="L337" i="3" s="1"/>
  <c r="M337" i="3" s="1"/>
  <c r="K328" i="3"/>
  <c r="L328" i="3" s="1"/>
  <c r="M328" i="3" s="1"/>
  <c r="K323" i="3"/>
  <c r="L323" i="3" s="1"/>
  <c r="M323" i="3" s="1"/>
  <c r="K318" i="3"/>
  <c r="L318" i="3" s="1"/>
  <c r="M318" i="3" s="1"/>
  <c r="K305" i="3"/>
  <c r="L305" i="3" s="1"/>
  <c r="M305" i="3" s="1"/>
  <c r="K287" i="3"/>
  <c r="L287" i="3" s="1"/>
  <c r="M287" i="3" s="1"/>
  <c r="K282" i="3"/>
  <c r="L282" i="3" s="1"/>
  <c r="M282" i="3" s="1"/>
  <c r="K277" i="3"/>
  <c r="L277" i="3" s="1"/>
  <c r="M277" i="3" s="1"/>
  <c r="K269" i="3"/>
  <c r="L269" i="3" s="1"/>
  <c r="M269" i="3" s="1"/>
  <c r="K264" i="3"/>
  <c r="L264" i="3" s="1"/>
  <c r="M264" i="3" s="1"/>
  <c r="K259" i="3"/>
  <c r="L259" i="3" s="1"/>
  <c r="M259" i="3" s="1"/>
  <c r="K249" i="3"/>
  <c r="L249" i="3" s="1"/>
  <c r="M249" i="3" s="1"/>
  <c r="I215" i="3"/>
  <c r="J215" i="3" s="1"/>
  <c r="I211" i="3"/>
  <c r="J211" i="3" s="1"/>
  <c r="I207" i="3"/>
  <c r="J207" i="3" s="1"/>
  <c r="I203" i="3"/>
  <c r="J203" i="3" s="1"/>
  <c r="I199" i="3"/>
  <c r="J199" i="3" s="1"/>
  <c r="I195" i="3"/>
  <c r="J195" i="3" s="1"/>
  <c r="I191" i="3"/>
  <c r="J191" i="3" s="1"/>
  <c r="I187" i="3"/>
  <c r="J187" i="3" s="1"/>
  <c r="I183" i="3"/>
  <c r="J183" i="3" s="1"/>
  <c r="I179" i="3"/>
  <c r="J179" i="3" s="1"/>
  <c r="I175" i="3"/>
  <c r="J175" i="3" s="1"/>
  <c r="I171" i="3"/>
  <c r="J171" i="3" s="1"/>
  <c r="I167" i="3"/>
  <c r="J167" i="3" s="1"/>
  <c r="I163" i="3"/>
  <c r="J163" i="3" s="1"/>
  <c r="I159" i="3"/>
  <c r="J159" i="3" s="1"/>
  <c r="I155" i="3"/>
  <c r="J155" i="3" s="1"/>
  <c r="I151" i="3"/>
  <c r="J151" i="3" s="1"/>
  <c r="I147" i="3"/>
  <c r="J147" i="3" s="1"/>
  <c r="I143" i="3"/>
  <c r="J143" i="3" s="1"/>
  <c r="K368" i="3"/>
  <c r="L368" i="3" s="1"/>
  <c r="M368" i="3" s="1"/>
  <c r="K365" i="3"/>
  <c r="L365" i="3" s="1"/>
  <c r="M365" i="3" s="1"/>
  <c r="K358" i="3"/>
  <c r="L358" i="3" s="1"/>
  <c r="M358" i="3" s="1"/>
  <c r="K346" i="3"/>
  <c r="L346" i="3" s="1"/>
  <c r="M346" i="3" s="1"/>
  <c r="K341" i="3"/>
  <c r="L341" i="3" s="1"/>
  <c r="M341" i="3" s="1"/>
  <c r="K330" i="3"/>
  <c r="L330" i="3" s="1"/>
  <c r="M330" i="3" s="1"/>
  <c r="K320" i="3"/>
  <c r="L320" i="3" s="1"/>
  <c r="M320" i="3" s="1"/>
  <c r="K315" i="3"/>
  <c r="L315" i="3" s="1"/>
  <c r="M315" i="3" s="1"/>
  <c r="K310" i="3"/>
  <c r="L310" i="3" s="1"/>
  <c r="M310" i="3" s="1"/>
  <c r="K302" i="3"/>
  <c r="L302" i="3" s="1"/>
  <c r="M302" i="3" s="1"/>
  <c r="K297" i="3"/>
  <c r="L297" i="3" s="1"/>
  <c r="M297" i="3" s="1"/>
  <c r="K292" i="3"/>
  <c r="L292" i="3" s="1"/>
  <c r="M292" i="3" s="1"/>
  <c r="K279" i="3"/>
  <c r="L279" i="3" s="1"/>
  <c r="M279" i="3" s="1"/>
  <c r="K274" i="3"/>
  <c r="L274" i="3" s="1"/>
  <c r="M274" i="3" s="1"/>
  <c r="K256" i="3"/>
  <c r="L256" i="3" s="1"/>
  <c r="M256" i="3" s="1"/>
  <c r="K252" i="3"/>
  <c r="L252" i="3" s="1"/>
  <c r="M252" i="3" s="1"/>
  <c r="K233" i="3"/>
  <c r="L233" i="3" s="1"/>
  <c r="M233" i="3" s="1"/>
  <c r="K217" i="3"/>
  <c r="L217" i="3" s="1"/>
  <c r="M217" i="3" s="1"/>
  <c r="I237" i="3"/>
  <c r="J237" i="3" s="1"/>
  <c r="K237" i="3"/>
  <c r="L237" i="3" s="1"/>
  <c r="M237" i="3" s="1"/>
  <c r="I205" i="3"/>
  <c r="J205" i="3" s="1"/>
  <c r="K205" i="3"/>
  <c r="L205" i="3" s="1"/>
  <c r="M205" i="3" s="1"/>
  <c r="I253" i="3"/>
  <c r="J253" i="3" s="1"/>
  <c r="K253" i="3"/>
  <c r="L253" i="3" s="1"/>
  <c r="M253" i="3" s="1"/>
  <c r="I221" i="3"/>
  <c r="J221" i="3" s="1"/>
  <c r="K221" i="3"/>
  <c r="L221" i="3" s="1"/>
  <c r="M221" i="3" s="1"/>
  <c r="K367" i="3"/>
  <c r="L367" i="3" s="1"/>
  <c r="M367" i="3" s="1"/>
  <c r="K351" i="3"/>
  <c r="L351" i="3" s="1"/>
  <c r="M351" i="3" s="1"/>
  <c r="I242" i="3"/>
  <c r="J242" i="3" s="1"/>
  <c r="K242" i="3"/>
  <c r="L242" i="3" s="1"/>
  <c r="M242" i="3" s="1"/>
  <c r="I226" i="3"/>
  <c r="J226" i="3" s="1"/>
  <c r="K226" i="3"/>
  <c r="L226" i="3" s="1"/>
  <c r="M226" i="3" s="1"/>
  <c r="I210" i="3"/>
  <c r="J210" i="3" s="1"/>
  <c r="K210" i="3"/>
  <c r="L210" i="3" s="1"/>
  <c r="M210" i="3" s="1"/>
  <c r="K245" i="3"/>
  <c r="L245" i="3" s="1"/>
  <c r="M245" i="3" s="1"/>
  <c r="K229" i="3"/>
  <c r="L229" i="3" s="1"/>
  <c r="M229" i="3" s="1"/>
  <c r="K213" i="3"/>
  <c r="L213" i="3" s="1"/>
  <c r="M213" i="3" s="1"/>
  <c r="I254" i="3"/>
  <c r="J254" i="3" s="1"/>
  <c r="K254" i="3"/>
  <c r="L254" i="3" s="1"/>
  <c r="M254" i="3" s="1"/>
  <c r="I238" i="3"/>
  <c r="J238" i="3" s="1"/>
  <c r="K238" i="3"/>
  <c r="L238" i="3" s="1"/>
  <c r="M238" i="3" s="1"/>
  <c r="I222" i="3"/>
  <c r="J222" i="3" s="1"/>
  <c r="K222" i="3"/>
  <c r="L222" i="3" s="1"/>
  <c r="M222" i="3" s="1"/>
  <c r="I206" i="3"/>
  <c r="J206" i="3" s="1"/>
  <c r="K206" i="3"/>
  <c r="L206" i="3" s="1"/>
  <c r="M206" i="3" s="1"/>
  <c r="K241" i="3"/>
  <c r="L241" i="3" s="1"/>
  <c r="M241" i="3" s="1"/>
  <c r="K225" i="3"/>
  <c r="L225" i="3" s="1"/>
  <c r="M225" i="3" s="1"/>
  <c r="K209" i="3"/>
  <c r="L209" i="3" s="1"/>
  <c r="M209" i="3" s="1"/>
  <c r="I250" i="3"/>
  <c r="J250" i="3" s="1"/>
  <c r="K250" i="3"/>
  <c r="L250" i="3" s="1"/>
  <c r="M250" i="3" s="1"/>
  <c r="I234" i="3"/>
  <c r="J234" i="3" s="1"/>
  <c r="K234" i="3"/>
  <c r="L234" i="3" s="1"/>
  <c r="M234" i="3" s="1"/>
  <c r="I218" i="3"/>
  <c r="J218" i="3" s="1"/>
  <c r="K218" i="3"/>
  <c r="L218" i="3" s="1"/>
  <c r="M218" i="3" s="1"/>
  <c r="I246" i="3"/>
  <c r="J246" i="3" s="1"/>
  <c r="K246" i="3"/>
  <c r="L246" i="3" s="1"/>
  <c r="M246" i="3" s="1"/>
  <c r="I230" i="3"/>
  <c r="J230" i="3" s="1"/>
  <c r="K230" i="3"/>
  <c r="L230" i="3" s="1"/>
  <c r="M230" i="3" s="1"/>
  <c r="I214" i="3"/>
  <c r="J214" i="3" s="1"/>
  <c r="K214" i="3"/>
  <c r="L214" i="3" s="1"/>
  <c r="M214" i="3" s="1"/>
  <c r="K202" i="3"/>
  <c r="L202" i="3" s="1"/>
  <c r="M202" i="3" s="1"/>
  <c r="K198" i="3"/>
  <c r="L198" i="3" s="1"/>
  <c r="M198" i="3" s="1"/>
  <c r="K194" i="3"/>
  <c r="L194" i="3" s="1"/>
  <c r="M194" i="3" s="1"/>
  <c r="K190" i="3"/>
  <c r="L190" i="3" s="1"/>
  <c r="M190" i="3" s="1"/>
  <c r="K186" i="3"/>
  <c r="L186" i="3" s="1"/>
  <c r="M186" i="3" s="1"/>
  <c r="K182" i="3"/>
  <c r="L182" i="3" s="1"/>
  <c r="M182" i="3" s="1"/>
  <c r="K178" i="3"/>
  <c r="L178" i="3" s="1"/>
  <c r="M178" i="3" s="1"/>
  <c r="K174" i="3"/>
  <c r="L174" i="3" s="1"/>
  <c r="M174" i="3" s="1"/>
  <c r="K170" i="3"/>
  <c r="L170" i="3" s="1"/>
  <c r="M170" i="3" s="1"/>
  <c r="K166" i="3"/>
  <c r="L166" i="3" s="1"/>
  <c r="M166" i="3" s="1"/>
  <c r="K162" i="3"/>
  <c r="L162" i="3" s="1"/>
  <c r="M162" i="3" s="1"/>
  <c r="K158" i="3"/>
  <c r="L158" i="3" s="1"/>
  <c r="M158" i="3" s="1"/>
  <c r="K154" i="3"/>
  <c r="L154" i="3" s="1"/>
  <c r="M154" i="3" s="1"/>
  <c r="K150" i="3"/>
  <c r="L150" i="3" s="1"/>
  <c r="M150" i="3" s="1"/>
  <c r="K146" i="3"/>
  <c r="L146" i="3" s="1"/>
  <c r="M146" i="3" s="1"/>
  <c r="K142" i="3"/>
  <c r="L142" i="3" s="1"/>
  <c r="M142" i="3" s="1"/>
  <c r="G141" i="3"/>
  <c r="H141" i="3" s="1"/>
  <c r="K141" i="3" s="1"/>
  <c r="L141" i="3" s="1"/>
  <c r="M141" i="3" s="1"/>
  <c r="G140" i="3"/>
  <c r="H140" i="3" s="1"/>
  <c r="K140" i="3" s="1"/>
  <c r="L140" i="3" s="1"/>
  <c r="M140" i="3" s="1"/>
  <c r="G139" i="3"/>
  <c r="H139" i="3" s="1"/>
  <c r="K139" i="3" s="1"/>
  <c r="L139" i="3" s="1"/>
  <c r="M139" i="3" s="1"/>
  <c r="G138" i="3"/>
  <c r="H138" i="3" s="1"/>
  <c r="K138" i="3" s="1"/>
  <c r="L138" i="3" s="1"/>
  <c r="M138" i="3" s="1"/>
  <c r="G137" i="3"/>
  <c r="H137" i="3" s="1"/>
  <c r="K137" i="3" s="1"/>
  <c r="L137" i="3" s="1"/>
  <c r="M137" i="3" s="1"/>
  <c r="G136" i="3"/>
  <c r="H136" i="3" s="1"/>
  <c r="K136" i="3" s="1"/>
  <c r="L136" i="3" s="1"/>
  <c r="M136" i="3" s="1"/>
  <c r="G135" i="3"/>
  <c r="H135" i="3" s="1"/>
  <c r="K135" i="3" s="1"/>
  <c r="L135" i="3" s="1"/>
  <c r="M135" i="3" s="1"/>
  <c r="G134" i="3"/>
  <c r="H134" i="3" s="1"/>
  <c r="K134" i="3" s="1"/>
  <c r="L134" i="3" s="1"/>
  <c r="M134" i="3" s="1"/>
  <c r="G133" i="3"/>
  <c r="H133" i="3" s="1"/>
  <c r="K133" i="3" s="1"/>
  <c r="L133" i="3" s="1"/>
  <c r="M133" i="3" s="1"/>
  <c r="G132" i="3"/>
  <c r="H132" i="3" s="1"/>
  <c r="K132" i="3" s="1"/>
  <c r="L132" i="3" s="1"/>
  <c r="M132" i="3" s="1"/>
  <c r="G131" i="3"/>
  <c r="H131" i="3" s="1"/>
  <c r="K131" i="3" s="1"/>
  <c r="L131" i="3" s="1"/>
  <c r="M131" i="3" s="1"/>
  <c r="G130" i="3"/>
  <c r="H130" i="3" s="1"/>
  <c r="K130" i="3" s="1"/>
  <c r="L130" i="3" s="1"/>
  <c r="M130" i="3" s="1"/>
  <c r="G129" i="3"/>
  <c r="H129" i="3" s="1"/>
  <c r="K129" i="3" s="1"/>
  <c r="L129" i="3" s="1"/>
  <c r="M129" i="3" s="1"/>
  <c r="G128" i="3"/>
  <c r="H128" i="3" s="1"/>
  <c r="K128" i="3" s="1"/>
  <c r="L128" i="3" s="1"/>
  <c r="M128" i="3" s="1"/>
  <c r="G127" i="3"/>
  <c r="H127" i="3" s="1"/>
  <c r="K127" i="3" s="1"/>
  <c r="L127" i="3" s="1"/>
  <c r="M127" i="3" s="1"/>
  <c r="G126" i="3"/>
  <c r="H126" i="3" s="1"/>
  <c r="K126" i="3" s="1"/>
  <c r="L126" i="3" s="1"/>
  <c r="M126" i="3" s="1"/>
  <c r="G125" i="3"/>
  <c r="H125" i="3" s="1"/>
  <c r="K125" i="3" s="1"/>
  <c r="L125" i="3" s="1"/>
  <c r="M125" i="3" s="1"/>
  <c r="G124" i="3"/>
  <c r="H124" i="3" s="1"/>
  <c r="K124" i="3" s="1"/>
  <c r="L124" i="3" s="1"/>
  <c r="M124" i="3" s="1"/>
  <c r="G123" i="3"/>
  <c r="H123" i="3" s="1"/>
  <c r="K123" i="3" s="1"/>
  <c r="L123" i="3" s="1"/>
  <c r="M123" i="3" s="1"/>
  <c r="G122" i="3"/>
  <c r="H122" i="3" s="1"/>
  <c r="K122" i="3" s="1"/>
  <c r="L122" i="3" s="1"/>
  <c r="M122" i="3" s="1"/>
  <c r="G121" i="3"/>
  <c r="H121" i="3" s="1"/>
  <c r="K121" i="3" s="1"/>
  <c r="L121" i="3" s="1"/>
  <c r="M121" i="3" s="1"/>
  <c r="G120" i="3"/>
  <c r="H120" i="3" s="1"/>
  <c r="K120" i="3" s="1"/>
  <c r="L120" i="3" s="1"/>
  <c r="M120" i="3" s="1"/>
  <c r="G119" i="3"/>
  <c r="H119" i="3" s="1"/>
  <c r="K119" i="3" s="1"/>
  <c r="L119" i="3" s="1"/>
  <c r="M119" i="3" s="1"/>
  <c r="G118" i="3"/>
  <c r="H118" i="3" s="1"/>
  <c r="K118" i="3" s="1"/>
  <c r="L118" i="3" s="1"/>
  <c r="M118" i="3" s="1"/>
  <c r="G117" i="3"/>
  <c r="H117" i="3" s="1"/>
  <c r="K117" i="3" s="1"/>
  <c r="L117" i="3" s="1"/>
  <c r="M117" i="3" s="1"/>
  <c r="G116" i="3"/>
  <c r="H116" i="3" s="1"/>
  <c r="K116" i="3" s="1"/>
  <c r="L116" i="3" s="1"/>
  <c r="M116" i="3" s="1"/>
  <c r="G115" i="3"/>
  <c r="H115" i="3" s="1"/>
  <c r="K115" i="3" s="1"/>
  <c r="L115" i="3" s="1"/>
  <c r="M115" i="3" s="1"/>
  <c r="G114" i="3"/>
  <c r="H114" i="3" s="1"/>
  <c r="K114" i="3" s="1"/>
  <c r="L114" i="3" s="1"/>
  <c r="M114" i="3" s="1"/>
  <c r="G113" i="3"/>
  <c r="H113" i="3" s="1"/>
  <c r="K113" i="3" s="1"/>
  <c r="L113" i="3" s="1"/>
  <c r="M113" i="3" s="1"/>
  <c r="G112" i="3"/>
  <c r="H112" i="3" s="1"/>
  <c r="K112" i="3" s="1"/>
  <c r="L112" i="3" s="1"/>
  <c r="M112" i="3" s="1"/>
  <c r="G111" i="3"/>
  <c r="H111" i="3" s="1"/>
  <c r="K111" i="3" s="1"/>
  <c r="L111" i="3" s="1"/>
  <c r="M111" i="3" s="1"/>
  <c r="G110" i="3"/>
  <c r="H110" i="3" s="1"/>
  <c r="K110" i="3" s="1"/>
  <c r="L110" i="3" s="1"/>
  <c r="M110" i="3" s="1"/>
  <c r="G109" i="3"/>
  <c r="H109" i="3" s="1"/>
  <c r="K109" i="3" s="1"/>
  <c r="L109" i="3" s="1"/>
  <c r="M109" i="3" s="1"/>
  <c r="G108" i="3"/>
  <c r="H108" i="3" s="1"/>
  <c r="K108" i="3" s="1"/>
  <c r="L108" i="3" s="1"/>
  <c r="M108" i="3" s="1"/>
  <c r="G107" i="3"/>
  <c r="H107" i="3" s="1"/>
  <c r="K107" i="3" s="1"/>
  <c r="L107" i="3" s="1"/>
  <c r="M107" i="3" s="1"/>
  <c r="G106" i="3"/>
  <c r="H106" i="3" s="1"/>
  <c r="K106" i="3" s="1"/>
  <c r="L106" i="3" s="1"/>
  <c r="M106" i="3" s="1"/>
  <c r="G105" i="3"/>
  <c r="H105" i="3" s="1"/>
  <c r="K105" i="3" s="1"/>
  <c r="L105" i="3" s="1"/>
  <c r="M105" i="3" s="1"/>
  <c r="G104" i="3"/>
  <c r="H104" i="3" s="1"/>
  <c r="K104" i="3" s="1"/>
  <c r="L104" i="3" s="1"/>
  <c r="M104" i="3" s="1"/>
  <c r="G103" i="3"/>
  <c r="H103" i="3" s="1"/>
  <c r="K103" i="3" s="1"/>
  <c r="L103" i="3" s="1"/>
  <c r="M103" i="3" s="1"/>
  <c r="G102" i="3"/>
  <c r="H102" i="3" s="1"/>
  <c r="K102" i="3" s="1"/>
  <c r="L102" i="3" s="1"/>
  <c r="M102" i="3" s="1"/>
  <c r="G101" i="3"/>
  <c r="H101" i="3" s="1"/>
  <c r="K101" i="3" s="1"/>
  <c r="L101" i="3" s="1"/>
  <c r="M101" i="3" s="1"/>
  <c r="G100" i="3"/>
  <c r="H100" i="3" s="1"/>
  <c r="K100" i="3" s="1"/>
  <c r="L100" i="3" s="1"/>
  <c r="M100" i="3" s="1"/>
  <c r="G99" i="3"/>
  <c r="H99" i="3" s="1"/>
  <c r="K99" i="3" s="1"/>
  <c r="L99" i="3" s="1"/>
  <c r="M99" i="3" s="1"/>
  <c r="G98" i="3"/>
  <c r="H98" i="3" s="1"/>
  <c r="K98" i="3" s="1"/>
  <c r="L98" i="3" s="1"/>
  <c r="M98" i="3" s="1"/>
  <c r="G97" i="3"/>
  <c r="H97" i="3" s="1"/>
  <c r="K97" i="3" s="1"/>
  <c r="L97" i="3" s="1"/>
  <c r="M97" i="3" s="1"/>
  <c r="G96" i="3"/>
  <c r="H96" i="3" s="1"/>
  <c r="K96" i="3" s="1"/>
  <c r="L96" i="3" s="1"/>
  <c r="M96" i="3" s="1"/>
  <c r="G95" i="3"/>
  <c r="H95" i="3" s="1"/>
  <c r="K95" i="3" s="1"/>
  <c r="L95" i="3" s="1"/>
  <c r="M95" i="3" s="1"/>
  <c r="G94" i="3"/>
  <c r="H94" i="3" s="1"/>
  <c r="K94" i="3" s="1"/>
  <c r="L94" i="3" s="1"/>
  <c r="M94" i="3" s="1"/>
  <c r="G93" i="3"/>
  <c r="H93" i="3" s="1"/>
  <c r="K93" i="3" s="1"/>
  <c r="L93" i="3" s="1"/>
  <c r="M93" i="3" s="1"/>
  <c r="G92" i="3"/>
  <c r="H92" i="3" s="1"/>
  <c r="K92" i="3" s="1"/>
  <c r="L92" i="3" s="1"/>
  <c r="M92" i="3" s="1"/>
  <c r="G91" i="3"/>
  <c r="H91" i="3" s="1"/>
  <c r="K91" i="3" s="1"/>
  <c r="L91" i="3" s="1"/>
  <c r="M91" i="3" s="1"/>
  <c r="G90" i="3"/>
  <c r="H90" i="3" s="1"/>
  <c r="K90" i="3" s="1"/>
  <c r="L90" i="3" s="1"/>
  <c r="M90" i="3" s="1"/>
  <c r="G89" i="3"/>
  <c r="H89" i="3" s="1"/>
  <c r="K89" i="3" s="1"/>
  <c r="L89" i="3" s="1"/>
  <c r="M89" i="3" s="1"/>
  <c r="G88" i="3"/>
  <c r="H88" i="3" s="1"/>
  <c r="K88" i="3" s="1"/>
  <c r="L88" i="3" s="1"/>
  <c r="M88" i="3" s="1"/>
  <c r="G87" i="3"/>
  <c r="H87" i="3" s="1"/>
  <c r="K87" i="3" s="1"/>
  <c r="L87" i="3" s="1"/>
  <c r="M87" i="3" s="1"/>
  <c r="G86" i="3"/>
  <c r="H86" i="3" s="1"/>
  <c r="K86" i="3" s="1"/>
  <c r="L86" i="3" s="1"/>
  <c r="M86" i="3" s="1"/>
  <c r="G85" i="3"/>
  <c r="H85" i="3" s="1"/>
  <c r="K85" i="3" s="1"/>
  <c r="L85" i="3" s="1"/>
  <c r="M85" i="3" s="1"/>
  <c r="G84" i="3"/>
  <c r="H84" i="3" s="1"/>
  <c r="K84" i="3" s="1"/>
  <c r="L84" i="3" s="1"/>
  <c r="M84" i="3" s="1"/>
  <c r="G83" i="3"/>
  <c r="H83" i="3" s="1"/>
  <c r="K83" i="3" s="1"/>
  <c r="L83" i="3" s="1"/>
  <c r="M83" i="3" s="1"/>
  <c r="G82" i="3"/>
  <c r="H82" i="3" s="1"/>
  <c r="K82" i="3" s="1"/>
  <c r="L82" i="3" s="1"/>
  <c r="M82" i="3" s="1"/>
  <c r="G81" i="3"/>
  <c r="H81" i="3" s="1"/>
  <c r="K81" i="3" s="1"/>
  <c r="L81" i="3" s="1"/>
  <c r="M81" i="3" s="1"/>
  <c r="G80" i="3"/>
  <c r="H80" i="3" s="1"/>
  <c r="K80" i="3" s="1"/>
  <c r="L80" i="3" s="1"/>
  <c r="M80" i="3" s="1"/>
  <c r="G79" i="3"/>
  <c r="H79" i="3" s="1"/>
  <c r="K79" i="3" s="1"/>
  <c r="L79" i="3" s="1"/>
  <c r="M79" i="3" s="1"/>
  <c r="G78" i="3"/>
  <c r="H78" i="3" s="1"/>
  <c r="K78" i="3" s="1"/>
  <c r="L78" i="3" s="1"/>
  <c r="M78" i="3" s="1"/>
  <c r="G77" i="3"/>
  <c r="H77" i="3" s="1"/>
  <c r="K77" i="3" s="1"/>
  <c r="L77" i="3" s="1"/>
  <c r="M77" i="3" s="1"/>
  <c r="G76" i="3"/>
  <c r="H76" i="3" s="1"/>
  <c r="K76" i="3" s="1"/>
  <c r="L76" i="3" s="1"/>
  <c r="M76" i="3" s="1"/>
  <c r="G75" i="3"/>
  <c r="H75" i="3" s="1"/>
  <c r="K75" i="3" s="1"/>
  <c r="L75" i="3" s="1"/>
  <c r="M75" i="3" s="1"/>
  <c r="G74" i="3"/>
  <c r="H74" i="3" s="1"/>
  <c r="K74" i="3" s="1"/>
  <c r="L74" i="3" s="1"/>
  <c r="M74" i="3" s="1"/>
  <c r="G73" i="3"/>
  <c r="H73" i="3" s="1"/>
  <c r="K73" i="3" s="1"/>
  <c r="L73" i="3" s="1"/>
  <c r="M73" i="3" s="1"/>
  <c r="G72" i="3"/>
  <c r="H72" i="3" s="1"/>
  <c r="K72" i="3" s="1"/>
  <c r="L72" i="3" s="1"/>
  <c r="M72" i="3" s="1"/>
  <c r="G71" i="3"/>
  <c r="H71" i="3" s="1"/>
  <c r="K71" i="3" s="1"/>
  <c r="L71" i="3" s="1"/>
  <c r="M71" i="3" s="1"/>
  <c r="G70" i="3"/>
  <c r="H70" i="3" s="1"/>
  <c r="K70" i="3" s="1"/>
  <c r="L70" i="3" s="1"/>
  <c r="M70" i="3" s="1"/>
  <c r="G69" i="3"/>
  <c r="H69" i="3" s="1"/>
  <c r="K69" i="3" s="1"/>
  <c r="L69" i="3" s="1"/>
  <c r="M69" i="3" s="1"/>
  <c r="G68" i="3"/>
  <c r="H68" i="3" s="1"/>
  <c r="K68" i="3" s="1"/>
  <c r="L68" i="3" s="1"/>
  <c r="M68" i="3" s="1"/>
  <c r="G67" i="3"/>
  <c r="H67" i="3" s="1"/>
  <c r="K67" i="3" s="1"/>
  <c r="L67" i="3" s="1"/>
  <c r="M67" i="3" s="1"/>
  <c r="G66" i="3"/>
  <c r="H66" i="3" s="1"/>
  <c r="K66" i="3" s="1"/>
  <c r="L66" i="3" s="1"/>
  <c r="M66" i="3" s="1"/>
  <c r="G65" i="3"/>
  <c r="H65" i="3" s="1"/>
  <c r="K65" i="3" s="1"/>
  <c r="L65" i="3" s="1"/>
  <c r="M65" i="3" s="1"/>
  <c r="G64" i="3"/>
  <c r="H64" i="3" s="1"/>
  <c r="K64" i="3" s="1"/>
  <c r="L64" i="3" s="1"/>
  <c r="M64" i="3" s="1"/>
  <c r="G63" i="3"/>
  <c r="H63" i="3" s="1"/>
  <c r="K63" i="3" s="1"/>
  <c r="L63" i="3" s="1"/>
  <c r="M63" i="3" s="1"/>
  <c r="G62" i="3"/>
  <c r="H62" i="3" s="1"/>
  <c r="K62" i="3" s="1"/>
  <c r="L62" i="3" s="1"/>
  <c r="M62" i="3" s="1"/>
  <c r="G61" i="3"/>
  <c r="H61" i="3" s="1"/>
  <c r="K61" i="3" s="1"/>
  <c r="L61" i="3" s="1"/>
  <c r="M61" i="3" s="1"/>
  <c r="G60" i="3"/>
  <c r="H60" i="3" s="1"/>
  <c r="K60" i="3" s="1"/>
  <c r="L60" i="3" s="1"/>
  <c r="M60" i="3" s="1"/>
  <c r="G59" i="3"/>
  <c r="H59" i="3" s="1"/>
  <c r="K59" i="3" s="1"/>
  <c r="L59" i="3" s="1"/>
  <c r="M59" i="3" s="1"/>
  <c r="G58" i="3"/>
  <c r="H58" i="3" s="1"/>
  <c r="K58" i="3" s="1"/>
  <c r="L58" i="3" s="1"/>
  <c r="M58" i="3" s="1"/>
  <c r="G57" i="3"/>
  <c r="H57" i="3" s="1"/>
  <c r="K57" i="3" s="1"/>
  <c r="L57" i="3" s="1"/>
  <c r="M57" i="3" s="1"/>
  <c r="G56" i="3"/>
  <c r="H56" i="3" s="1"/>
  <c r="K56" i="3" s="1"/>
  <c r="L56" i="3" s="1"/>
  <c r="M56" i="3" s="1"/>
  <c r="G55" i="3"/>
  <c r="H55" i="3" s="1"/>
  <c r="K55" i="3" s="1"/>
  <c r="L55" i="3" s="1"/>
  <c r="M55" i="3" s="1"/>
  <c r="G54" i="3"/>
  <c r="H54" i="3" s="1"/>
  <c r="K54" i="3" s="1"/>
  <c r="L54" i="3" s="1"/>
  <c r="M54" i="3" s="1"/>
  <c r="G53" i="3"/>
  <c r="H53" i="3" s="1"/>
  <c r="K53" i="3" s="1"/>
  <c r="L53" i="3" s="1"/>
  <c r="M53" i="3" s="1"/>
  <c r="G52" i="3"/>
  <c r="H52" i="3" s="1"/>
  <c r="K52" i="3" s="1"/>
  <c r="L52" i="3" s="1"/>
  <c r="M52" i="3" s="1"/>
  <c r="G51" i="3"/>
  <c r="H51" i="3" s="1"/>
  <c r="K51" i="3" s="1"/>
  <c r="L51" i="3" s="1"/>
  <c r="M51" i="3" s="1"/>
  <c r="G50" i="3"/>
  <c r="H50" i="3" s="1"/>
  <c r="K50" i="3" s="1"/>
  <c r="L50" i="3" s="1"/>
  <c r="M50" i="3" s="1"/>
  <c r="G49" i="3"/>
  <c r="H49" i="3" s="1"/>
  <c r="K49" i="3" s="1"/>
  <c r="L49" i="3" s="1"/>
  <c r="M49" i="3" s="1"/>
  <c r="G48" i="3"/>
  <c r="H48" i="3" s="1"/>
  <c r="K48" i="3" s="1"/>
  <c r="L48" i="3" s="1"/>
  <c r="M48" i="3" s="1"/>
  <c r="G47" i="3"/>
  <c r="H47" i="3" s="1"/>
  <c r="K47" i="3" s="1"/>
  <c r="L47" i="3" s="1"/>
  <c r="M47" i="3" s="1"/>
  <c r="G46" i="3"/>
  <c r="H46" i="3" s="1"/>
  <c r="K46" i="3" s="1"/>
  <c r="L46" i="3" s="1"/>
  <c r="M46" i="3" s="1"/>
  <c r="G45" i="3"/>
  <c r="H45" i="3" s="1"/>
  <c r="K45" i="3" s="1"/>
  <c r="L45" i="3" s="1"/>
  <c r="M45" i="3" s="1"/>
  <c r="G44" i="3"/>
  <c r="H44" i="3" s="1"/>
  <c r="K44" i="3" s="1"/>
  <c r="L44" i="3" s="1"/>
  <c r="M44" i="3" s="1"/>
  <c r="G43" i="3"/>
  <c r="H43" i="3" s="1"/>
  <c r="K43" i="3" s="1"/>
  <c r="L43" i="3" s="1"/>
  <c r="M43" i="3" s="1"/>
  <c r="G42" i="3"/>
  <c r="H42" i="3" s="1"/>
  <c r="K42" i="3" s="1"/>
  <c r="L42" i="3" s="1"/>
  <c r="M42" i="3" s="1"/>
  <c r="G41" i="3"/>
  <c r="H41" i="3" s="1"/>
  <c r="K41" i="3" s="1"/>
  <c r="L41" i="3" s="1"/>
  <c r="M41" i="3" s="1"/>
  <c r="G40" i="3"/>
  <c r="H40" i="3" s="1"/>
  <c r="K40" i="3" s="1"/>
  <c r="L40" i="3" s="1"/>
  <c r="M40" i="3" s="1"/>
  <c r="G39" i="3"/>
  <c r="H39" i="3" s="1"/>
  <c r="K39" i="3" s="1"/>
  <c r="L39" i="3" s="1"/>
  <c r="M39" i="3" s="1"/>
  <c r="G38" i="3"/>
  <c r="H38" i="3" s="1"/>
  <c r="K38" i="3" s="1"/>
  <c r="L38" i="3" s="1"/>
  <c r="M38" i="3" s="1"/>
  <c r="G37" i="3"/>
  <c r="H37" i="3" s="1"/>
  <c r="K37" i="3" s="1"/>
  <c r="L37" i="3" s="1"/>
  <c r="M37" i="3" s="1"/>
  <c r="G36" i="3"/>
  <c r="H36" i="3" s="1"/>
  <c r="K36" i="3" s="1"/>
  <c r="L36" i="3" s="1"/>
  <c r="M36" i="3" s="1"/>
  <c r="G35" i="3"/>
  <c r="H35" i="3" s="1"/>
  <c r="K35" i="3" s="1"/>
  <c r="L35" i="3" s="1"/>
  <c r="M35" i="3" s="1"/>
  <c r="G34" i="3"/>
  <c r="H34" i="3" s="1"/>
  <c r="K34" i="3" s="1"/>
  <c r="L34" i="3" s="1"/>
  <c r="M34" i="3" s="1"/>
  <c r="G33" i="3"/>
  <c r="H33" i="3" s="1"/>
  <c r="K33" i="3" s="1"/>
  <c r="L33" i="3" s="1"/>
  <c r="M33" i="3" s="1"/>
  <c r="G32" i="3"/>
  <c r="H32" i="3" s="1"/>
  <c r="K32" i="3" s="1"/>
  <c r="L32" i="3" s="1"/>
  <c r="M32" i="3" s="1"/>
  <c r="G31" i="3"/>
  <c r="H31" i="3" s="1"/>
  <c r="K31" i="3" s="1"/>
  <c r="L31" i="3" s="1"/>
  <c r="M31" i="3" s="1"/>
  <c r="G30" i="3"/>
  <c r="H30" i="3" s="1"/>
  <c r="K30" i="3" s="1"/>
  <c r="L30" i="3" s="1"/>
  <c r="M30" i="3" s="1"/>
  <c r="G29" i="3"/>
  <c r="H29" i="3" s="1"/>
  <c r="K29" i="3" s="1"/>
  <c r="L29" i="3" s="1"/>
  <c r="M29" i="3" s="1"/>
  <c r="G28" i="3"/>
  <c r="H28" i="3" s="1"/>
  <c r="K28" i="3" s="1"/>
  <c r="L28" i="3" s="1"/>
  <c r="M28" i="3" s="1"/>
  <c r="G27" i="3"/>
  <c r="H27" i="3" s="1"/>
  <c r="K27" i="3" s="1"/>
  <c r="L27" i="3" s="1"/>
  <c r="M27" i="3" s="1"/>
  <c r="G26" i="3"/>
  <c r="H26" i="3" s="1"/>
  <c r="K26" i="3" s="1"/>
  <c r="L26" i="3" s="1"/>
  <c r="M26" i="3" s="1"/>
  <c r="G25" i="3"/>
  <c r="H25" i="3" s="1"/>
  <c r="K25" i="3" s="1"/>
  <c r="L25" i="3" s="1"/>
  <c r="M25" i="3" s="1"/>
  <c r="G24" i="3"/>
  <c r="H24" i="3" s="1"/>
  <c r="K24" i="3" s="1"/>
  <c r="L24" i="3" s="1"/>
  <c r="M24" i="3" s="1"/>
  <c r="G23" i="3"/>
  <c r="H23" i="3" s="1"/>
  <c r="K23" i="3" s="1"/>
  <c r="L23" i="3" s="1"/>
  <c r="M23" i="3" s="1"/>
  <c r="G22" i="3"/>
  <c r="H22" i="3" s="1"/>
  <c r="K22" i="3" s="1"/>
  <c r="L22" i="3" s="1"/>
  <c r="M22" i="3" s="1"/>
  <c r="G21" i="3"/>
  <c r="H21" i="3" s="1"/>
  <c r="K21" i="3" s="1"/>
  <c r="L21" i="3" s="1"/>
  <c r="M21" i="3" s="1"/>
  <c r="G20" i="3"/>
  <c r="H20" i="3" s="1"/>
  <c r="K20" i="3" s="1"/>
  <c r="L20" i="3" s="1"/>
  <c r="M20" i="3" s="1"/>
  <c r="G19" i="3"/>
  <c r="H19" i="3" s="1"/>
  <c r="K19" i="3" s="1"/>
  <c r="L19" i="3" s="1"/>
  <c r="M19" i="3" s="1"/>
  <c r="G18" i="3"/>
  <c r="H18" i="3" s="1"/>
  <c r="K18" i="3" s="1"/>
  <c r="L18" i="3" s="1"/>
  <c r="M18" i="3" s="1"/>
  <c r="G17" i="3"/>
  <c r="H17" i="3" s="1"/>
  <c r="K17" i="3" s="1"/>
  <c r="L17" i="3" s="1"/>
  <c r="M17" i="3" s="1"/>
  <c r="G16" i="3"/>
  <c r="H16" i="3" s="1"/>
  <c r="K16" i="3" s="1"/>
  <c r="L16" i="3" s="1"/>
  <c r="M16" i="3" s="1"/>
  <c r="G15" i="3"/>
  <c r="H15" i="3" s="1"/>
  <c r="K15" i="3" s="1"/>
  <c r="L15" i="3" s="1"/>
  <c r="M15" i="3" s="1"/>
  <c r="G14" i="3"/>
  <c r="H14" i="3" s="1"/>
  <c r="K14" i="3" s="1"/>
  <c r="L14" i="3" s="1"/>
  <c r="M14" i="3" s="1"/>
  <c r="G13" i="3"/>
  <c r="H13" i="3" s="1"/>
  <c r="K13" i="3" s="1"/>
  <c r="L13" i="3" s="1"/>
  <c r="M13" i="3" s="1"/>
  <c r="G12" i="3"/>
  <c r="H12" i="3" s="1"/>
  <c r="K12" i="3" s="1"/>
  <c r="L12" i="3" s="1"/>
  <c r="M12" i="3" s="1"/>
  <c r="G11" i="3"/>
  <c r="H11" i="3" s="1"/>
  <c r="K11" i="3" s="1"/>
  <c r="L11" i="3" s="1"/>
  <c r="M11" i="3" s="1"/>
  <c r="G10" i="3"/>
  <c r="H10" i="3" s="1"/>
  <c r="K10" i="3" s="1"/>
  <c r="L10" i="3" s="1"/>
  <c r="M10" i="3" s="1"/>
  <c r="G9" i="3"/>
  <c r="H9" i="3" s="1"/>
  <c r="K9" i="3" s="1"/>
  <c r="L9" i="3" s="1"/>
  <c r="M9" i="3" s="1"/>
  <c r="G8" i="3"/>
  <c r="H8" i="3" s="1"/>
  <c r="K8" i="3" s="1"/>
  <c r="L8" i="3" s="1"/>
  <c r="M8" i="3" s="1"/>
  <c r="G7" i="3"/>
  <c r="H7" i="3" s="1"/>
  <c r="K7" i="3" s="1"/>
  <c r="L7" i="3" s="1"/>
  <c r="M7" i="3" s="1"/>
  <c r="G6" i="3"/>
  <c r="H6" i="3" s="1"/>
  <c r="K6" i="3" s="1"/>
  <c r="L6" i="3" s="1"/>
  <c r="M6" i="3" s="1"/>
  <c r="G5" i="3"/>
  <c r="H5" i="3" s="1"/>
  <c r="K5" i="3" s="1"/>
  <c r="L5" i="3" s="1"/>
  <c r="M5" i="3" s="1"/>
  <c r="G4" i="3"/>
  <c r="H4" i="3" s="1"/>
  <c r="K4" i="3" s="1"/>
  <c r="L4" i="3" s="1"/>
  <c r="M4" i="3" s="1"/>
  <c r="G3" i="3"/>
  <c r="H3" i="3" s="1"/>
  <c r="K3" i="3" s="1"/>
  <c r="L3" i="3" s="1"/>
  <c r="M3" i="3" s="1"/>
  <c r="G2" i="3"/>
  <c r="H2" i="3" s="1"/>
  <c r="K2" i="3" s="1"/>
  <c r="L2" i="3" s="1"/>
  <c r="M2" i="3" s="1"/>
  <c r="I4" i="3" l="1"/>
  <c r="J4" i="3" s="1"/>
  <c r="I44" i="3"/>
  <c r="J44" i="3" s="1"/>
  <c r="I23" i="3"/>
  <c r="J23" i="3" s="1"/>
  <c r="I55" i="3"/>
  <c r="J55" i="3" s="1"/>
  <c r="I87" i="3"/>
  <c r="J87" i="3" s="1"/>
  <c r="I20" i="3"/>
  <c r="J20" i="3" s="1"/>
  <c r="I52" i="3"/>
  <c r="J52" i="3" s="1"/>
  <c r="I21" i="3"/>
  <c r="J21" i="3" s="1"/>
  <c r="I14" i="3"/>
  <c r="J14" i="3" s="1"/>
  <c r="I32" i="3"/>
  <c r="J32" i="3" s="1"/>
  <c r="I64" i="3"/>
  <c r="J64" i="3" s="1"/>
  <c r="I88" i="3"/>
  <c r="J88" i="3" s="1"/>
  <c r="I104" i="3"/>
  <c r="J104" i="3" s="1"/>
  <c r="I112" i="3"/>
  <c r="J112" i="3" s="1"/>
  <c r="I120" i="3"/>
  <c r="J120" i="3" s="1"/>
  <c r="I128" i="3"/>
  <c r="J128" i="3" s="1"/>
  <c r="I136" i="3"/>
  <c r="J136" i="3" s="1"/>
  <c r="I28" i="3"/>
  <c r="J28" i="3" s="1"/>
  <c r="I38" i="3"/>
  <c r="J38" i="3" s="1"/>
  <c r="I78" i="3"/>
  <c r="J78" i="3" s="1"/>
  <c r="I8" i="3"/>
  <c r="J8" i="3" s="1"/>
  <c r="I24" i="3"/>
  <c r="J24" i="3" s="1"/>
  <c r="I48" i="3"/>
  <c r="J48" i="3" s="1"/>
  <c r="I56" i="3"/>
  <c r="J56" i="3" s="1"/>
  <c r="I72" i="3"/>
  <c r="J72" i="3" s="1"/>
  <c r="I96" i="3"/>
  <c r="J96" i="3" s="1"/>
  <c r="I9" i="3"/>
  <c r="J9" i="3" s="1"/>
  <c r="I33" i="3"/>
  <c r="J33" i="3" s="1"/>
  <c r="I81" i="3"/>
  <c r="J81" i="3" s="1"/>
  <c r="I121" i="3"/>
  <c r="J121" i="3" s="1"/>
  <c r="I129" i="3"/>
  <c r="J129" i="3" s="1"/>
  <c r="I137" i="3"/>
  <c r="J137" i="3" s="1"/>
  <c r="I12" i="3"/>
  <c r="J12" i="3" s="1"/>
  <c r="I37" i="3"/>
  <c r="J37" i="3" s="1"/>
  <c r="I46" i="3"/>
  <c r="J46" i="3" s="1"/>
  <c r="I16" i="3"/>
  <c r="J16" i="3" s="1"/>
  <c r="I40" i="3"/>
  <c r="J40" i="3" s="1"/>
  <c r="I80" i="3"/>
  <c r="J80" i="3" s="1"/>
  <c r="I49" i="3"/>
  <c r="J49" i="3" s="1"/>
  <c r="I2" i="3"/>
  <c r="J2" i="3" s="1"/>
  <c r="I10" i="3"/>
  <c r="J10" i="3" s="1"/>
  <c r="I18" i="3"/>
  <c r="J18" i="3" s="1"/>
  <c r="I26" i="3"/>
  <c r="J26" i="3" s="1"/>
  <c r="I34" i="3"/>
  <c r="J34" i="3" s="1"/>
  <c r="I42" i="3"/>
  <c r="J42" i="3" s="1"/>
  <c r="I50" i="3"/>
  <c r="J50" i="3" s="1"/>
  <c r="I58" i="3"/>
  <c r="J58" i="3" s="1"/>
  <c r="I66" i="3"/>
  <c r="J66" i="3" s="1"/>
  <c r="I74" i="3"/>
  <c r="J74" i="3" s="1"/>
  <c r="I82" i="3"/>
  <c r="J82" i="3" s="1"/>
  <c r="I90" i="3"/>
  <c r="J90" i="3" s="1"/>
  <c r="I98" i="3"/>
  <c r="J98" i="3" s="1"/>
  <c r="I106" i="3"/>
  <c r="J106" i="3" s="1"/>
  <c r="I114" i="3"/>
  <c r="J114" i="3" s="1"/>
  <c r="I122" i="3"/>
  <c r="J122" i="3" s="1"/>
  <c r="I130" i="3"/>
  <c r="J130" i="3" s="1"/>
  <c r="I138" i="3"/>
  <c r="J138" i="3" s="1"/>
  <c r="I36" i="3"/>
  <c r="J36" i="3" s="1"/>
  <c r="I60" i="3"/>
  <c r="J60" i="3" s="1"/>
  <c r="I68" i="3"/>
  <c r="J68" i="3" s="1"/>
  <c r="I76" i="3"/>
  <c r="J76" i="3" s="1"/>
  <c r="I84" i="3"/>
  <c r="J84" i="3" s="1"/>
  <c r="I92" i="3"/>
  <c r="J92" i="3" s="1"/>
  <c r="I100" i="3"/>
  <c r="J100" i="3" s="1"/>
  <c r="I108" i="3"/>
  <c r="J108" i="3" s="1"/>
  <c r="I116" i="3"/>
  <c r="J116" i="3" s="1"/>
  <c r="I124" i="3"/>
  <c r="J124" i="3" s="1"/>
  <c r="I132" i="3"/>
  <c r="J132" i="3" s="1"/>
  <c r="I140" i="3"/>
  <c r="J140" i="3" s="1"/>
  <c r="I54" i="3"/>
  <c r="J54" i="3" s="1"/>
  <c r="I67" i="3"/>
  <c r="J67" i="3" s="1"/>
  <c r="I75" i="3"/>
  <c r="J75" i="3" s="1"/>
  <c r="I89" i="3"/>
  <c r="J89" i="3" s="1"/>
  <c r="I118" i="3"/>
  <c r="J118" i="3" s="1"/>
  <c r="I30" i="3"/>
  <c r="J30" i="3" s="1"/>
  <c r="I97" i="3"/>
  <c r="J97" i="3" s="1"/>
  <c r="I134" i="3"/>
  <c r="J134" i="3" s="1"/>
  <c r="I6" i="3"/>
  <c r="J6" i="3" s="1"/>
  <c r="I25" i="3"/>
  <c r="J25" i="3" s="1"/>
  <c r="I63" i="3"/>
  <c r="J63" i="3" s="1"/>
  <c r="I70" i="3"/>
  <c r="J70" i="3" s="1"/>
  <c r="I7" i="3"/>
  <c r="J7" i="3" s="1"/>
  <c r="I51" i="3"/>
  <c r="J51" i="3" s="1"/>
  <c r="I71" i="3"/>
  <c r="J71" i="3" s="1"/>
  <c r="I107" i="3"/>
  <c r="J107" i="3" s="1"/>
  <c r="I115" i="3"/>
  <c r="J115" i="3" s="1"/>
  <c r="I3" i="3"/>
  <c r="J3" i="3" s="1"/>
  <c r="I43" i="3"/>
  <c r="J43" i="3" s="1"/>
  <c r="I126" i="3"/>
  <c r="J126" i="3" s="1"/>
  <c r="I91" i="3"/>
  <c r="J91" i="3" s="1"/>
  <c r="I105" i="3"/>
  <c r="J105" i="3" s="1"/>
  <c r="I113" i="3"/>
  <c r="J113" i="3" s="1"/>
  <c r="I127" i="3"/>
  <c r="J127" i="3" s="1"/>
  <c r="I27" i="3"/>
  <c r="J27" i="3" s="1"/>
  <c r="I57" i="3"/>
  <c r="J57" i="3" s="1"/>
  <c r="I86" i="3"/>
  <c r="J86" i="3" s="1"/>
  <c r="I22" i="3"/>
  <c r="J22" i="3" s="1"/>
  <c r="I11" i="3"/>
  <c r="J11" i="3" s="1"/>
  <c r="I65" i="3"/>
  <c r="J65" i="3" s="1"/>
  <c r="I73" i="3"/>
  <c r="J73" i="3" s="1"/>
  <c r="I94" i="3"/>
  <c r="J94" i="3" s="1"/>
  <c r="I139" i="3"/>
  <c r="J139" i="3" s="1"/>
  <c r="I17" i="3"/>
  <c r="J17" i="3" s="1"/>
  <c r="I31" i="3"/>
  <c r="J31" i="3" s="1"/>
  <c r="I62" i="3"/>
  <c r="J62" i="3" s="1"/>
  <c r="I19" i="3"/>
  <c r="J19" i="3" s="1"/>
  <c r="I15" i="3"/>
  <c r="J15" i="3" s="1"/>
  <c r="I35" i="3"/>
  <c r="J35" i="3" s="1"/>
  <c r="I41" i="3"/>
  <c r="J41" i="3" s="1"/>
  <c r="I47" i="3"/>
  <c r="J47" i="3" s="1"/>
  <c r="I59" i="3"/>
  <c r="J59" i="3" s="1"/>
  <c r="I95" i="3"/>
  <c r="J95" i="3" s="1"/>
  <c r="I102" i="3"/>
  <c r="J102" i="3" s="1"/>
  <c r="I110" i="3"/>
  <c r="J110" i="3" s="1"/>
  <c r="I79" i="3"/>
  <c r="J79" i="3" s="1"/>
  <c r="I39" i="3"/>
  <c r="J39" i="3" s="1"/>
  <c r="I111" i="3"/>
  <c r="J111" i="3" s="1"/>
  <c r="I123" i="3"/>
  <c r="J123" i="3" s="1"/>
  <c r="I119" i="3"/>
  <c r="J119" i="3" s="1"/>
  <c r="I45" i="3"/>
  <c r="J45" i="3" s="1"/>
  <c r="I135" i="3"/>
  <c r="J135" i="3" s="1"/>
  <c r="I5" i="3"/>
  <c r="J5" i="3" s="1"/>
  <c r="I13" i="3"/>
  <c r="J13" i="3" s="1"/>
  <c r="I61" i="3"/>
  <c r="J61" i="3" s="1"/>
  <c r="I77" i="3"/>
  <c r="J77" i="3" s="1"/>
  <c r="I103" i="3"/>
  <c r="J103" i="3" s="1"/>
  <c r="I93" i="3"/>
  <c r="J93" i="3" s="1"/>
  <c r="I109" i="3"/>
  <c r="J109" i="3" s="1"/>
  <c r="I125" i="3"/>
  <c r="J125" i="3" s="1"/>
  <c r="I141" i="3"/>
  <c r="J141" i="3" s="1"/>
  <c r="I83" i="3"/>
  <c r="J83" i="3" s="1"/>
  <c r="I99" i="3"/>
  <c r="J99" i="3" s="1"/>
  <c r="I131" i="3"/>
  <c r="J131" i="3" s="1"/>
  <c r="I29" i="3"/>
  <c r="J29" i="3" s="1"/>
  <c r="I53" i="3"/>
  <c r="J53" i="3" s="1"/>
  <c r="I69" i="3"/>
  <c r="J69" i="3" s="1"/>
  <c r="I117" i="3"/>
  <c r="J117" i="3" s="1"/>
  <c r="I85" i="3"/>
  <c r="J85" i="3" s="1"/>
  <c r="I101" i="3"/>
  <c r="J101" i="3" s="1"/>
  <c r="I133" i="3"/>
  <c r="J133" i="3" s="1"/>
</calcChain>
</file>

<file path=xl/sharedStrings.xml><?xml version="1.0" encoding="utf-8"?>
<sst xmlns="http://schemas.openxmlformats.org/spreadsheetml/2006/main" count="749" uniqueCount="237">
  <si>
    <t>제조사</t>
    <phoneticPr fontId="4" type="noConversion"/>
  </si>
  <si>
    <t>차량명</t>
    <phoneticPr fontId="4" type="noConversion"/>
  </si>
  <si>
    <t>샘플 No.</t>
    <phoneticPr fontId="3" type="noConversion"/>
  </si>
  <si>
    <t>HYUNDAI</t>
    <phoneticPr fontId="3" type="noConversion"/>
  </si>
  <si>
    <t>투싼 2.0 Diesel</t>
    <phoneticPr fontId="3" type="noConversion"/>
  </si>
  <si>
    <r>
      <t>투싼 2.0 Diesel</t>
    </r>
    <r>
      <rPr>
        <sz val="11"/>
        <color theme="1"/>
        <rFont val="맑은 고딕"/>
        <family val="2"/>
        <charset val="129"/>
        <scheme val="minor"/>
      </rPr>
      <t/>
    </r>
  </si>
  <si>
    <t>제네시스 3.3 가솔린</t>
  </si>
  <si>
    <t>그랜저 2.2 디젤</t>
  </si>
  <si>
    <t>쏘렌토 2.2 디젤 4WD</t>
  </si>
  <si>
    <t>i30 1.6 디젤</t>
    <phoneticPr fontId="3" type="noConversion"/>
  </si>
  <si>
    <t>싼타페 2.2 디젤</t>
    <phoneticPr fontId="3" type="noConversion"/>
  </si>
  <si>
    <t>KIA</t>
    <phoneticPr fontId="3" type="noConversion"/>
  </si>
  <si>
    <t>스포티지 1.7 Diesel 2WD</t>
    <phoneticPr fontId="3" type="noConversion"/>
  </si>
  <si>
    <t>모하비 S2 3.0 디젤</t>
    <phoneticPr fontId="3" type="noConversion"/>
  </si>
  <si>
    <t>스포티지 2.0 디젤</t>
  </si>
  <si>
    <t>프라이드 1.4 디젤</t>
  </si>
  <si>
    <t>RENAULT</t>
    <phoneticPr fontId="3" type="noConversion"/>
  </si>
  <si>
    <t>SM3 1.6 CVT</t>
    <phoneticPr fontId="3" type="noConversion"/>
  </si>
  <si>
    <t>QM5 2.0G</t>
    <phoneticPr fontId="3" type="noConversion"/>
  </si>
  <si>
    <t>SSANGYONG</t>
    <phoneticPr fontId="3" type="noConversion"/>
  </si>
  <si>
    <t>코란도 C</t>
  </si>
  <si>
    <t>코란도스포츠</t>
    <phoneticPr fontId="3" type="noConversion"/>
  </si>
  <si>
    <t>VW</t>
    <phoneticPr fontId="3" type="noConversion"/>
  </si>
  <si>
    <t>Golf 1.6 TDI BMT</t>
  </si>
  <si>
    <t>Golf GTD BMT</t>
  </si>
  <si>
    <t>Passat 2.0 TDI</t>
    <phoneticPr fontId="3" type="noConversion"/>
  </si>
  <si>
    <t>Passat 2.0 TDI</t>
  </si>
  <si>
    <t>golf 2.0 TDI BMT</t>
    <phoneticPr fontId="3" type="noConversion"/>
  </si>
  <si>
    <t>그랜드체로키</t>
    <phoneticPr fontId="3" type="noConversion"/>
  </si>
  <si>
    <t>익스플로러</t>
  </si>
  <si>
    <t>랭글러</t>
    <phoneticPr fontId="3" type="noConversion"/>
  </si>
  <si>
    <t>Mercedes-Benz</t>
  </si>
  <si>
    <t>C220 BlueTEC</t>
  </si>
  <si>
    <t>E250 CDI 4Matic</t>
  </si>
  <si>
    <t>E220 BlueTEC</t>
  </si>
  <si>
    <t>PEUGEOT</t>
    <phoneticPr fontId="3" type="noConversion"/>
  </si>
  <si>
    <t>Citroen DS3</t>
  </si>
  <si>
    <t>Peugeot 2008 1.6 e-HDi</t>
    <phoneticPr fontId="3" type="noConversion"/>
  </si>
  <si>
    <t>Peugeot 2008 1.6 e-HDi</t>
  </si>
  <si>
    <t>GM</t>
    <phoneticPr fontId="3" type="noConversion"/>
  </si>
  <si>
    <t>라세티 프리미어 2.0 Diesel</t>
    <phoneticPr fontId="3" type="noConversion"/>
  </si>
  <si>
    <t>캡티바 2.2 AWD AT 7인승</t>
    <phoneticPr fontId="3" type="noConversion"/>
  </si>
  <si>
    <t>라세티 프리미어 1.6</t>
  </si>
  <si>
    <t>BMW</t>
    <phoneticPr fontId="3" type="noConversion"/>
  </si>
  <si>
    <t>BMW X3 xDrive20d</t>
    <phoneticPr fontId="3" type="noConversion"/>
  </si>
  <si>
    <t>BMW 520d xDrive</t>
    <phoneticPr fontId="3" type="noConversion"/>
  </si>
  <si>
    <t>BMW 520d</t>
    <phoneticPr fontId="3" type="noConversion"/>
  </si>
  <si>
    <t>BMW 520d</t>
  </si>
  <si>
    <t>BMW 525d xDrive</t>
    <phoneticPr fontId="3" type="noConversion"/>
  </si>
  <si>
    <t>AUDI</t>
    <phoneticPr fontId="3" type="noConversion"/>
  </si>
  <si>
    <t>A4 2.0 TDI</t>
  </si>
  <si>
    <t>A4 2.0 TFSI</t>
  </si>
  <si>
    <t>A6 40 TDI Quattro</t>
    <phoneticPr fontId="3" type="noConversion"/>
  </si>
  <si>
    <t>LAND ROVER</t>
    <phoneticPr fontId="3" type="noConversion"/>
  </si>
  <si>
    <t>이보크 2.2D</t>
    <phoneticPr fontId="3" type="noConversion"/>
  </si>
  <si>
    <r>
      <t>이보크 2.2D</t>
    </r>
    <r>
      <rPr>
        <sz val="11"/>
        <color theme="1"/>
        <rFont val="맑은 고딕"/>
        <family val="2"/>
        <charset val="129"/>
        <scheme val="minor"/>
      </rPr>
      <t/>
    </r>
  </si>
  <si>
    <t>FORD</t>
    <phoneticPr fontId="3" type="noConversion"/>
  </si>
  <si>
    <t>MONDEO 2.0</t>
    <phoneticPr fontId="3" type="noConversion"/>
  </si>
  <si>
    <t>재배일 (일)</t>
    <phoneticPr fontId="3" type="noConversion"/>
  </si>
  <si>
    <t>재배온도 (℃)</t>
    <phoneticPr fontId="3" type="noConversion"/>
  </si>
  <si>
    <t>배기량(cc)</t>
    <phoneticPr fontId="4" type="noConversion"/>
  </si>
  <si>
    <t>JEEP</t>
  </si>
  <si>
    <t>비닐하우스 공기밀도 (g/L)</t>
    <phoneticPr fontId="3" type="noConversion"/>
  </si>
  <si>
    <t>비닐하우스 내 NOx ppm  (작물 1EA)</t>
    <phoneticPr fontId="3" type="noConversion"/>
  </si>
  <si>
    <t>피해발현에 걸리는 시간 (hr, 작물 1EA)</t>
    <phoneticPr fontId="3" type="noConversion"/>
  </si>
  <si>
    <t>피해발현에 걸리는 시간 (s, 작물 1EA)</t>
    <phoneticPr fontId="3" type="noConversion"/>
  </si>
  <si>
    <t>피해발현에 걸리는 시간 (hr, 작물 492EA)</t>
    <phoneticPr fontId="3" type="noConversion"/>
  </si>
  <si>
    <t>피해발현에 걸리는 시간 (s, 작물 492EA)</t>
    <phoneticPr fontId="3" type="noConversion"/>
  </si>
  <si>
    <t>비닐하우스 내 NOx ppm (작물 492EA)</t>
    <phoneticPr fontId="3" type="noConversion"/>
  </si>
  <si>
    <t>아반떼 2.0 CVVT</t>
  </si>
  <si>
    <t>베르나 1.4 하이브리드</t>
    <phoneticPr fontId="3" type="noConversion"/>
  </si>
  <si>
    <t>그랜드스타렉스 2.4 LPI</t>
    <phoneticPr fontId="3" type="noConversion"/>
  </si>
  <si>
    <t>아반떼 1.6LPI하이브리드</t>
    <phoneticPr fontId="3" type="noConversion"/>
  </si>
  <si>
    <t>쏘나타 2.0 LPI</t>
    <phoneticPr fontId="3" type="noConversion"/>
  </si>
  <si>
    <t>싼타페 2.7LPI</t>
    <phoneticPr fontId="3" type="noConversion"/>
  </si>
  <si>
    <t>그랜저 2.7 LPI</t>
    <phoneticPr fontId="3" type="noConversion"/>
  </si>
  <si>
    <t>엑센트1.6 디젤</t>
    <phoneticPr fontId="3" type="noConversion"/>
  </si>
  <si>
    <t>그랜드스타렉스 2.5 디젤 왜건</t>
    <phoneticPr fontId="3" type="noConversion"/>
  </si>
  <si>
    <t>쏘나타 (NF) 2.0 LPI</t>
    <phoneticPr fontId="3" type="noConversion"/>
  </si>
  <si>
    <t>그랜저 3.0 LPI</t>
    <phoneticPr fontId="3" type="noConversion"/>
  </si>
  <si>
    <t>쏘나타 2.0 하이브리드</t>
    <phoneticPr fontId="3" type="noConversion"/>
  </si>
  <si>
    <t>그랜저 2.4 하이브리드</t>
    <phoneticPr fontId="3" type="noConversion"/>
  </si>
  <si>
    <t>K7 2.4 하이브리드</t>
    <phoneticPr fontId="3" type="noConversion"/>
  </si>
  <si>
    <t>그랜저 2.4 GDI</t>
    <phoneticPr fontId="3" type="noConversion"/>
  </si>
  <si>
    <t>쏘나타 2.0 GDI</t>
    <phoneticPr fontId="3" type="noConversion"/>
  </si>
  <si>
    <t>그랜드카니발 2.2 디젤</t>
    <phoneticPr fontId="3" type="noConversion"/>
  </si>
  <si>
    <t>그랜드카니발 2.7 LPI</t>
    <phoneticPr fontId="3" type="noConversion"/>
  </si>
  <si>
    <t>로체 2.0 LPI</t>
    <phoneticPr fontId="3" type="noConversion"/>
  </si>
  <si>
    <t>오피러스 2.7 LPI</t>
    <phoneticPr fontId="3" type="noConversion"/>
  </si>
  <si>
    <t>카렌스 2.0 LPI</t>
    <phoneticPr fontId="3" type="noConversion"/>
  </si>
  <si>
    <t>쎄라토 2.0 CVVT</t>
  </si>
  <si>
    <t>프라이드 1.4 하이브리드</t>
    <phoneticPr fontId="3" type="noConversion"/>
  </si>
  <si>
    <t>쏘렌토 2.2 디젤 2WD</t>
    <phoneticPr fontId="3" type="noConversion"/>
  </si>
  <si>
    <t>쏘렌토 2.7 LPI</t>
    <phoneticPr fontId="3" type="noConversion"/>
  </si>
  <si>
    <t>포르테 1.6 LPI</t>
    <phoneticPr fontId="3" type="noConversion"/>
  </si>
  <si>
    <t>K7 2.7 LPI</t>
    <phoneticPr fontId="3" type="noConversion"/>
  </si>
  <si>
    <t>K5 2.0 LPI</t>
    <phoneticPr fontId="3" type="noConversion"/>
  </si>
  <si>
    <t>쏘울 1.6 디젤</t>
    <phoneticPr fontId="3" type="noConversion"/>
  </si>
  <si>
    <t>K7 3.0LPI</t>
    <phoneticPr fontId="3" type="noConversion"/>
  </si>
  <si>
    <t>K5 2.0 하이브리드</t>
    <phoneticPr fontId="3" type="noConversion"/>
  </si>
  <si>
    <t>모하비 3.0 디젤</t>
    <phoneticPr fontId="3" type="noConversion"/>
  </si>
  <si>
    <t>카니발 2.2 디젤</t>
    <phoneticPr fontId="3" type="noConversion"/>
  </si>
  <si>
    <t>K5 2.0 LPI (저공해)</t>
    <phoneticPr fontId="3" type="noConversion"/>
  </si>
  <si>
    <t>K5 2.0 GDI</t>
    <phoneticPr fontId="3" type="noConversion"/>
  </si>
  <si>
    <t>윈스톰 2.0S디젤 2WD AT</t>
    <phoneticPr fontId="3" type="noConversion"/>
  </si>
  <si>
    <t>토스카2.0DOHC LPG</t>
    <phoneticPr fontId="3" type="noConversion"/>
  </si>
  <si>
    <t>토스카 2.0 LPG</t>
    <phoneticPr fontId="3" type="noConversion"/>
  </si>
  <si>
    <t>알페온 2.4</t>
    <phoneticPr fontId="3" type="noConversion"/>
  </si>
  <si>
    <t>올란도 2.0 LPG</t>
    <phoneticPr fontId="3" type="noConversion"/>
  </si>
  <si>
    <t>알페온 2.4 하이브리드</t>
    <phoneticPr fontId="3" type="noConversion"/>
  </si>
  <si>
    <t>크루즈 1.8</t>
    <phoneticPr fontId="3" type="noConversion"/>
  </si>
  <si>
    <t>SM5 LPLi</t>
    <phoneticPr fontId="3" type="noConversion"/>
  </si>
  <si>
    <t>뉴SM7</t>
    <phoneticPr fontId="3" type="noConversion"/>
  </si>
  <si>
    <t>SM6</t>
    <phoneticPr fontId="3" type="noConversion"/>
  </si>
  <si>
    <t>렉스턴 2.7 DI CDPF</t>
    <phoneticPr fontId="3" type="noConversion"/>
  </si>
  <si>
    <t>카이런 2.7 DI CDPF</t>
    <phoneticPr fontId="3" type="noConversion"/>
  </si>
  <si>
    <t>엑티언 2.0 DI CDPF</t>
    <phoneticPr fontId="3" type="noConversion"/>
  </si>
  <si>
    <t>BMW X5 xDrive 30d</t>
  </si>
  <si>
    <t>BMW 328i</t>
  </si>
  <si>
    <t>BMW X1 xDrive23d</t>
    <phoneticPr fontId="3" type="noConversion"/>
  </si>
  <si>
    <t>BMW X5 xDrive30d</t>
  </si>
  <si>
    <t>BMW 328i</t>
    <phoneticPr fontId="3" type="noConversion"/>
  </si>
  <si>
    <t>BMW 328i Convertible</t>
    <phoneticPr fontId="3" type="noConversion"/>
  </si>
  <si>
    <t>BMW 320d xDrive Touring</t>
    <phoneticPr fontId="3" type="noConversion"/>
  </si>
  <si>
    <t>BMW 730d xDrive</t>
    <phoneticPr fontId="3" type="noConversion"/>
  </si>
  <si>
    <t>BMW 1 Series Sport</t>
    <phoneticPr fontId="3" type="noConversion"/>
  </si>
  <si>
    <t>BMW 525d</t>
    <phoneticPr fontId="3" type="noConversion"/>
  </si>
  <si>
    <t>BMW Gran Turismo 30d</t>
    <phoneticPr fontId="3" type="noConversion"/>
  </si>
  <si>
    <t>BMW M550d xDriver</t>
    <phoneticPr fontId="3" type="noConversion"/>
  </si>
  <si>
    <t>BMW Gran Turismo EfficientDynamics Edition</t>
    <phoneticPr fontId="3" type="noConversion"/>
  </si>
  <si>
    <t>BMW Gran Turismo 30d xDrive</t>
    <phoneticPr fontId="3" type="noConversion"/>
  </si>
  <si>
    <t>BMW X5 M50d</t>
    <phoneticPr fontId="3" type="noConversion"/>
  </si>
  <si>
    <t>BMW X5 xDriver30d</t>
    <phoneticPr fontId="3" type="noConversion"/>
  </si>
  <si>
    <t>MINI Cooper D</t>
    <phoneticPr fontId="3" type="noConversion"/>
  </si>
  <si>
    <t>BMW X5 xDrive 40d</t>
    <phoneticPr fontId="3" type="noConversion"/>
  </si>
  <si>
    <t>BMW X3 xDrive30d</t>
    <phoneticPr fontId="3" type="noConversion"/>
  </si>
  <si>
    <t>BMW 520d Touring</t>
    <phoneticPr fontId="3" type="noConversion"/>
  </si>
  <si>
    <t>MINI Cooper S five-door</t>
    <phoneticPr fontId="3" type="noConversion"/>
  </si>
  <si>
    <t>MINI Cooper five-door</t>
    <phoneticPr fontId="3" type="noConversion"/>
  </si>
  <si>
    <t>MINI Cooper S Clubman</t>
    <phoneticPr fontId="3" type="noConversion"/>
  </si>
  <si>
    <t>MINI Cooper Clubman</t>
    <phoneticPr fontId="3" type="noConversion"/>
  </si>
  <si>
    <t>BMW 428i Convertible</t>
    <phoneticPr fontId="3" type="noConversion"/>
  </si>
  <si>
    <t>SLK350</t>
    <phoneticPr fontId="3" type="noConversion"/>
  </si>
  <si>
    <t>E350</t>
    <phoneticPr fontId="3" type="noConversion"/>
  </si>
  <si>
    <t>ML280 CDI</t>
    <phoneticPr fontId="3" type="noConversion"/>
  </si>
  <si>
    <t>S320 CDI</t>
    <phoneticPr fontId="3" type="noConversion"/>
  </si>
  <si>
    <t>E350 4Matic</t>
    <phoneticPr fontId="3" type="noConversion"/>
  </si>
  <si>
    <t>S400 하이브리드 L</t>
    <phoneticPr fontId="3" type="noConversion"/>
  </si>
  <si>
    <t>S600 L</t>
    <phoneticPr fontId="3" type="noConversion"/>
  </si>
  <si>
    <t>Mercedes-Benz</t>
    <phoneticPr fontId="3" type="noConversion"/>
  </si>
  <si>
    <t>S350 BlueTEC</t>
    <phoneticPr fontId="3" type="noConversion"/>
  </si>
  <si>
    <t>ML300CDI</t>
    <phoneticPr fontId="3" type="noConversion"/>
  </si>
  <si>
    <t>ML350 BlueTEC</t>
    <phoneticPr fontId="3" type="noConversion"/>
  </si>
  <si>
    <t>ML250 BlueTEC 4Matic</t>
    <phoneticPr fontId="3" type="noConversion"/>
  </si>
  <si>
    <t>GLA200 CDI</t>
    <phoneticPr fontId="3" type="noConversion"/>
  </si>
  <si>
    <t>C220 BlueTEC</t>
    <phoneticPr fontId="3" type="noConversion"/>
  </si>
  <si>
    <t>E300</t>
    <phoneticPr fontId="3" type="noConversion"/>
  </si>
  <si>
    <t>E300 4Matic</t>
    <phoneticPr fontId="3" type="noConversion"/>
  </si>
  <si>
    <t>S350 BlueTEC L</t>
    <phoneticPr fontId="3" type="noConversion"/>
  </si>
  <si>
    <t>GLC 200d</t>
    <phoneticPr fontId="3" type="noConversion"/>
  </si>
  <si>
    <t>GLE 350d</t>
    <phoneticPr fontId="3" type="noConversion"/>
  </si>
  <si>
    <t>C200d</t>
    <phoneticPr fontId="3" type="noConversion"/>
  </si>
  <si>
    <t>A3 2.0 TFSI</t>
  </si>
  <si>
    <t>Phaeton 3.0 TDI</t>
  </si>
  <si>
    <t>Allroad 2.7TDI</t>
  </si>
  <si>
    <t>Q7 4.2 TDI Quattro</t>
  </si>
  <si>
    <t>Q7 3.0 TDI 쿼트로</t>
  </si>
  <si>
    <t>A8 4.2 TDI Quattro</t>
    <phoneticPr fontId="3" type="noConversion"/>
  </si>
  <si>
    <t>Q5 3.0 TDI quattro</t>
  </si>
  <si>
    <t>Q7 3.0TDI Quattro</t>
  </si>
  <si>
    <t>Q5 2.0 TDI quattro</t>
  </si>
  <si>
    <t>CC 2.0 TDI Blue Motion</t>
  </si>
  <si>
    <t>A7 3.0 TDI quattro</t>
  </si>
  <si>
    <t>포커스</t>
  </si>
  <si>
    <t>퓨전 1.6</t>
    <phoneticPr fontId="3" type="noConversion"/>
  </si>
  <si>
    <t>퓨전 1.5</t>
    <phoneticPr fontId="3" type="noConversion"/>
  </si>
  <si>
    <t>Fusion  Hybrid</t>
    <phoneticPr fontId="3" type="noConversion"/>
  </si>
  <si>
    <t>Lincoln MKZ Hybrid</t>
    <phoneticPr fontId="3" type="noConversion"/>
  </si>
  <si>
    <t>투아렉 3.0 TDI</t>
    <phoneticPr fontId="3" type="noConversion"/>
  </si>
  <si>
    <t>Golf 1.6 TDI Blue Motion</t>
    <phoneticPr fontId="3" type="noConversion"/>
  </si>
  <si>
    <t>CC 2.0 TSI</t>
  </si>
  <si>
    <t>Jetta 2.0 TDI</t>
  </si>
  <si>
    <t>Passat 2.5</t>
    <phoneticPr fontId="3" type="noConversion"/>
  </si>
  <si>
    <t>레인지로버스포츠 TDV8</t>
  </si>
  <si>
    <t>레인지로버 TDV8</t>
  </si>
  <si>
    <t>프리랜더 TD4</t>
  </si>
  <si>
    <t>재규어 XJ 3.0D</t>
  </si>
  <si>
    <t>레인지로버 스포츠 3.0D</t>
  </si>
  <si>
    <t>디스커버리4 3.0D</t>
  </si>
  <si>
    <t>프리랜더 SD4</t>
  </si>
  <si>
    <t>레인지로버 4.4D</t>
  </si>
  <si>
    <t>재규어 F-PACE 35t AWD</t>
    <phoneticPr fontId="3" type="noConversion"/>
  </si>
  <si>
    <t>재규어 XF 3.0DS</t>
  </si>
  <si>
    <t>재규어  XJ 3.0SC (LWB-AWD)</t>
  </si>
  <si>
    <t xml:space="preserve">푸조 407 Coupe 3.0 HDi </t>
  </si>
  <si>
    <t>푸조 407 2.0 HDi E5</t>
  </si>
  <si>
    <t xml:space="preserve">푸조 308 1.6 HDI MCP E5 </t>
  </si>
  <si>
    <t>푸조 508 2.2 HDi</t>
  </si>
  <si>
    <t>Citroen Grand C4 Picasso 2.0Blue-HDi</t>
    <phoneticPr fontId="3" type="noConversion"/>
  </si>
  <si>
    <t>Peugeot 308SW 2.0 Blue-HDi</t>
    <phoneticPr fontId="3" type="noConversion"/>
  </si>
  <si>
    <t>VOLVO</t>
    <phoneticPr fontId="3" type="noConversion"/>
  </si>
  <si>
    <t>볼보 XC90 D5</t>
    <phoneticPr fontId="3" type="noConversion"/>
  </si>
  <si>
    <t>볼보 XC60D5</t>
  </si>
  <si>
    <t>볼보 80D5</t>
    <phoneticPr fontId="3" type="noConversion"/>
  </si>
  <si>
    <t>볼보 XC70D5</t>
  </si>
  <si>
    <t>볼보 V50D4</t>
  </si>
  <si>
    <t>볼보 S60D5</t>
    <phoneticPr fontId="3" type="noConversion"/>
  </si>
  <si>
    <t>볼보 XC90D5</t>
  </si>
  <si>
    <t>볼보 XC90T8 AWD 7인승</t>
    <phoneticPr fontId="3" type="noConversion"/>
  </si>
  <si>
    <t>TOYOTA</t>
    <phoneticPr fontId="3" type="noConversion"/>
  </si>
  <si>
    <t>렉서스 RX400h Hybrid</t>
    <phoneticPr fontId="3" type="noConversion"/>
  </si>
  <si>
    <t>렉서스 LS600hL</t>
  </si>
  <si>
    <t>렉서스 GS450h</t>
  </si>
  <si>
    <t>렉서스 GS450h</t>
    <phoneticPr fontId="3" type="noConversion"/>
  </si>
  <si>
    <t>렉서스 RX450h</t>
  </si>
  <si>
    <t>토요타 CAMRY Hybrid</t>
    <phoneticPr fontId="3" type="noConversion"/>
  </si>
  <si>
    <t>토요타 PRIUS</t>
  </si>
  <si>
    <t>렉서스 CT200h</t>
  </si>
  <si>
    <t>렉서스 ES300h</t>
    <phoneticPr fontId="3" type="noConversion"/>
  </si>
  <si>
    <t>토요타 PRIUS V</t>
    <phoneticPr fontId="3" type="noConversion"/>
  </si>
  <si>
    <t>HONDA</t>
    <phoneticPr fontId="3" type="noConversion"/>
  </si>
  <si>
    <t>ACCORD 2.4</t>
  </si>
  <si>
    <t>ACCORD 3.5</t>
  </si>
  <si>
    <t>CIVIC HYBRID</t>
  </si>
  <si>
    <t>CIVIC HYBRID</t>
    <phoneticPr fontId="3" type="noConversion"/>
  </si>
  <si>
    <t>INSIGHT</t>
  </si>
  <si>
    <t>CR-Z</t>
  </si>
  <si>
    <t>Mitsubishi</t>
  </si>
  <si>
    <t>랜서</t>
  </si>
  <si>
    <t>RVR</t>
  </si>
  <si>
    <t>파제로</t>
  </si>
  <si>
    <t>Porsche</t>
  </si>
  <si>
    <t>카이엔 디젤</t>
  </si>
  <si>
    <t>마칸 S 디젤</t>
    <phoneticPr fontId="3" type="noConversion"/>
  </si>
  <si>
    <t>NISSAN</t>
    <phoneticPr fontId="3" type="noConversion"/>
  </si>
  <si>
    <t>알티마 2.5</t>
    <phoneticPr fontId="3" type="noConversion"/>
  </si>
  <si>
    <t>캐시카이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</si>
</sst>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??_-;_-@_-"/>
    <numFmt numFmtId="177" formatCode="_-* #,##0.000_-;\-* #,##0.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5F636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C0504D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43" fontId="0" fillId="0" borderId="1" xfId="0" applyNumberFormat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43" fontId="0" fillId="4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688;&#48149;&#51086;%20&#54588;&#54644;&#48156;&#54788;&#49884;&#44036;_&#54620;&#44397;&#51088;&#46041;&#52264;&#54872;&#44221;&#54801;&#54924;%20&#44592;&#51456;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9688;&#48149;&#51116;&#48176;%20&#51221;&#483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승용차 배출가스량 계산"/>
      <sheetName val="PPM 계산 (2018 한국자동차환경협회)"/>
      <sheetName val="PPM 계산 (2018 한국자동차환경협회_승합차_상용차)"/>
    </sheetNames>
    <sheetDataSet>
      <sheetData sheetId="0">
        <row r="3">
          <cell r="F3">
            <v>33.6</v>
          </cell>
        </row>
      </sheetData>
      <sheetData sheetId="1">
        <row r="2">
          <cell r="E2">
            <v>39</v>
          </cell>
        </row>
        <row r="3">
          <cell r="E3">
            <v>89</v>
          </cell>
        </row>
        <row r="4">
          <cell r="E4">
            <v>62</v>
          </cell>
        </row>
        <row r="5">
          <cell r="E5">
            <v>19</v>
          </cell>
        </row>
        <row r="6">
          <cell r="E6">
            <v>10</v>
          </cell>
        </row>
        <row r="7">
          <cell r="E7">
            <v>25</v>
          </cell>
        </row>
        <row r="8">
          <cell r="E8">
            <v>19</v>
          </cell>
        </row>
        <row r="9">
          <cell r="E9">
            <v>17</v>
          </cell>
        </row>
        <row r="10">
          <cell r="E10">
            <v>352</v>
          </cell>
        </row>
        <row r="11">
          <cell r="E11">
            <v>80</v>
          </cell>
        </row>
        <row r="12">
          <cell r="E12">
            <v>89</v>
          </cell>
        </row>
        <row r="13">
          <cell r="E13">
            <v>76</v>
          </cell>
        </row>
        <row r="14">
          <cell r="E14">
            <v>90</v>
          </cell>
        </row>
        <row r="15">
          <cell r="E15">
            <v>37</v>
          </cell>
        </row>
        <row r="16">
          <cell r="E16">
            <v>57</v>
          </cell>
        </row>
        <row r="17">
          <cell r="E17">
            <v>68</v>
          </cell>
        </row>
        <row r="18">
          <cell r="E18">
            <v>42</v>
          </cell>
        </row>
        <row r="19">
          <cell r="E19">
            <v>43</v>
          </cell>
        </row>
        <row r="20">
          <cell r="E20">
            <v>49.6</v>
          </cell>
        </row>
        <row r="21">
          <cell r="E21">
            <v>56</v>
          </cell>
        </row>
        <row r="22">
          <cell r="E22">
            <v>65.599999999999994</v>
          </cell>
        </row>
        <row r="23">
          <cell r="E23">
            <v>56</v>
          </cell>
        </row>
        <row r="24">
          <cell r="E24">
            <v>33.6</v>
          </cell>
        </row>
        <row r="25">
          <cell r="E25">
            <v>44</v>
          </cell>
        </row>
        <row r="26">
          <cell r="E26">
            <v>122</v>
          </cell>
        </row>
        <row r="27">
          <cell r="E27">
            <v>96</v>
          </cell>
        </row>
        <row r="28">
          <cell r="E28">
            <v>77</v>
          </cell>
        </row>
        <row r="29">
          <cell r="E29">
            <v>56</v>
          </cell>
        </row>
        <row r="30">
          <cell r="E30">
            <v>47.6</v>
          </cell>
        </row>
        <row r="31">
          <cell r="E31">
            <v>57.6</v>
          </cell>
        </row>
        <row r="32">
          <cell r="E32">
            <v>65.599999999999994</v>
          </cell>
        </row>
        <row r="33">
          <cell r="E33">
            <v>78.400000000000006</v>
          </cell>
        </row>
        <row r="34">
          <cell r="E34">
            <v>60</v>
          </cell>
        </row>
        <row r="35">
          <cell r="E35">
            <v>64.8</v>
          </cell>
        </row>
        <row r="36">
          <cell r="E36">
            <v>76</v>
          </cell>
        </row>
        <row r="37">
          <cell r="E37">
            <v>53.6</v>
          </cell>
        </row>
        <row r="38">
          <cell r="E38">
            <v>15</v>
          </cell>
        </row>
        <row r="39">
          <cell r="E39">
            <v>12</v>
          </cell>
        </row>
        <row r="40">
          <cell r="E40">
            <v>16</v>
          </cell>
        </row>
        <row r="41">
          <cell r="E41">
            <v>34</v>
          </cell>
        </row>
        <row r="42">
          <cell r="E42">
            <v>37</v>
          </cell>
        </row>
        <row r="43">
          <cell r="E43">
            <v>18</v>
          </cell>
        </row>
        <row r="44">
          <cell r="E44">
            <v>159</v>
          </cell>
        </row>
        <row r="45">
          <cell r="E45">
            <v>173</v>
          </cell>
        </row>
        <row r="46">
          <cell r="E46">
            <v>123</v>
          </cell>
        </row>
        <row r="47">
          <cell r="E47">
            <v>126</v>
          </cell>
        </row>
        <row r="48">
          <cell r="E48">
            <v>176</v>
          </cell>
        </row>
        <row r="49">
          <cell r="E49">
            <v>249</v>
          </cell>
        </row>
        <row r="50">
          <cell r="E50">
            <v>278</v>
          </cell>
        </row>
        <row r="51">
          <cell r="E51">
            <v>239</v>
          </cell>
        </row>
        <row r="52">
          <cell r="E52">
            <v>151</v>
          </cell>
        </row>
        <row r="53">
          <cell r="E53">
            <v>148</v>
          </cell>
        </row>
        <row r="54">
          <cell r="E54">
            <v>238</v>
          </cell>
        </row>
        <row r="55">
          <cell r="E55">
            <v>82</v>
          </cell>
        </row>
        <row r="56">
          <cell r="E56">
            <v>150</v>
          </cell>
        </row>
        <row r="57">
          <cell r="E57">
            <v>142</v>
          </cell>
        </row>
        <row r="58">
          <cell r="E58">
            <v>142</v>
          </cell>
        </row>
        <row r="59">
          <cell r="E59">
            <v>168</v>
          </cell>
        </row>
        <row r="60">
          <cell r="E60">
            <v>135</v>
          </cell>
        </row>
        <row r="61">
          <cell r="E61">
            <v>117</v>
          </cell>
        </row>
        <row r="62">
          <cell r="E62">
            <v>120</v>
          </cell>
        </row>
        <row r="63">
          <cell r="E63">
            <v>60</v>
          </cell>
        </row>
        <row r="64">
          <cell r="E64">
            <v>64</v>
          </cell>
        </row>
        <row r="65">
          <cell r="E65">
            <v>63.2</v>
          </cell>
        </row>
        <row r="66">
          <cell r="E66">
            <v>168</v>
          </cell>
        </row>
        <row r="67">
          <cell r="E67">
            <v>213</v>
          </cell>
        </row>
        <row r="68">
          <cell r="E68">
            <v>171</v>
          </cell>
        </row>
        <row r="69">
          <cell r="E69">
            <v>43</v>
          </cell>
        </row>
        <row r="70">
          <cell r="E70">
            <v>19</v>
          </cell>
        </row>
        <row r="71">
          <cell r="E71">
            <v>33</v>
          </cell>
        </row>
        <row r="72">
          <cell r="E72">
            <v>181</v>
          </cell>
        </row>
        <row r="73">
          <cell r="E73">
            <v>154</v>
          </cell>
        </row>
        <row r="74">
          <cell r="E74">
            <v>171</v>
          </cell>
        </row>
        <row r="75">
          <cell r="E75">
            <v>151</v>
          </cell>
        </row>
        <row r="76">
          <cell r="E76">
            <v>145</v>
          </cell>
        </row>
        <row r="77">
          <cell r="E77">
            <v>47</v>
          </cell>
        </row>
        <row r="78">
          <cell r="E78">
            <v>61</v>
          </cell>
        </row>
        <row r="79">
          <cell r="E79">
            <v>76</v>
          </cell>
        </row>
        <row r="80">
          <cell r="E80">
            <v>59</v>
          </cell>
        </row>
        <row r="81">
          <cell r="E81">
            <v>62</v>
          </cell>
        </row>
        <row r="82">
          <cell r="E82">
            <v>189</v>
          </cell>
        </row>
        <row r="83">
          <cell r="E83">
            <v>190</v>
          </cell>
        </row>
        <row r="84">
          <cell r="E84">
            <v>174</v>
          </cell>
        </row>
        <row r="85">
          <cell r="E85">
            <v>52</v>
          </cell>
        </row>
        <row r="86">
          <cell r="E86">
            <v>47</v>
          </cell>
        </row>
        <row r="87">
          <cell r="E87">
            <v>46</v>
          </cell>
        </row>
        <row r="88">
          <cell r="E88">
            <v>150</v>
          </cell>
        </row>
        <row r="89">
          <cell r="E89">
            <v>203</v>
          </cell>
        </row>
        <row r="90">
          <cell r="E90">
            <v>171</v>
          </cell>
        </row>
        <row r="91">
          <cell r="E91">
            <v>180</v>
          </cell>
        </row>
        <row r="92">
          <cell r="E92">
            <v>201</v>
          </cell>
        </row>
        <row r="93">
          <cell r="E93">
            <v>207</v>
          </cell>
        </row>
        <row r="94">
          <cell r="E94">
            <v>224</v>
          </cell>
        </row>
        <row r="95">
          <cell r="E95">
            <v>199</v>
          </cell>
        </row>
        <row r="96">
          <cell r="E96">
            <v>118</v>
          </cell>
        </row>
        <row r="97">
          <cell r="E97">
            <v>124</v>
          </cell>
        </row>
        <row r="98">
          <cell r="E98">
            <v>134</v>
          </cell>
        </row>
        <row r="99">
          <cell r="E99">
            <v>263</v>
          </cell>
        </row>
        <row r="100">
          <cell r="E100">
            <v>242</v>
          </cell>
        </row>
        <row r="101">
          <cell r="E101">
            <v>221</v>
          </cell>
        </row>
        <row r="102">
          <cell r="E102">
            <v>36</v>
          </cell>
        </row>
        <row r="103">
          <cell r="E103">
            <v>26</v>
          </cell>
        </row>
        <row r="104">
          <cell r="E104">
            <v>21</v>
          </cell>
        </row>
        <row r="105">
          <cell r="E105">
            <v>49</v>
          </cell>
        </row>
        <row r="106">
          <cell r="E106">
            <v>33</v>
          </cell>
        </row>
        <row r="107">
          <cell r="E107">
            <v>89</v>
          </cell>
        </row>
        <row r="108">
          <cell r="E108">
            <v>57</v>
          </cell>
        </row>
        <row r="109">
          <cell r="E109">
            <v>44</v>
          </cell>
        </row>
        <row r="110">
          <cell r="E110">
            <v>25</v>
          </cell>
        </row>
        <row r="111">
          <cell r="E111">
            <v>31</v>
          </cell>
        </row>
        <row r="112">
          <cell r="E112">
            <v>63</v>
          </cell>
        </row>
        <row r="113">
          <cell r="E113">
            <v>54</v>
          </cell>
        </row>
        <row r="114">
          <cell r="E114">
            <v>59</v>
          </cell>
        </row>
        <row r="115">
          <cell r="E115">
            <v>69</v>
          </cell>
        </row>
        <row r="116">
          <cell r="E116">
            <v>30</v>
          </cell>
        </row>
        <row r="117">
          <cell r="E117">
            <v>53</v>
          </cell>
        </row>
        <row r="118">
          <cell r="E118">
            <v>71.2</v>
          </cell>
        </row>
        <row r="119">
          <cell r="E119">
            <v>47.2</v>
          </cell>
        </row>
        <row r="120">
          <cell r="E120">
            <v>48.8</v>
          </cell>
        </row>
        <row r="121">
          <cell r="E121">
            <v>170</v>
          </cell>
        </row>
        <row r="122">
          <cell r="E122">
            <v>199</v>
          </cell>
        </row>
        <row r="123">
          <cell r="E123">
            <v>137</v>
          </cell>
        </row>
        <row r="124">
          <cell r="E124">
            <v>130</v>
          </cell>
        </row>
        <row r="125">
          <cell r="E125">
            <v>133</v>
          </cell>
        </row>
        <row r="126">
          <cell r="E126">
            <v>20</v>
          </cell>
        </row>
        <row r="127">
          <cell r="E127">
            <v>20</v>
          </cell>
        </row>
        <row r="128">
          <cell r="E128">
            <v>22</v>
          </cell>
        </row>
        <row r="129">
          <cell r="E129">
            <v>28</v>
          </cell>
        </row>
        <row r="130">
          <cell r="E130">
            <v>25</v>
          </cell>
        </row>
        <row r="131">
          <cell r="E131">
            <v>64.8</v>
          </cell>
        </row>
        <row r="132">
          <cell r="E132">
            <v>62.4</v>
          </cell>
        </row>
        <row r="133">
          <cell r="E133">
            <v>60.8</v>
          </cell>
        </row>
        <row r="134">
          <cell r="E134">
            <v>135</v>
          </cell>
        </row>
        <row r="135">
          <cell r="E135">
            <v>199</v>
          </cell>
        </row>
        <row r="136">
          <cell r="E136">
            <v>140</v>
          </cell>
        </row>
        <row r="137">
          <cell r="E137">
            <v>141</v>
          </cell>
        </row>
        <row r="138">
          <cell r="E138">
            <v>133</v>
          </cell>
        </row>
        <row r="139">
          <cell r="E139">
            <v>65.599999999999994</v>
          </cell>
        </row>
        <row r="140">
          <cell r="E140">
            <v>62</v>
          </cell>
        </row>
        <row r="141">
          <cell r="E141">
            <v>62.4</v>
          </cell>
        </row>
        <row r="142">
          <cell r="E142">
            <v>3</v>
          </cell>
        </row>
        <row r="143">
          <cell r="E143">
            <v>7.6</v>
          </cell>
        </row>
        <row r="144">
          <cell r="E144">
            <v>352</v>
          </cell>
        </row>
        <row r="145">
          <cell r="E145">
            <v>1.4</v>
          </cell>
        </row>
        <row r="146">
          <cell r="E146">
            <v>272</v>
          </cell>
        </row>
        <row r="147">
          <cell r="E147">
            <v>2</v>
          </cell>
        </row>
        <row r="148">
          <cell r="E148">
            <v>6.2</v>
          </cell>
        </row>
        <row r="149">
          <cell r="E149">
            <v>147</v>
          </cell>
        </row>
        <row r="150">
          <cell r="E150">
            <v>11</v>
          </cell>
        </row>
        <row r="151">
          <cell r="E151">
            <v>11</v>
          </cell>
        </row>
        <row r="152">
          <cell r="E152">
            <v>11</v>
          </cell>
        </row>
        <row r="153">
          <cell r="E153">
            <v>146</v>
          </cell>
        </row>
        <row r="154">
          <cell r="E154">
            <v>2</v>
          </cell>
        </row>
        <row r="155">
          <cell r="E155">
            <v>10</v>
          </cell>
        </row>
        <row r="156">
          <cell r="E156">
            <v>259</v>
          </cell>
        </row>
        <row r="157">
          <cell r="E157">
            <v>41.6</v>
          </cell>
        </row>
        <row r="158">
          <cell r="E158">
            <v>32</v>
          </cell>
        </row>
        <row r="159">
          <cell r="E159">
            <v>40.799999999999997</v>
          </cell>
        </row>
        <row r="160">
          <cell r="E160">
            <v>7</v>
          </cell>
        </row>
        <row r="161">
          <cell r="E161">
            <v>144</v>
          </cell>
        </row>
        <row r="162">
          <cell r="E162">
            <v>3</v>
          </cell>
        </row>
        <row r="163">
          <cell r="E163">
            <v>4</v>
          </cell>
        </row>
        <row r="164">
          <cell r="E164">
            <v>11</v>
          </cell>
        </row>
        <row r="165">
          <cell r="E165">
            <v>0.3</v>
          </cell>
        </row>
        <row r="166">
          <cell r="E166">
            <v>65</v>
          </cell>
        </row>
        <row r="167">
          <cell r="E167">
            <v>6.7</v>
          </cell>
        </row>
        <row r="168">
          <cell r="E168">
            <v>2.2999999999999998</v>
          </cell>
        </row>
        <row r="169">
          <cell r="E169">
            <v>4.1000000000000005</v>
          </cell>
        </row>
        <row r="170">
          <cell r="E170">
            <v>37</v>
          </cell>
        </row>
        <row r="171">
          <cell r="E171">
            <v>5.1000000000000005</v>
          </cell>
        </row>
        <row r="172">
          <cell r="E172">
            <v>2.7</v>
          </cell>
        </row>
        <row r="173">
          <cell r="E173">
            <v>1</v>
          </cell>
        </row>
        <row r="174">
          <cell r="E174">
            <v>15</v>
          </cell>
        </row>
        <row r="175">
          <cell r="E175">
            <v>64.8</v>
          </cell>
        </row>
        <row r="176">
          <cell r="E176">
            <v>57.6</v>
          </cell>
        </row>
        <row r="177">
          <cell r="E177">
            <v>63.2</v>
          </cell>
        </row>
        <row r="178">
          <cell r="E178">
            <v>10</v>
          </cell>
        </row>
        <row r="179">
          <cell r="E179">
            <v>6</v>
          </cell>
        </row>
        <row r="180">
          <cell r="E180">
            <v>17</v>
          </cell>
        </row>
        <row r="181">
          <cell r="E181">
            <v>17</v>
          </cell>
        </row>
        <row r="182">
          <cell r="E182">
            <v>6</v>
          </cell>
        </row>
        <row r="183">
          <cell r="E183">
            <v>6</v>
          </cell>
        </row>
        <row r="184">
          <cell r="E184">
            <v>7.6</v>
          </cell>
        </row>
        <row r="185">
          <cell r="E185">
            <v>2.8</v>
          </cell>
        </row>
        <row r="186">
          <cell r="E186">
            <v>6</v>
          </cell>
        </row>
        <row r="187">
          <cell r="E187">
            <v>146</v>
          </cell>
        </row>
        <row r="188">
          <cell r="E188">
            <v>5</v>
          </cell>
        </row>
        <row r="189">
          <cell r="E189">
            <v>5.6</v>
          </cell>
        </row>
        <row r="190">
          <cell r="E190">
            <v>13</v>
          </cell>
        </row>
        <row r="191">
          <cell r="E191">
            <v>150</v>
          </cell>
        </row>
        <row r="192">
          <cell r="E192">
            <v>9</v>
          </cell>
        </row>
        <row r="193">
          <cell r="E193">
            <v>11</v>
          </cell>
        </row>
        <row r="194">
          <cell r="E194">
            <v>145</v>
          </cell>
        </row>
        <row r="195">
          <cell r="E195">
            <v>9</v>
          </cell>
        </row>
        <row r="196">
          <cell r="E196">
            <v>10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219</v>
          </cell>
        </row>
        <row r="200">
          <cell r="E200">
            <v>12</v>
          </cell>
        </row>
        <row r="201">
          <cell r="E201">
            <v>0.8</v>
          </cell>
        </row>
        <row r="202">
          <cell r="E202">
            <v>49</v>
          </cell>
        </row>
        <row r="203">
          <cell r="E203">
            <v>48</v>
          </cell>
        </row>
        <row r="204">
          <cell r="E204">
            <v>4.4000000000000004</v>
          </cell>
        </row>
        <row r="205">
          <cell r="E205">
            <v>2.6</v>
          </cell>
        </row>
        <row r="206">
          <cell r="E206">
            <v>261</v>
          </cell>
        </row>
        <row r="207">
          <cell r="E207">
            <v>12</v>
          </cell>
        </row>
        <row r="208">
          <cell r="E208">
            <v>5</v>
          </cell>
        </row>
        <row r="209">
          <cell r="E209">
            <v>7</v>
          </cell>
        </row>
        <row r="210">
          <cell r="E210">
            <v>148</v>
          </cell>
        </row>
        <row r="211">
          <cell r="E211">
            <v>222</v>
          </cell>
        </row>
        <row r="212">
          <cell r="E212">
            <v>4</v>
          </cell>
        </row>
        <row r="213">
          <cell r="E213">
            <v>8</v>
          </cell>
        </row>
        <row r="214">
          <cell r="E214">
            <v>2.2000000000000002</v>
          </cell>
        </row>
        <row r="215">
          <cell r="E215">
            <v>25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9.1999999999999993</v>
          </cell>
        </row>
        <row r="219">
          <cell r="E219">
            <v>8</v>
          </cell>
        </row>
        <row r="220">
          <cell r="E220">
            <v>146</v>
          </cell>
        </row>
        <row r="221">
          <cell r="E221">
            <v>200</v>
          </cell>
        </row>
        <row r="222">
          <cell r="E222">
            <v>252</v>
          </cell>
        </row>
        <row r="223">
          <cell r="E223">
            <v>356</v>
          </cell>
        </row>
        <row r="224">
          <cell r="E224">
            <v>265</v>
          </cell>
        </row>
        <row r="225">
          <cell r="E225">
            <v>147</v>
          </cell>
        </row>
        <row r="226">
          <cell r="E226">
            <v>177</v>
          </cell>
        </row>
        <row r="227">
          <cell r="E227">
            <v>311</v>
          </cell>
        </row>
        <row r="228">
          <cell r="E228">
            <v>6.3</v>
          </cell>
        </row>
        <row r="229">
          <cell r="E229">
            <v>136</v>
          </cell>
        </row>
        <row r="230">
          <cell r="E230">
            <v>147</v>
          </cell>
        </row>
        <row r="231">
          <cell r="E231">
            <v>158</v>
          </cell>
        </row>
        <row r="232">
          <cell r="E232">
            <v>5.1000000000000005</v>
          </cell>
        </row>
        <row r="233">
          <cell r="E233">
            <v>8.6999999999999993</v>
          </cell>
        </row>
        <row r="234">
          <cell r="E234">
            <v>12</v>
          </cell>
        </row>
        <row r="235">
          <cell r="E235">
            <v>43</v>
          </cell>
        </row>
        <row r="236">
          <cell r="E236">
            <v>24</v>
          </cell>
        </row>
        <row r="237">
          <cell r="E237">
            <v>22</v>
          </cell>
        </row>
        <row r="238">
          <cell r="E238">
            <v>40</v>
          </cell>
        </row>
        <row r="239">
          <cell r="E239">
            <v>61</v>
          </cell>
        </row>
        <row r="240">
          <cell r="E240">
            <v>40</v>
          </cell>
        </row>
        <row r="241">
          <cell r="E241">
            <v>40</v>
          </cell>
        </row>
        <row r="242">
          <cell r="E242">
            <v>68</v>
          </cell>
        </row>
        <row r="243">
          <cell r="E243">
            <v>45</v>
          </cell>
        </row>
        <row r="244">
          <cell r="E244">
            <v>44</v>
          </cell>
        </row>
        <row r="245">
          <cell r="E245">
            <v>39</v>
          </cell>
        </row>
        <row r="246">
          <cell r="E246">
            <v>31</v>
          </cell>
        </row>
        <row r="247">
          <cell r="E247">
            <v>47</v>
          </cell>
        </row>
        <row r="248">
          <cell r="E248">
            <v>26</v>
          </cell>
        </row>
        <row r="249">
          <cell r="E249">
            <v>11</v>
          </cell>
        </row>
        <row r="250">
          <cell r="E250">
            <v>7</v>
          </cell>
        </row>
        <row r="251">
          <cell r="E251">
            <v>5.8999999999999995</v>
          </cell>
        </row>
        <row r="252">
          <cell r="E252">
            <v>2.9</v>
          </cell>
        </row>
        <row r="253">
          <cell r="E253">
            <v>6.3</v>
          </cell>
        </row>
        <row r="254">
          <cell r="E254">
            <v>5</v>
          </cell>
        </row>
        <row r="255">
          <cell r="E255">
            <v>13</v>
          </cell>
        </row>
        <row r="256">
          <cell r="E256">
            <v>8</v>
          </cell>
        </row>
        <row r="257">
          <cell r="E257">
            <v>269</v>
          </cell>
        </row>
        <row r="258">
          <cell r="E258">
            <v>191</v>
          </cell>
        </row>
        <row r="259">
          <cell r="E259">
            <v>6.4</v>
          </cell>
        </row>
        <row r="260">
          <cell r="E260">
            <v>6</v>
          </cell>
        </row>
        <row r="261">
          <cell r="E261">
            <v>8</v>
          </cell>
        </row>
        <row r="262">
          <cell r="E262">
            <v>15</v>
          </cell>
        </row>
        <row r="263">
          <cell r="E263">
            <v>70</v>
          </cell>
        </row>
        <row r="264">
          <cell r="E264">
            <v>899</v>
          </cell>
        </row>
        <row r="265">
          <cell r="E265">
            <v>378</v>
          </cell>
        </row>
        <row r="266">
          <cell r="E266">
            <v>385</v>
          </cell>
        </row>
        <row r="267">
          <cell r="E267">
            <v>135.9</v>
          </cell>
        </row>
        <row r="268">
          <cell r="E268">
            <v>57</v>
          </cell>
        </row>
        <row r="269">
          <cell r="E269">
            <v>42</v>
          </cell>
        </row>
        <row r="270">
          <cell r="E270">
            <v>48</v>
          </cell>
        </row>
        <row r="271">
          <cell r="E271">
            <v>35</v>
          </cell>
        </row>
        <row r="272">
          <cell r="E272">
            <v>3</v>
          </cell>
        </row>
        <row r="273">
          <cell r="E273">
            <v>3</v>
          </cell>
        </row>
        <row r="274">
          <cell r="E274">
            <v>73</v>
          </cell>
        </row>
        <row r="275">
          <cell r="E275">
            <v>994</v>
          </cell>
        </row>
        <row r="276">
          <cell r="E276">
            <v>541</v>
          </cell>
        </row>
        <row r="277">
          <cell r="E277">
            <v>598</v>
          </cell>
        </row>
        <row r="278">
          <cell r="E278">
            <v>1321</v>
          </cell>
        </row>
        <row r="279">
          <cell r="E279">
            <v>835</v>
          </cell>
        </row>
        <row r="280">
          <cell r="E280">
            <v>1134</v>
          </cell>
        </row>
        <row r="281">
          <cell r="E281">
            <v>842</v>
          </cell>
        </row>
        <row r="282">
          <cell r="E282">
            <v>657</v>
          </cell>
        </row>
        <row r="283">
          <cell r="E283">
            <v>630</v>
          </cell>
        </row>
        <row r="284">
          <cell r="E284">
            <v>6</v>
          </cell>
        </row>
        <row r="285">
          <cell r="E285">
            <v>147</v>
          </cell>
        </row>
        <row r="286">
          <cell r="E286">
            <v>165</v>
          </cell>
        </row>
        <row r="287">
          <cell r="E287">
            <v>112</v>
          </cell>
        </row>
        <row r="288">
          <cell r="E288">
            <v>295</v>
          </cell>
        </row>
        <row r="289">
          <cell r="E289">
            <v>298</v>
          </cell>
        </row>
        <row r="290">
          <cell r="E290">
            <v>216</v>
          </cell>
        </row>
        <row r="291">
          <cell r="E291">
            <v>160</v>
          </cell>
        </row>
        <row r="292">
          <cell r="E292">
            <v>137.80000000000001</v>
          </cell>
        </row>
        <row r="293">
          <cell r="E293">
            <v>163</v>
          </cell>
        </row>
        <row r="294">
          <cell r="E294">
            <v>91</v>
          </cell>
        </row>
        <row r="295">
          <cell r="E295">
            <v>127</v>
          </cell>
        </row>
        <row r="296">
          <cell r="E296">
            <v>125</v>
          </cell>
        </row>
        <row r="297">
          <cell r="E297">
            <v>163</v>
          </cell>
        </row>
        <row r="298">
          <cell r="E298">
            <v>5.4</v>
          </cell>
        </row>
        <row r="299">
          <cell r="E299">
            <v>4.1599999999999993</v>
          </cell>
        </row>
        <row r="300">
          <cell r="E300">
            <v>9</v>
          </cell>
        </row>
        <row r="301">
          <cell r="E301">
            <v>7.6</v>
          </cell>
        </row>
        <row r="302">
          <cell r="E302">
            <v>8.3000000000000007</v>
          </cell>
        </row>
        <row r="303">
          <cell r="E303">
            <v>154</v>
          </cell>
        </row>
        <row r="304">
          <cell r="E304">
            <v>309</v>
          </cell>
        </row>
        <row r="305">
          <cell r="E305">
            <v>127</v>
          </cell>
        </row>
        <row r="306">
          <cell r="E306">
            <v>143</v>
          </cell>
        </row>
        <row r="307">
          <cell r="E307">
            <v>111</v>
          </cell>
        </row>
        <row r="308">
          <cell r="E308">
            <v>9.6</v>
          </cell>
        </row>
        <row r="309">
          <cell r="E309">
            <v>103</v>
          </cell>
        </row>
        <row r="310">
          <cell r="E310">
            <v>2.7</v>
          </cell>
        </row>
        <row r="311">
          <cell r="E311">
            <v>315</v>
          </cell>
        </row>
        <row r="312">
          <cell r="E312">
            <v>354</v>
          </cell>
        </row>
        <row r="313">
          <cell r="E313">
            <v>313</v>
          </cell>
        </row>
        <row r="314">
          <cell r="E314">
            <v>178</v>
          </cell>
        </row>
        <row r="315">
          <cell r="E315">
            <v>169</v>
          </cell>
        </row>
        <row r="316">
          <cell r="E316">
            <v>174</v>
          </cell>
        </row>
        <row r="317">
          <cell r="E317">
            <v>171</v>
          </cell>
        </row>
        <row r="318">
          <cell r="E318">
            <v>171</v>
          </cell>
        </row>
        <row r="319">
          <cell r="E319">
            <v>6</v>
          </cell>
        </row>
        <row r="320">
          <cell r="E320">
            <v>178</v>
          </cell>
        </row>
        <row r="321">
          <cell r="E321">
            <v>9</v>
          </cell>
        </row>
        <row r="322">
          <cell r="E322">
            <v>113</v>
          </cell>
        </row>
        <row r="323">
          <cell r="E323">
            <v>157</v>
          </cell>
        </row>
        <row r="324">
          <cell r="E324">
            <v>155</v>
          </cell>
        </row>
        <row r="325">
          <cell r="E325">
            <v>154</v>
          </cell>
        </row>
        <row r="326">
          <cell r="E326">
            <v>60</v>
          </cell>
        </row>
        <row r="327">
          <cell r="E327">
            <v>36</v>
          </cell>
        </row>
        <row r="328">
          <cell r="E328">
            <v>281</v>
          </cell>
        </row>
        <row r="329">
          <cell r="E329">
            <v>192</v>
          </cell>
        </row>
        <row r="330">
          <cell r="E330">
            <v>110</v>
          </cell>
        </row>
        <row r="331">
          <cell r="E331">
            <v>142</v>
          </cell>
        </row>
        <row r="332">
          <cell r="E332">
            <v>140</v>
          </cell>
        </row>
        <row r="333">
          <cell r="E333">
            <v>136</v>
          </cell>
        </row>
        <row r="334">
          <cell r="E334">
            <v>143</v>
          </cell>
        </row>
        <row r="335">
          <cell r="E335">
            <v>217.5</v>
          </cell>
        </row>
        <row r="336">
          <cell r="E336">
            <v>16</v>
          </cell>
        </row>
        <row r="337">
          <cell r="E337">
            <v>8.4</v>
          </cell>
        </row>
        <row r="338">
          <cell r="E338">
            <v>3.7</v>
          </cell>
        </row>
        <row r="339">
          <cell r="E339">
            <v>2</v>
          </cell>
        </row>
        <row r="340">
          <cell r="E340">
            <v>4.5999999999999996</v>
          </cell>
        </row>
        <row r="341">
          <cell r="E341">
            <v>3</v>
          </cell>
        </row>
        <row r="342">
          <cell r="E342">
            <v>1</v>
          </cell>
        </row>
        <row r="343">
          <cell r="E343">
            <v>4</v>
          </cell>
        </row>
        <row r="344">
          <cell r="E344">
            <v>1.5</v>
          </cell>
        </row>
        <row r="345">
          <cell r="E345">
            <v>8</v>
          </cell>
        </row>
        <row r="346">
          <cell r="E346">
            <v>3.7</v>
          </cell>
        </row>
        <row r="347">
          <cell r="E347">
            <v>1</v>
          </cell>
        </row>
        <row r="348">
          <cell r="E348">
            <v>8</v>
          </cell>
        </row>
        <row r="349">
          <cell r="E349">
            <v>8.6</v>
          </cell>
        </row>
        <row r="350">
          <cell r="E350">
            <v>8</v>
          </cell>
        </row>
        <row r="351">
          <cell r="E351">
            <v>9.4</v>
          </cell>
        </row>
        <row r="352">
          <cell r="E352">
            <v>6</v>
          </cell>
        </row>
        <row r="353">
          <cell r="E353">
            <v>143</v>
          </cell>
        </row>
        <row r="354">
          <cell r="E354">
            <v>8.2000000000000011</v>
          </cell>
        </row>
        <row r="355">
          <cell r="E355">
            <v>7</v>
          </cell>
        </row>
        <row r="356">
          <cell r="E356">
            <v>11</v>
          </cell>
        </row>
        <row r="357">
          <cell r="E357">
            <v>5</v>
          </cell>
        </row>
        <row r="358">
          <cell r="E358">
            <v>6.8</v>
          </cell>
        </row>
        <row r="359">
          <cell r="E359">
            <v>140.5</v>
          </cell>
        </row>
        <row r="360">
          <cell r="E360">
            <v>168.74</v>
          </cell>
        </row>
        <row r="361">
          <cell r="E361">
            <v>287</v>
          </cell>
        </row>
        <row r="362">
          <cell r="E362">
            <v>271</v>
          </cell>
        </row>
        <row r="363">
          <cell r="E363">
            <v>10.5</v>
          </cell>
        </row>
        <row r="364">
          <cell r="E364">
            <v>1034</v>
          </cell>
        </row>
        <row r="365">
          <cell r="E365">
            <v>1756</v>
          </cell>
        </row>
        <row r="366">
          <cell r="E366">
            <v>1400</v>
          </cell>
        </row>
        <row r="367">
          <cell r="E367">
            <v>938</v>
          </cell>
        </row>
        <row r="368">
          <cell r="E368">
            <v>1078</v>
          </cell>
        </row>
        <row r="369">
          <cell r="E369">
            <v>1915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비닐하우스 크기"/>
      <sheetName val="2015 재배면적"/>
    </sheetNames>
    <sheetDataSet>
      <sheetData sheetId="0">
        <row r="2">
          <cell r="M2">
            <v>2.630818709524732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FC404-7BD6-48D1-90BE-F73B542DCC8B}">
  <dimension ref="A1:M369"/>
  <sheetViews>
    <sheetView tabSelected="1" topLeftCell="A129" zoomScale="55" zoomScaleNormal="55" workbookViewId="0">
      <selection activeCell="I135" sqref="I135"/>
    </sheetView>
  </sheetViews>
  <sheetFormatPr defaultRowHeight="17.399999999999999" x14ac:dyDescent="0.4"/>
  <cols>
    <col min="1" max="1" width="13.796875" customWidth="1"/>
    <col min="2" max="2" width="38.69921875" bestFit="1" customWidth="1"/>
    <col min="3" max="3" width="8.5" bestFit="1" customWidth="1"/>
    <col min="4" max="4" width="9.69921875" bestFit="1" customWidth="1"/>
    <col min="5" max="5" width="10.19921875" bestFit="1" customWidth="1"/>
    <col min="6" max="6" width="12" bestFit="1" customWidth="1"/>
    <col min="7" max="7" width="23.5" bestFit="1" customWidth="1"/>
    <col min="8" max="8" width="33" bestFit="1" customWidth="1"/>
    <col min="9" max="9" width="34.09765625" bestFit="1" customWidth="1"/>
    <col min="10" max="10" width="33.09765625" bestFit="1" customWidth="1"/>
    <col min="11" max="11" width="34.5" bestFit="1" customWidth="1"/>
    <col min="12" max="12" width="34.09765625" bestFit="1" customWidth="1"/>
    <col min="13" max="13" width="32.296875" bestFit="1" customWidth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60</v>
      </c>
      <c r="E1" s="1" t="s">
        <v>58</v>
      </c>
      <c r="F1" s="1" t="s">
        <v>59</v>
      </c>
      <c r="G1" s="1" t="s">
        <v>62</v>
      </c>
      <c r="H1" s="1" t="s">
        <v>63</v>
      </c>
      <c r="I1" s="2" t="s">
        <v>64</v>
      </c>
      <c r="J1" s="2" t="s">
        <v>65</v>
      </c>
      <c r="K1" s="1" t="s">
        <v>68</v>
      </c>
      <c r="L1" s="2" t="s">
        <v>66</v>
      </c>
      <c r="M1" s="2" t="s">
        <v>67</v>
      </c>
    </row>
    <row r="2" spans="1:13" x14ac:dyDescent="0.4">
      <c r="A2" s="3" t="s">
        <v>3</v>
      </c>
      <c r="B2" s="4" t="s">
        <v>4</v>
      </c>
      <c r="C2" s="5">
        <v>1</v>
      </c>
      <c r="D2" s="3">
        <v>1995</v>
      </c>
      <c r="E2" s="5">
        <v>140</v>
      </c>
      <c r="F2" s="5">
        <v>25</v>
      </c>
      <c r="G2" s="3">
        <f>101300/(287.058*(F2+273.15))</f>
        <v>1.183600055853304</v>
      </c>
      <c r="H2" s="9">
        <f>('[1]PPM 계산 (2018 한국자동차환경협회)'!E2*'[1]승용차 배출가스량 계산'!F$3)/('[2]비닐하우스 크기'!$M$2*G2)</f>
        <v>420.83125347068221</v>
      </c>
      <c r="I2" s="8">
        <f t="shared" ref="I2:I33" si="0">10^(1.998-1.536*LOG10(H2))</f>
        <v>9.2762006473468828E-3</v>
      </c>
      <c r="J2" s="10">
        <f>I2*3600</f>
        <v>33.39432233044878</v>
      </c>
      <c r="K2" s="9">
        <f>H2/492</f>
        <v>0.85534807615992314</v>
      </c>
      <c r="L2" s="11">
        <f>10^(1.998-1.536*LOG10(K2))</f>
        <v>126.54020446294311</v>
      </c>
      <c r="M2" s="11">
        <f>L2*3600</f>
        <v>455544.73606659519</v>
      </c>
    </row>
    <row r="3" spans="1:13" x14ac:dyDescent="0.4">
      <c r="A3" s="3" t="s">
        <v>3</v>
      </c>
      <c r="B3" s="4" t="s">
        <v>4</v>
      </c>
      <c r="C3" s="5">
        <v>2</v>
      </c>
      <c r="D3" s="3">
        <v>1995</v>
      </c>
      <c r="E3" s="5">
        <v>140</v>
      </c>
      <c r="F3" s="5">
        <v>25</v>
      </c>
      <c r="G3" s="3">
        <f t="shared" ref="G3:G66" si="1">101300/(287.058*(F3+273.15))</f>
        <v>1.183600055853304</v>
      </c>
      <c r="H3" s="9">
        <f>('[1]PPM 계산 (2018 한국자동차환경협회)'!E3*'[1]승용차 배출가스량 계산'!F$3)/('[2]비닐하우스 크기'!$M$2*G3)</f>
        <v>960.3585015100183</v>
      </c>
      <c r="I3" s="8">
        <f t="shared" si="0"/>
        <v>2.6120550173879906E-3</v>
      </c>
      <c r="J3" s="10">
        <f t="shared" ref="J3:J66" si="2">I3*3600</f>
        <v>9.4033980625967661</v>
      </c>
      <c r="K3" s="9">
        <f t="shared" ref="K3:K66" si="3">H3/492</f>
        <v>1.9519481738008502</v>
      </c>
      <c r="L3" s="11">
        <f t="shared" ref="L3:L66" si="4">10^(1.998-1.536*LOG10(K3))</f>
        <v>35.632042528453532</v>
      </c>
      <c r="M3" s="11">
        <f t="shared" ref="M3:M66" si="5">L3*3600</f>
        <v>128275.35310243271</v>
      </c>
    </row>
    <row r="4" spans="1:13" x14ac:dyDescent="0.4">
      <c r="A4" s="3" t="s">
        <v>3</v>
      </c>
      <c r="B4" s="4" t="s">
        <v>5</v>
      </c>
      <c r="C4" s="5">
        <v>3</v>
      </c>
      <c r="D4" s="3">
        <v>1995</v>
      </c>
      <c r="E4" s="5">
        <v>140</v>
      </c>
      <c r="F4" s="5">
        <v>25</v>
      </c>
      <c r="G4" s="3">
        <f t="shared" si="1"/>
        <v>1.183600055853304</v>
      </c>
      <c r="H4" s="9">
        <f>('[1]PPM 계산 (2018 한국자동차환경협회)'!E4*'[1]승용차 배출가스량 계산'!F$3)/('[2]비닐하우스 크기'!$M$2*G4)</f>
        <v>669.01378756877682</v>
      </c>
      <c r="I4" s="8">
        <f t="shared" si="0"/>
        <v>4.5512609343124275E-3</v>
      </c>
      <c r="J4" s="10">
        <f t="shared" si="2"/>
        <v>16.384539363524738</v>
      </c>
      <c r="K4" s="9">
        <f t="shared" si="3"/>
        <v>1.3597841210747497</v>
      </c>
      <c r="L4" s="11">
        <f t="shared" si="4"/>
        <v>62.085492874372143</v>
      </c>
      <c r="M4" s="11">
        <f t="shared" si="5"/>
        <v>223507.7743477397</v>
      </c>
    </row>
    <row r="5" spans="1:13" x14ac:dyDescent="0.4">
      <c r="A5" s="3" t="s">
        <v>3</v>
      </c>
      <c r="B5" s="6" t="s">
        <v>6</v>
      </c>
      <c r="C5" s="5">
        <v>1</v>
      </c>
      <c r="D5" s="4">
        <v>3342</v>
      </c>
      <c r="E5" s="5">
        <v>140</v>
      </c>
      <c r="F5" s="5">
        <v>25</v>
      </c>
      <c r="G5" s="3">
        <f t="shared" si="1"/>
        <v>1.183600055853304</v>
      </c>
      <c r="H5" s="9">
        <f>('[1]PPM 계산 (2018 한국자동차환경협회)'!E5*'[1]승용차 배출가스량 계산'!F$3)/('[2]비닐하우스 크기'!$M$2*G5)</f>
        <v>205.0203542549477</v>
      </c>
      <c r="I5" s="8">
        <f t="shared" si="0"/>
        <v>2.7994959228641862E-2</v>
      </c>
      <c r="J5" s="10">
        <f t="shared" si="2"/>
        <v>100.7818532231107</v>
      </c>
      <c r="K5" s="9">
        <f t="shared" si="3"/>
        <v>0.41670803710355225</v>
      </c>
      <c r="L5" s="11">
        <f t="shared" si="4"/>
        <v>381.88995682594441</v>
      </c>
      <c r="M5" s="11">
        <f t="shared" si="5"/>
        <v>1374803.8445734</v>
      </c>
    </row>
    <row r="6" spans="1:13" x14ac:dyDescent="0.4">
      <c r="A6" s="3" t="s">
        <v>3</v>
      </c>
      <c r="B6" s="6" t="s">
        <v>6</v>
      </c>
      <c r="C6" s="5">
        <v>2</v>
      </c>
      <c r="D6" s="4">
        <v>3342</v>
      </c>
      <c r="E6" s="5">
        <v>140</v>
      </c>
      <c r="F6" s="5">
        <v>25</v>
      </c>
      <c r="G6" s="3">
        <f t="shared" si="1"/>
        <v>1.183600055853304</v>
      </c>
      <c r="H6" s="9">
        <f>('[1]PPM 계산 (2018 한국자동차환경협회)'!E6*'[1]승용차 배출가스량 계산'!F$3)/('[2]비닐하우스 크기'!$M$2*G6)</f>
        <v>107.90544960786723</v>
      </c>
      <c r="I6" s="8">
        <f t="shared" si="0"/>
        <v>7.5031800893394798E-2</v>
      </c>
      <c r="J6" s="10">
        <f t="shared" si="2"/>
        <v>270.11448321622129</v>
      </c>
      <c r="K6" s="9">
        <f t="shared" si="3"/>
        <v>0.21932001952818542</v>
      </c>
      <c r="L6" s="11">
        <f t="shared" si="4"/>
        <v>1023.5375222277654</v>
      </c>
      <c r="M6" s="11">
        <f t="shared" si="5"/>
        <v>3684735.0800199555</v>
      </c>
    </row>
    <row r="7" spans="1:13" x14ac:dyDescent="0.4">
      <c r="A7" s="3" t="s">
        <v>3</v>
      </c>
      <c r="B7" s="6" t="s">
        <v>6</v>
      </c>
      <c r="C7" s="5">
        <v>3</v>
      </c>
      <c r="D7" s="4">
        <v>3342</v>
      </c>
      <c r="E7" s="5">
        <v>140</v>
      </c>
      <c r="F7" s="5">
        <v>25</v>
      </c>
      <c r="G7" s="3">
        <f t="shared" si="1"/>
        <v>1.183600055853304</v>
      </c>
      <c r="H7" s="9">
        <f>('[1]PPM 계산 (2018 한국자동차환경협회)'!E7*'[1]승용차 배출가스량 계산'!F$3)/('[2]비닐하우스 크기'!$M$2*G7)</f>
        <v>269.76362401966804</v>
      </c>
      <c r="I7" s="8">
        <f t="shared" si="0"/>
        <v>1.8365785894654461E-2</v>
      </c>
      <c r="J7" s="10">
        <f t="shared" si="2"/>
        <v>66.11682922075606</v>
      </c>
      <c r="K7" s="9">
        <f t="shared" si="3"/>
        <v>0.54830004882046346</v>
      </c>
      <c r="L7" s="11">
        <f t="shared" si="4"/>
        <v>250.53471680745844</v>
      </c>
      <c r="M7" s="11">
        <f t="shared" si="5"/>
        <v>901924.98050685041</v>
      </c>
    </row>
    <row r="8" spans="1:13" x14ac:dyDescent="0.4">
      <c r="A8" s="3" t="s">
        <v>3</v>
      </c>
      <c r="B8" s="6" t="s">
        <v>6</v>
      </c>
      <c r="C8" s="5">
        <v>4</v>
      </c>
      <c r="D8" s="4">
        <v>3342</v>
      </c>
      <c r="E8" s="5">
        <v>140</v>
      </c>
      <c r="F8" s="5">
        <v>25</v>
      </c>
      <c r="G8" s="3">
        <f t="shared" si="1"/>
        <v>1.183600055853304</v>
      </c>
      <c r="H8" s="9">
        <f>('[1]PPM 계산 (2018 한국자동차환경협회)'!E8*'[1]승용차 배출가스량 계산'!F$3)/('[2]비닐하우스 크기'!$M$2*G8)</f>
        <v>205.0203542549477</v>
      </c>
      <c r="I8" s="8">
        <f t="shared" si="0"/>
        <v>2.7994959228641862E-2</v>
      </c>
      <c r="J8" s="10">
        <f t="shared" si="2"/>
        <v>100.7818532231107</v>
      </c>
      <c r="K8" s="9">
        <f t="shared" si="3"/>
        <v>0.41670803710355225</v>
      </c>
      <c r="L8" s="11">
        <f t="shared" si="4"/>
        <v>381.88995682594441</v>
      </c>
      <c r="M8" s="11">
        <f t="shared" si="5"/>
        <v>1374803.8445734</v>
      </c>
    </row>
    <row r="9" spans="1:13" x14ac:dyDescent="0.4">
      <c r="A9" s="3" t="s">
        <v>3</v>
      </c>
      <c r="B9" s="6" t="s">
        <v>6</v>
      </c>
      <c r="C9" s="5">
        <v>5</v>
      </c>
      <c r="D9" s="4">
        <v>3342</v>
      </c>
      <c r="E9" s="5">
        <v>140</v>
      </c>
      <c r="F9" s="5">
        <v>25</v>
      </c>
      <c r="G9" s="3">
        <f t="shared" si="1"/>
        <v>1.183600055853304</v>
      </c>
      <c r="H9" s="9">
        <f>('[1]PPM 계산 (2018 한국자동차환경협회)'!E9*'[1]승용차 배출가스량 계산'!F$3)/('[2]비닐하우스 크기'!$M$2*G9)</f>
        <v>183.4392643333743</v>
      </c>
      <c r="I9" s="8">
        <f t="shared" si="0"/>
        <v>3.3210531582126737E-2</v>
      </c>
      <c r="J9" s="10">
        <f t="shared" si="2"/>
        <v>119.55791369565625</v>
      </c>
      <c r="K9" s="9">
        <f t="shared" si="3"/>
        <v>0.37284403319791526</v>
      </c>
      <c r="L9" s="11">
        <f t="shared" si="4"/>
        <v>453.03757610367239</v>
      </c>
      <c r="M9" s="11">
        <f t="shared" si="5"/>
        <v>1630935.2739732207</v>
      </c>
    </row>
    <row r="10" spans="1:13" x14ac:dyDescent="0.4">
      <c r="A10" s="3" t="s">
        <v>3</v>
      </c>
      <c r="B10" s="6" t="s">
        <v>7</v>
      </c>
      <c r="C10" s="5">
        <v>1</v>
      </c>
      <c r="D10" s="4">
        <v>2199</v>
      </c>
      <c r="E10" s="5">
        <v>140</v>
      </c>
      <c r="F10" s="5">
        <v>25</v>
      </c>
      <c r="G10" s="3">
        <f t="shared" si="1"/>
        <v>1.183600055853304</v>
      </c>
      <c r="H10" s="9">
        <f>('[1]PPM 계산 (2018 한국자동차환경협회)'!E10*'[1]승용차 배출가스량 계산'!F$3)/('[2]비닐하우스 크기'!$M$2*G10)</f>
        <v>3798.2718261969262</v>
      </c>
      <c r="I10" s="8">
        <f t="shared" si="0"/>
        <v>3.1605003247875315E-4</v>
      </c>
      <c r="J10" s="10">
        <f t="shared" si="2"/>
        <v>1.1377801169235113</v>
      </c>
      <c r="K10" s="9">
        <f t="shared" si="3"/>
        <v>7.7200646873921261</v>
      </c>
      <c r="L10" s="11">
        <f t="shared" si="4"/>
        <v>4.3113594941286433</v>
      </c>
      <c r="M10" s="11">
        <f t="shared" si="5"/>
        <v>15520.894178863116</v>
      </c>
    </row>
    <row r="11" spans="1:13" x14ac:dyDescent="0.4">
      <c r="A11" s="3" t="s">
        <v>3</v>
      </c>
      <c r="B11" s="6" t="s">
        <v>7</v>
      </c>
      <c r="C11" s="5">
        <v>2</v>
      </c>
      <c r="D11" s="4">
        <v>2199</v>
      </c>
      <c r="E11" s="5">
        <v>140</v>
      </c>
      <c r="F11" s="5">
        <v>25</v>
      </c>
      <c r="G11" s="3">
        <f t="shared" si="1"/>
        <v>1.183600055853304</v>
      </c>
      <c r="H11" s="9">
        <f>('[1]PPM 계산 (2018 한국자동차환경협회)'!E11*'[1]승용차 배출가스량 계산'!F$3)/('[2]비닐하우스 크기'!$M$2*G11)</f>
        <v>863.24359686293781</v>
      </c>
      <c r="I11" s="8">
        <f t="shared" si="0"/>
        <v>3.0767991745192461E-3</v>
      </c>
      <c r="J11" s="10">
        <f t="shared" si="2"/>
        <v>11.076477028269286</v>
      </c>
      <c r="K11" s="9">
        <f t="shared" si="3"/>
        <v>1.7545601562254833</v>
      </c>
      <c r="L11" s="11">
        <f t="shared" si="4"/>
        <v>41.971795505138829</v>
      </c>
      <c r="M11" s="11">
        <f t="shared" si="5"/>
        <v>151098.46381849979</v>
      </c>
    </row>
    <row r="12" spans="1:13" x14ac:dyDescent="0.4">
      <c r="A12" s="3" t="s">
        <v>3</v>
      </c>
      <c r="B12" s="6" t="s">
        <v>7</v>
      </c>
      <c r="C12" s="5">
        <v>3</v>
      </c>
      <c r="D12" s="4">
        <v>2199</v>
      </c>
      <c r="E12" s="5">
        <v>140</v>
      </c>
      <c r="F12" s="5">
        <v>25</v>
      </c>
      <c r="G12" s="3">
        <f t="shared" si="1"/>
        <v>1.183600055853304</v>
      </c>
      <c r="H12" s="9">
        <f>('[1]PPM 계산 (2018 한국자동차환경협회)'!E12*'[1]승용차 배출가스량 계산'!F$3)/('[2]비닐하우스 크기'!$M$2*G12)</f>
        <v>960.3585015100183</v>
      </c>
      <c r="I12" s="8">
        <f t="shared" si="0"/>
        <v>2.6120550173879906E-3</v>
      </c>
      <c r="J12" s="10">
        <f t="shared" si="2"/>
        <v>9.4033980625967661</v>
      </c>
      <c r="K12" s="9">
        <f t="shared" si="3"/>
        <v>1.9519481738008502</v>
      </c>
      <c r="L12" s="11">
        <f t="shared" si="4"/>
        <v>35.632042528453532</v>
      </c>
      <c r="M12" s="11">
        <f t="shared" si="5"/>
        <v>128275.35310243271</v>
      </c>
    </row>
    <row r="13" spans="1:13" x14ac:dyDescent="0.4">
      <c r="A13" s="3" t="s">
        <v>3</v>
      </c>
      <c r="B13" s="6" t="s">
        <v>7</v>
      </c>
      <c r="C13" s="5">
        <v>4</v>
      </c>
      <c r="D13" s="4">
        <v>2199</v>
      </c>
      <c r="E13" s="5">
        <v>140</v>
      </c>
      <c r="F13" s="5">
        <v>25</v>
      </c>
      <c r="G13" s="3">
        <f t="shared" si="1"/>
        <v>1.183600055853304</v>
      </c>
      <c r="H13" s="9">
        <f>('[1]PPM 계산 (2018 한국자동차환경협회)'!E13*'[1]승용차 배출가스량 계산'!F$3)/('[2]비닐하우스 크기'!$M$2*G13)</f>
        <v>820.08141701979082</v>
      </c>
      <c r="I13" s="8">
        <f t="shared" si="0"/>
        <v>3.329014544921325E-3</v>
      </c>
      <c r="J13" s="10">
        <f t="shared" si="2"/>
        <v>11.98445236171677</v>
      </c>
      <c r="K13" s="9">
        <f t="shared" si="3"/>
        <v>1.666832148414209</v>
      </c>
      <c r="L13" s="11">
        <f t="shared" si="4"/>
        <v>45.412361934510329</v>
      </c>
      <c r="M13" s="11">
        <f t="shared" si="5"/>
        <v>163484.50296423718</v>
      </c>
    </row>
    <row r="14" spans="1:13" x14ac:dyDescent="0.4">
      <c r="A14" s="3" t="s">
        <v>3</v>
      </c>
      <c r="B14" s="6" t="s">
        <v>7</v>
      </c>
      <c r="C14" s="5">
        <v>5</v>
      </c>
      <c r="D14" s="4">
        <v>2199</v>
      </c>
      <c r="E14" s="5">
        <v>140</v>
      </c>
      <c r="F14" s="5">
        <v>25</v>
      </c>
      <c r="G14" s="3">
        <f t="shared" si="1"/>
        <v>1.183600055853304</v>
      </c>
      <c r="H14" s="9">
        <f>('[1]PPM 계산 (2018 한국자동차환경협회)'!E14*'[1]승용차 배출가스량 계산'!F$3)/('[2]비닐하우스 크기'!$M$2*G14)</f>
        <v>971.14904647080493</v>
      </c>
      <c r="I14" s="8">
        <f t="shared" si="0"/>
        <v>2.5676089207223381E-3</v>
      </c>
      <c r="J14" s="10">
        <f t="shared" si="2"/>
        <v>9.2433921146004163</v>
      </c>
      <c r="K14" s="9">
        <f t="shared" si="3"/>
        <v>1.9738801757536686</v>
      </c>
      <c r="L14" s="11">
        <f t="shared" si="4"/>
        <v>35.025736307462168</v>
      </c>
      <c r="M14" s="11">
        <f t="shared" si="5"/>
        <v>126092.6507068638</v>
      </c>
    </row>
    <row r="15" spans="1:13" x14ac:dyDescent="0.4">
      <c r="A15" s="3" t="s">
        <v>11</v>
      </c>
      <c r="B15" s="6" t="s">
        <v>8</v>
      </c>
      <c r="C15" s="5">
        <v>1</v>
      </c>
      <c r="D15" s="4">
        <v>2199</v>
      </c>
      <c r="E15" s="5">
        <v>140</v>
      </c>
      <c r="F15" s="5">
        <v>25</v>
      </c>
      <c r="G15" s="3">
        <f t="shared" si="1"/>
        <v>1.183600055853304</v>
      </c>
      <c r="H15" s="9">
        <f>('[1]PPM 계산 (2018 한국자동차환경협회)'!E15*'[1]승용차 배출가스량 계산'!F$3)/('[2]비닐하우스 크기'!$M$2*G15)</f>
        <v>399.25016354910872</v>
      </c>
      <c r="I15" s="8">
        <f t="shared" si="0"/>
        <v>1.0057441664216276E-2</v>
      </c>
      <c r="J15" s="10">
        <f t="shared" si="2"/>
        <v>36.206789991178596</v>
      </c>
      <c r="K15" s="9">
        <f t="shared" si="3"/>
        <v>0.81148407225428598</v>
      </c>
      <c r="L15" s="11">
        <f t="shared" si="4"/>
        <v>137.19741227547209</v>
      </c>
      <c r="M15" s="11">
        <f t="shared" si="5"/>
        <v>493910.68419169955</v>
      </c>
    </row>
    <row r="16" spans="1:13" x14ac:dyDescent="0.4">
      <c r="A16" s="3" t="s">
        <v>11</v>
      </c>
      <c r="B16" s="6" t="s">
        <v>8</v>
      </c>
      <c r="C16" s="5">
        <v>2</v>
      </c>
      <c r="D16" s="4">
        <v>2199</v>
      </c>
      <c r="E16" s="5">
        <v>140</v>
      </c>
      <c r="F16" s="5">
        <v>25</v>
      </c>
      <c r="G16" s="3">
        <f t="shared" si="1"/>
        <v>1.183600055853304</v>
      </c>
      <c r="H16" s="9">
        <f>('[1]PPM 계산 (2018 한국자동차환경협회)'!E16*'[1]승용차 배출가스량 계산'!F$3)/('[2]비닐하우스 크기'!$M$2*G16)</f>
        <v>615.0610627648432</v>
      </c>
      <c r="I16" s="8">
        <f t="shared" si="0"/>
        <v>5.1787100026801022E-3</v>
      </c>
      <c r="J16" s="10">
        <f t="shared" si="2"/>
        <v>18.643356009648368</v>
      </c>
      <c r="K16" s="9">
        <f t="shared" si="3"/>
        <v>1.2501241113106569</v>
      </c>
      <c r="L16" s="11">
        <f t="shared" si="4"/>
        <v>70.64476583749385</v>
      </c>
      <c r="M16" s="11">
        <f t="shared" si="5"/>
        <v>254321.15701497786</v>
      </c>
    </row>
    <row r="17" spans="1:13" x14ac:dyDescent="0.4">
      <c r="A17" s="3" t="s">
        <v>11</v>
      </c>
      <c r="B17" s="6" t="s">
        <v>8</v>
      </c>
      <c r="C17" s="5">
        <v>3</v>
      </c>
      <c r="D17" s="4">
        <v>2199</v>
      </c>
      <c r="E17" s="5">
        <v>140</v>
      </c>
      <c r="F17" s="5">
        <v>25</v>
      </c>
      <c r="G17" s="3">
        <f t="shared" si="1"/>
        <v>1.183600055853304</v>
      </c>
      <c r="H17" s="9">
        <f>('[1]PPM 계산 (2018 한국자동차환경협회)'!E17*'[1]승용차 배출가스량 계산'!F$3)/('[2]비닐하우스 크기'!$M$2*G17)</f>
        <v>733.75705733349719</v>
      </c>
      <c r="I17" s="8">
        <f t="shared" si="0"/>
        <v>3.9492232075964495E-3</v>
      </c>
      <c r="J17" s="10">
        <f t="shared" si="2"/>
        <v>14.217203547347218</v>
      </c>
      <c r="K17" s="9">
        <f t="shared" si="3"/>
        <v>1.491376132791661</v>
      </c>
      <c r="L17" s="11">
        <f t="shared" si="4"/>
        <v>53.872865751560234</v>
      </c>
      <c r="M17" s="11">
        <f t="shared" si="5"/>
        <v>193942.31670561683</v>
      </c>
    </row>
    <row r="18" spans="1:13" x14ac:dyDescent="0.4">
      <c r="A18" s="3" t="s">
        <v>11</v>
      </c>
      <c r="B18" s="6" t="s">
        <v>8</v>
      </c>
      <c r="C18" s="5">
        <v>4</v>
      </c>
      <c r="D18" s="4">
        <v>2199</v>
      </c>
      <c r="E18" s="5">
        <v>140</v>
      </c>
      <c r="F18" s="5">
        <v>25</v>
      </c>
      <c r="G18" s="3">
        <f t="shared" si="1"/>
        <v>1.183600055853304</v>
      </c>
      <c r="H18" s="9">
        <f>('[1]PPM 계산 (2018 한국자동차환경협회)'!E18*'[1]승용차 배출가스량 계산'!F$3)/('[2]비닐하우스 크기'!$M$2*G18)</f>
        <v>453.20288835304234</v>
      </c>
      <c r="I18" s="8">
        <f t="shared" si="0"/>
        <v>8.2781722786417766E-3</v>
      </c>
      <c r="J18" s="10">
        <f t="shared" si="2"/>
        <v>29.801420203110396</v>
      </c>
      <c r="K18" s="9">
        <f t="shared" si="3"/>
        <v>0.92114408201837872</v>
      </c>
      <c r="L18" s="11">
        <f t="shared" si="4"/>
        <v>112.92571738607262</v>
      </c>
      <c r="M18" s="11">
        <f t="shared" si="5"/>
        <v>406532.58258986141</v>
      </c>
    </row>
    <row r="19" spans="1:13" x14ac:dyDescent="0.4">
      <c r="A19" s="3" t="s">
        <v>11</v>
      </c>
      <c r="B19" s="6" t="s">
        <v>8</v>
      </c>
      <c r="C19" s="5">
        <v>5</v>
      </c>
      <c r="D19" s="4">
        <v>2199</v>
      </c>
      <c r="E19" s="5">
        <v>140</v>
      </c>
      <c r="F19" s="5">
        <v>25</v>
      </c>
      <c r="G19" s="3">
        <f t="shared" si="1"/>
        <v>1.183600055853304</v>
      </c>
      <c r="H19" s="9">
        <f>('[1]PPM 계산 (2018 한국자동차환경협회)'!E19*'[1]승용차 배출가스량 계산'!F$3)/('[2]비닐하우스 크기'!$M$2*G19)</f>
        <v>463.99343331382903</v>
      </c>
      <c r="I19" s="8">
        <f t="shared" si="0"/>
        <v>7.9843179428229789E-3</v>
      </c>
      <c r="J19" s="10">
        <f t="shared" si="2"/>
        <v>28.743544594162724</v>
      </c>
      <c r="K19" s="9">
        <f t="shared" si="3"/>
        <v>0.94307608397119724</v>
      </c>
      <c r="L19" s="11">
        <f t="shared" si="4"/>
        <v>108.91713788779829</v>
      </c>
      <c r="M19" s="11">
        <f t="shared" si="5"/>
        <v>392101.69639607385</v>
      </c>
    </row>
    <row r="20" spans="1:13" x14ac:dyDescent="0.4">
      <c r="A20" s="3" t="s">
        <v>3</v>
      </c>
      <c r="B20" s="7" t="s">
        <v>9</v>
      </c>
      <c r="C20" s="5">
        <v>1</v>
      </c>
      <c r="D20" s="4">
        <v>1582</v>
      </c>
      <c r="E20" s="5">
        <v>140</v>
      </c>
      <c r="F20" s="5">
        <v>25</v>
      </c>
      <c r="G20" s="3">
        <f t="shared" si="1"/>
        <v>1.183600055853304</v>
      </c>
      <c r="H20" s="9">
        <f>('[1]PPM 계산 (2018 한국자동차환경협회)'!E20*'[1]승용차 배출가스량 계산'!F$3)/('[2]비닐하우스 크기'!$M$2*G20)</f>
        <v>535.21103005502141</v>
      </c>
      <c r="I20" s="8">
        <f t="shared" si="0"/>
        <v>6.4118819116777978E-3</v>
      </c>
      <c r="J20" s="10">
        <f t="shared" si="2"/>
        <v>23.082774882040074</v>
      </c>
      <c r="K20" s="9">
        <f t="shared" si="3"/>
        <v>1.0878272968597995</v>
      </c>
      <c r="L20" s="11">
        <f t="shared" si="4"/>
        <v>87.466935973190175</v>
      </c>
      <c r="M20" s="11">
        <f t="shared" si="5"/>
        <v>314880.96950348461</v>
      </c>
    </row>
    <row r="21" spans="1:13" x14ac:dyDescent="0.4">
      <c r="A21" s="3" t="s">
        <v>3</v>
      </c>
      <c r="B21" s="7" t="s">
        <v>9</v>
      </c>
      <c r="C21" s="5">
        <v>2</v>
      </c>
      <c r="D21" s="4">
        <v>1582</v>
      </c>
      <c r="E21" s="5">
        <v>140</v>
      </c>
      <c r="F21" s="5">
        <v>25</v>
      </c>
      <c r="G21" s="3">
        <f t="shared" si="1"/>
        <v>1.183600055853304</v>
      </c>
      <c r="H21" s="9">
        <f>('[1]PPM 계산 (2018 한국자동차환경협회)'!E21*'[1]승용차 배출가스량 계산'!F$3)/('[2]비닐하우스 크기'!$M$2*G21)</f>
        <v>604.27051780405645</v>
      </c>
      <c r="I21" s="8">
        <f t="shared" si="0"/>
        <v>5.321432539512924E-3</v>
      </c>
      <c r="J21" s="10">
        <f t="shared" si="2"/>
        <v>19.157157142246525</v>
      </c>
      <c r="K21" s="9">
        <f t="shared" si="3"/>
        <v>1.2281921093578383</v>
      </c>
      <c r="L21" s="11">
        <f t="shared" si="4"/>
        <v>72.591698604354605</v>
      </c>
      <c r="M21" s="11">
        <f t="shared" si="5"/>
        <v>261330.11497567658</v>
      </c>
    </row>
    <row r="22" spans="1:13" x14ac:dyDescent="0.4">
      <c r="A22" s="3" t="s">
        <v>3</v>
      </c>
      <c r="B22" s="7" t="s">
        <v>9</v>
      </c>
      <c r="C22" s="5">
        <v>3</v>
      </c>
      <c r="D22" s="4">
        <v>1582</v>
      </c>
      <c r="E22" s="5">
        <v>140</v>
      </c>
      <c r="F22" s="5">
        <v>25</v>
      </c>
      <c r="G22" s="3">
        <f t="shared" si="1"/>
        <v>1.183600055853304</v>
      </c>
      <c r="H22" s="9">
        <f>('[1]PPM 계산 (2018 한국자동차환경협회)'!E22*'[1]승용차 배출가스량 계산'!F$3)/('[2]비닐하우스 크기'!$M$2*G22)</f>
        <v>707.8597494276089</v>
      </c>
      <c r="I22" s="8">
        <f t="shared" si="0"/>
        <v>4.1733141044786167E-3</v>
      </c>
      <c r="J22" s="10">
        <f t="shared" si="2"/>
        <v>15.02393077612302</v>
      </c>
      <c r="K22" s="9">
        <f t="shared" si="3"/>
        <v>1.4387393281048961</v>
      </c>
      <c r="L22" s="11">
        <f t="shared" si="4"/>
        <v>56.929775470073501</v>
      </c>
      <c r="M22" s="11">
        <f t="shared" si="5"/>
        <v>204947.19169226461</v>
      </c>
    </row>
    <row r="23" spans="1:13" x14ac:dyDescent="0.4">
      <c r="A23" s="3" t="s">
        <v>3</v>
      </c>
      <c r="B23" s="3" t="s">
        <v>10</v>
      </c>
      <c r="C23" s="5">
        <v>1</v>
      </c>
      <c r="D23" s="4">
        <v>2199</v>
      </c>
      <c r="E23" s="5">
        <v>140</v>
      </c>
      <c r="F23" s="5">
        <v>25</v>
      </c>
      <c r="G23" s="3">
        <f t="shared" si="1"/>
        <v>1.183600055853304</v>
      </c>
      <c r="H23" s="9">
        <f>('[1]PPM 계산 (2018 한국자동차환경협회)'!E23*'[1]승용차 배출가스량 계산'!F$3)/('[2]비닐하우스 크기'!$M$2*G23)</f>
        <v>604.27051780405645</v>
      </c>
      <c r="I23" s="8">
        <f t="shared" si="0"/>
        <v>5.321432539512924E-3</v>
      </c>
      <c r="J23" s="10">
        <f t="shared" si="2"/>
        <v>19.157157142246525</v>
      </c>
      <c r="K23" s="9">
        <f t="shared" si="3"/>
        <v>1.2281921093578383</v>
      </c>
      <c r="L23" s="11">
        <f t="shared" si="4"/>
        <v>72.591698604354605</v>
      </c>
      <c r="M23" s="11">
        <f t="shared" si="5"/>
        <v>261330.11497567658</v>
      </c>
    </row>
    <row r="24" spans="1:13" x14ac:dyDescent="0.4">
      <c r="A24" s="3" t="s">
        <v>3</v>
      </c>
      <c r="B24" s="3" t="s">
        <v>10</v>
      </c>
      <c r="C24" s="5">
        <v>2</v>
      </c>
      <c r="D24" s="4">
        <v>2199</v>
      </c>
      <c r="E24" s="5">
        <v>140</v>
      </c>
      <c r="F24" s="5">
        <v>25</v>
      </c>
      <c r="G24" s="3">
        <f t="shared" si="1"/>
        <v>1.183600055853304</v>
      </c>
      <c r="H24" s="9">
        <f>('[1]PPM 계산 (2018 한국자동차환경협회)'!E24*'[1]승용차 배출가스량 계산'!F$3)/('[2]비닐하우스 크기'!$M$2*G24)</f>
        <v>362.56231068243386</v>
      </c>
      <c r="I24" s="8">
        <f t="shared" si="0"/>
        <v>1.1662408255920947E-2</v>
      </c>
      <c r="J24" s="10">
        <f t="shared" si="2"/>
        <v>41.984669721315406</v>
      </c>
      <c r="K24" s="9">
        <f t="shared" si="3"/>
        <v>0.736915265614703</v>
      </c>
      <c r="L24" s="11">
        <f t="shared" si="4"/>
        <v>159.09137602113429</v>
      </c>
      <c r="M24" s="11">
        <f t="shared" si="5"/>
        <v>572728.95367608347</v>
      </c>
    </row>
    <row r="25" spans="1:13" x14ac:dyDescent="0.4">
      <c r="A25" s="3" t="s">
        <v>3</v>
      </c>
      <c r="B25" s="3" t="s">
        <v>10</v>
      </c>
      <c r="C25" s="5">
        <v>3</v>
      </c>
      <c r="D25" s="4">
        <v>2199</v>
      </c>
      <c r="E25" s="5">
        <v>140</v>
      </c>
      <c r="F25" s="5">
        <v>25</v>
      </c>
      <c r="G25" s="3">
        <f t="shared" si="1"/>
        <v>1.183600055853304</v>
      </c>
      <c r="H25" s="9">
        <f>('[1]PPM 계산 (2018 한국자동차환경협회)'!E25*'[1]승용차 배출가스량 계산'!F$3)/('[2]비닐하우스 크기'!$M$2*G25)</f>
        <v>474.78397827461578</v>
      </c>
      <c r="I25" s="8">
        <f t="shared" si="0"/>
        <v>7.7072963700993398E-3</v>
      </c>
      <c r="J25" s="10">
        <f t="shared" si="2"/>
        <v>27.746266932357624</v>
      </c>
      <c r="K25" s="9">
        <f t="shared" si="3"/>
        <v>0.96500808592401577</v>
      </c>
      <c r="L25" s="11">
        <f t="shared" si="4"/>
        <v>105.13818055539933</v>
      </c>
      <c r="M25" s="11">
        <f t="shared" si="5"/>
        <v>378497.44999943761</v>
      </c>
    </row>
    <row r="26" spans="1:13" x14ac:dyDescent="0.4">
      <c r="A26" s="3" t="s">
        <v>11</v>
      </c>
      <c r="B26" s="4" t="s">
        <v>12</v>
      </c>
      <c r="C26" s="5">
        <v>1</v>
      </c>
      <c r="D26" s="3">
        <v>1685</v>
      </c>
      <c r="E26" s="5">
        <v>140</v>
      </c>
      <c r="F26" s="5">
        <v>25</v>
      </c>
      <c r="G26" s="3">
        <f t="shared" si="1"/>
        <v>1.183600055853304</v>
      </c>
      <c r="H26" s="9">
        <f>('[1]PPM 계산 (2018 한국자동차환경협회)'!E26*'[1]승용차 배출가스량 계산'!F$3)/('[2]비닐하우스 크기'!$M$2*G26)</f>
        <v>1316.4464852159799</v>
      </c>
      <c r="I26" s="8">
        <f t="shared" si="0"/>
        <v>1.6091505220697975E-3</v>
      </c>
      <c r="J26" s="10">
        <f t="shared" si="2"/>
        <v>5.7929418794512708</v>
      </c>
      <c r="K26" s="9">
        <f t="shared" si="3"/>
        <v>2.6757042382438616</v>
      </c>
      <c r="L26" s="11">
        <f t="shared" si="4"/>
        <v>21.951038341608363</v>
      </c>
      <c r="M26" s="11">
        <f t="shared" si="5"/>
        <v>79023.738029790111</v>
      </c>
    </row>
    <row r="27" spans="1:13" x14ac:dyDescent="0.4">
      <c r="A27" s="3" t="s">
        <v>11</v>
      </c>
      <c r="B27" s="4" t="s">
        <v>12</v>
      </c>
      <c r="C27" s="5">
        <v>2</v>
      </c>
      <c r="D27" s="3">
        <v>1685</v>
      </c>
      <c r="E27" s="5">
        <v>140</v>
      </c>
      <c r="F27" s="5">
        <v>25</v>
      </c>
      <c r="G27" s="3">
        <f t="shared" si="1"/>
        <v>1.183600055853304</v>
      </c>
      <c r="H27" s="9">
        <f>('[1]PPM 계산 (2018 한국자동차환경협회)'!E27*'[1]승용차 배출가스량 계산'!F$3)/('[2]비닐하우스 크기'!$M$2*G27)</f>
        <v>1035.8923162355254</v>
      </c>
      <c r="I27" s="8">
        <f t="shared" si="0"/>
        <v>2.3252880325288351E-3</v>
      </c>
      <c r="J27" s="10">
        <f t="shared" si="2"/>
        <v>8.3710369171038064</v>
      </c>
      <c r="K27" s="9">
        <f t="shared" si="3"/>
        <v>2.1054721874705802</v>
      </c>
      <c r="L27" s="11">
        <f t="shared" si="4"/>
        <v>31.720144298041987</v>
      </c>
      <c r="M27" s="11">
        <f t="shared" si="5"/>
        <v>114192.51947295116</v>
      </c>
    </row>
    <row r="28" spans="1:13" x14ac:dyDescent="0.4">
      <c r="A28" s="3" t="s">
        <v>11</v>
      </c>
      <c r="B28" s="4" t="s">
        <v>12</v>
      </c>
      <c r="C28" s="5">
        <v>3</v>
      </c>
      <c r="D28" s="3">
        <v>1685</v>
      </c>
      <c r="E28" s="5">
        <v>140</v>
      </c>
      <c r="F28" s="5">
        <v>25</v>
      </c>
      <c r="G28" s="3">
        <f t="shared" si="1"/>
        <v>1.183600055853304</v>
      </c>
      <c r="H28" s="9">
        <f>('[1]PPM 계산 (2018 한국자동차환경협회)'!E28*'[1]승용차 배출가스량 계산'!F$3)/('[2]비닐하우스 크기'!$M$2*G28)</f>
        <v>830.87196198057768</v>
      </c>
      <c r="I28" s="8">
        <f t="shared" si="0"/>
        <v>3.2628387884227365E-3</v>
      </c>
      <c r="J28" s="10">
        <f t="shared" si="2"/>
        <v>11.746219638321852</v>
      </c>
      <c r="K28" s="9">
        <f t="shared" si="3"/>
        <v>1.6887641503670279</v>
      </c>
      <c r="L28" s="11">
        <f t="shared" si="4"/>
        <v>44.509633104446038</v>
      </c>
      <c r="M28" s="11">
        <f t="shared" si="5"/>
        <v>160234.67917600574</v>
      </c>
    </row>
    <row r="29" spans="1:13" x14ac:dyDescent="0.4">
      <c r="A29" s="3" t="s">
        <v>11</v>
      </c>
      <c r="B29" s="3" t="s">
        <v>13</v>
      </c>
      <c r="C29" s="5">
        <v>1</v>
      </c>
      <c r="D29" s="3">
        <v>2959</v>
      </c>
      <c r="E29" s="5">
        <v>140</v>
      </c>
      <c r="F29" s="5">
        <v>25</v>
      </c>
      <c r="G29" s="3">
        <f t="shared" si="1"/>
        <v>1.183600055853304</v>
      </c>
      <c r="H29" s="9">
        <f>('[1]PPM 계산 (2018 한국자동차환경협회)'!E29*'[1]승용차 배출가스량 계산'!F$3)/('[2]비닐하우스 크기'!$M$2*G29)</f>
        <v>604.27051780405645</v>
      </c>
      <c r="I29" s="8">
        <f t="shared" si="0"/>
        <v>5.321432539512924E-3</v>
      </c>
      <c r="J29" s="10">
        <f t="shared" si="2"/>
        <v>19.157157142246525</v>
      </c>
      <c r="K29" s="9">
        <f t="shared" si="3"/>
        <v>1.2281921093578383</v>
      </c>
      <c r="L29" s="11">
        <f t="shared" si="4"/>
        <v>72.591698604354605</v>
      </c>
      <c r="M29" s="11">
        <f t="shared" si="5"/>
        <v>261330.11497567658</v>
      </c>
    </row>
    <row r="30" spans="1:13" x14ac:dyDescent="0.4">
      <c r="A30" s="3" t="s">
        <v>11</v>
      </c>
      <c r="B30" s="3" t="s">
        <v>13</v>
      </c>
      <c r="C30" s="5">
        <v>2</v>
      </c>
      <c r="D30" s="3">
        <v>2959</v>
      </c>
      <c r="E30" s="5">
        <v>140</v>
      </c>
      <c r="F30" s="5">
        <v>25</v>
      </c>
      <c r="G30" s="3">
        <f t="shared" si="1"/>
        <v>1.183600055853304</v>
      </c>
      <c r="H30" s="9">
        <f>('[1]PPM 계산 (2018 한국자동차환경협회)'!E30*'[1]승용차 배출가스량 계산'!F$3)/('[2]비닐하우스 크기'!$M$2*G30)</f>
        <v>513.62994013344803</v>
      </c>
      <c r="I30" s="8">
        <f t="shared" si="0"/>
        <v>6.8303206321507987E-3</v>
      </c>
      <c r="J30" s="10">
        <f t="shared" si="2"/>
        <v>24.589154275742874</v>
      </c>
      <c r="K30" s="9">
        <f t="shared" si="3"/>
        <v>1.0439632929541627</v>
      </c>
      <c r="L30" s="11">
        <f t="shared" si="4"/>
        <v>93.175018760188763</v>
      </c>
      <c r="M30" s="11">
        <f t="shared" si="5"/>
        <v>335430.06753667956</v>
      </c>
    </row>
    <row r="31" spans="1:13" x14ac:dyDescent="0.4">
      <c r="A31" s="3" t="s">
        <v>11</v>
      </c>
      <c r="B31" s="3" t="s">
        <v>13</v>
      </c>
      <c r="C31" s="5">
        <v>3</v>
      </c>
      <c r="D31" s="3">
        <v>2959</v>
      </c>
      <c r="E31" s="5">
        <v>140</v>
      </c>
      <c r="F31" s="5">
        <v>25</v>
      </c>
      <c r="G31" s="3">
        <f t="shared" si="1"/>
        <v>1.183600055853304</v>
      </c>
      <c r="H31" s="9">
        <f>('[1]PPM 계산 (2018 한국자동차환경협회)'!E31*'[1]승용차 배출가스량 계산'!F$3)/('[2]비닐하우스 크기'!$M$2*G31)</f>
        <v>621.53538974131527</v>
      </c>
      <c r="I31" s="8">
        <f t="shared" si="0"/>
        <v>5.0960823324541545E-3</v>
      </c>
      <c r="J31" s="10">
        <f t="shared" si="2"/>
        <v>18.345896396834956</v>
      </c>
      <c r="K31" s="9">
        <f t="shared" si="3"/>
        <v>1.2632833124823482</v>
      </c>
      <c r="L31" s="11">
        <f t="shared" si="4"/>
        <v>69.517610153590098</v>
      </c>
      <c r="M31" s="11">
        <f t="shared" si="5"/>
        <v>250263.39655292436</v>
      </c>
    </row>
    <row r="32" spans="1:13" x14ac:dyDescent="0.4">
      <c r="A32" s="3" t="s">
        <v>11</v>
      </c>
      <c r="B32" s="4" t="s">
        <v>14</v>
      </c>
      <c r="C32" s="5">
        <v>1</v>
      </c>
      <c r="D32" s="3">
        <v>1991</v>
      </c>
      <c r="E32" s="5">
        <v>140</v>
      </c>
      <c r="F32" s="5">
        <v>25</v>
      </c>
      <c r="G32" s="3">
        <f t="shared" si="1"/>
        <v>1.183600055853304</v>
      </c>
      <c r="H32" s="9">
        <f>('[1]PPM 계산 (2018 한국자동차환경협회)'!E32*'[1]승용차 배출가스량 계산'!F$3)/('[2]비닐하우스 크기'!$M$2*G32)</f>
        <v>707.8597494276089</v>
      </c>
      <c r="I32" s="8">
        <f t="shared" si="0"/>
        <v>4.1733141044786167E-3</v>
      </c>
      <c r="J32" s="10">
        <f t="shared" si="2"/>
        <v>15.02393077612302</v>
      </c>
      <c r="K32" s="9">
        <f t="shared" si="3"/>
        <v>1.4387393281048961</v>
      </c>
      <c r="L32" s="11">
        <f t="shared" si="4"/>
        <v>56.929775470073501</v>
      </c>
      <c r="M32" s="11">
        <f t="shared" si="5"/>
        <v>204947.19169226461</v>
      </c>
    </row>
    <row r="33" spans="1:13" x14ac:dyDescent="0.4">
      <c r="A33" s="3" t="s">
        <v>11</v>
      </c>
      <c r="B33" s="4" t="s">
        <v>14</v>
      </c>
      <c r="C33" s="5">
        <v>2</v>
      </c>
      <c r="D33" s="3">
        <v>1991</v>
      </c>
      <c r="E33" s="5">
        <v>140</v>
      </c>
      <c r="F33" s="5">
        <v>25</v>
      </c>
      <c r="G33" s="3">
        <f t="shared" si="1"/>
        <v>1.183600055853304</v>
      </c>
      <c r="H33" s="9">
        <f>('[1]PPM 계산 (2018 한국자동차환경협회)'!E33*'[1]승용차 배출가스량 계산'!F$3)/('[2]비닐하우스 크기'!$M$2*G33)</f>
        <v>845.9787249256791</v>
      </c>
      <c r="I33" s="8">
        <f t="shared" si="0"/>
        <v>3.1737732699039056E-3</v>
      </c>
      <c r="J33" s="10">
        <f t="shared" si="2"/>
        <v>11.425583771654059</v>
      </c>
      <c r="K33" s="9">
        <f t="shared" si="3"/>
        <v>1.7194689531009737</v>
      </c>
      <c r="L33" s="11">
        <f t="shared" si="4"/>
        <v>43.294656267221818</v>
      </c>
      <c r="M33" s="11">
        <f t="shared" si="5"/>
        <v>155860.76256199853</v>
      </c>
    </row>
    <row r="34" spans="1:13" x14ac:dyDescent="0.4">
      <c r="A34" s="3" t="s">
        <v>11</v>
      </c>
      <c r="B34" s="4" t="s">
        <v>14</v>
      </c>
      <c r="C34" s="5">
        <v>3</v>
      </c>
      <c r="D34" s="3">
        <v>1991</v>
      </c>
      <c r="E34" s="5">
        <v>140</v>
      </c>
      <c r="F34" s="5">
        <v>25</v>
      </c>
      <c r="G34" s="3">
        <f t="shared" si="1"/>
        <v>1.183600055853304</v>
      </c>
      <c r="H34" s="9">
        <f>('[1]PPM 계산 (2018 한국자동차환경협회)'!E34*'[1]승용차 배출가스량 계산'!F$3)/('[2]비닐하우스 크기'!$M$2*G34)</f>
        <v>647.43269764720333</v>
      </c>
      <c r="I34" s="8">
        <f t="shared" ref="I34:I65" si="6">10^(1.998-1.536*LOG10(H34))</f>
        <v>4.7863565767920953E-3</v>
      </c>
      <c r="J34" s="10">
        <f t="shared" si="2"/>
        <v>17.230883676451544</v>
      </c>
      <c r="K34" s="9">
        <f t="shared" si="3"/>
        <v>1.3159201171691124</v>
      </c>
      <c r="L34" s="11">
        <f t="shared" si="4"/>
        <v>65.292522540793996</v>
      </c>
      <c r="M34" s="11">
        <f t="shared" si="5"/>
        <v>235053.0811468584</v>
      </c>
    </row>
    <row r="35" spans="1:13" x14ac:dyDescent="0.4">
      <c r="A35" s="3" t="s">
        <v>11</v>
      </c>
      <c r="B35" s="4" t="s">
        <v>15</v>
      </c>
      <c r="C35" s="5">
        <v>1</v>
      </c>
      <c r="D35" s="3">
        <v>1396</v>
      </c>
      <c r="E35" s="5">
        <v>140</v>
      </c>
      <c r="F35" s="5">
        <v>25</v>
      </c>
      <c r="G35" s="3">
        <f t="shared" si="1"/>
        <v>1.183600055853304</v>
      </c>
      <c r="H35" s="9">
        <f>('[1]PPM 계산 (2018 한국자동차환경협회)'!E35*'[1]승용차 배출가스량 계산'!F$3)/('[2]비닐하우스 크기'!$M$2*G35)</f>
        <v>699.22731345897967</v>
      </c>
      <c r="I35" s="8">
        <f t="shared" si="6"/>
        <v>4.2527138481793531E-3</v>
      </c>
      <c r="J35" s="10">
        <f t="shared" si="2"/>
        <v>15.309769853445671</v>
      </c>
      <c r="K35" s="9">
        <f t="shared" si="3"/>
        <v>1.4211937265426415</v>
      </c>
      <c r="L35" s="11">
        <f t="shared" si="4"/>
        <v>58.01289777242151</v>
      </c>
      <c r="M35" s="11">
        <f t="shared" si="5"/>
        <v>208846.43198071743</v>
      </c>
    </row>
    <row r="36" spans="1:13" x14ac:dyDescent="0.4">
      <c r="A36" s="3" t="s">
        <v>11</v>
      </c>
      <c r="B36" s="4" t="s">
        <v>15</v>
      </c>
      <c r="C36" s="5">
        <v>2</v>
      </c>
      <c r="D36" s="3">
        <v>1396</v>
      </c>
      <c r="E36" s="5">
        <v>140</v>
      </c>
      <c r="F36" s="5">
        <v>25</v>
      </c>
      <c r="G36" s="3">
        <f t="shared" si="1"/>
        <v>1.183600055853304</v>
      </c>
      <c r="H36" s="9">
        <f>('[1]PPM 계산 (2018 한국자동차환경협회)'!E36*'[1]승용차 배출가스량 계산'!F$3)/('[2]비닐하우스 크기'!$M$2*G36)</f>
        <v>820.08141701979082</v>
      </c>
      <c r="I36" s="8">
        <f t="shared" si="6"/>
        <v>3.329014544921325E-3</v>
      </c>
      <c r="J36" s="10">
        <f t="shared" si="2"/>
        <v>11.98445236171677</v>
      </c>
      <c r="K36" s="9">
        <f t="shared" si="3"/>
        <v>1.666832148414209</v>
      </c>
      <c r="L36" s="11">
        <f t="shared" si="4"/>
        <v>45.412361934510329</v>
      </c>
      <c r="M36" s="11">
        <f t="shared" si="5"/>
        <v>163484.50296423718</v>
      </c>
    </row>
    <row r="37" spans="1:13" x14ac:dyDescent="0.4">
      <c r="A37" s="3" t="s">
        <v>11</v>
      </c>
      <c r="B37" s="4" t="s">
        <v>15</v>
      </c>
      <c r="C37" s="5">
        <v>3</v>
      </c>
      <c r="D37" s="3">
        <v>1396</v>
      </c>
      <c r="E37" s="5">
        <v>140</v>
      </c>
      <c r="F37" s="5">
        <v>25</v>
      </c>
      <c r="G37" s="3">
        <f t="shared" si="1"/>
        <v>1.183600055853304</v>
      </c>
      <c r="H37" s="9">
        <f>('[1]PPM 계산 (2018 한국자동차환경협회)'!E37*'[1]승용차 배출가스량 계산'!F$3)/('[2]비닐하우스 크기'!$M$2*G37)</f>
        <v>578.37320989816828</v>
      </c>
      <c r="I37" s="8">
        <f t="shared" si="6"/>
        <v>5.6917819415278521E-3</v>
      </c>
      <c r="J37" s="10">
        <f t="shared" si="2"/>
        <v>20.490414989500266</v>
      </c>
      <c r="K37" s="9">
        <f t="shared" si="3"/>
        <v>1.1755553046710738</v>
      </c>
      <c r="L37" s="11">
        <f t="shared" si="4"/>
        <v>77.643776587068444</v>
      </c>
      <c r="M37" s="11">
        <f t="shared" si="5"/>
        <v>279517.59571344638</v>
      </c>
    </row>
    <row r="38" spans="1:13" x14ac:dyDescent="0.4">
      <c r="A38" s="3" t="s">
        <v>16</v>
      </c>
      <c r="B38" s="4" t="s">
        <v>17</v>
      </c>
      <c r="C38" s="5">
        <v>1</v>
      </c>
      <c r="D38" s="3">
        <v>1598</v>
      </c>
      <c r="E38" s="5">
        <v>140</v>
      </c>
      <c r="F38" s="5">
        <v>25</v>
      </c>
      <c r="G38" s="3">
        <f t="shared" si="1"/>
        <v>1.183600055853304</v>
      </c>
      <c r="H38" s="9">
        <f>('[1]PPM 계산 (2018 한국자동차환경협회)'!E38*'[1]승용차 배출가스량 계산'!F$3)/('[2]비닐하우스 크기'!$M$2*G38)</f>
        <v>161.85817441180083</v>
      </c>
      <c r="I38" s="8">
        <f t="shared" si="6"/>
        <v>4.0250306934060988E-2</v>
      </c>
      <c r="J38" s="10">
        <f t="shared" si="2"/>
        <v>144.90110496261957</v>
      </c>
      <c r="K38" s="9">
        <f t="shared" si="3"/>
        <v>0.3289800292922781</v>
      </c>
      <c r="L38" s="11">
        <f t="shared" si="4"/>
        <v>549.06984688704858</v>
      </c>
      <c r="M38" s="11">
        <f t="shared" si="5"/>
        <v>1976651.4487933749</v>
      </c>
    </row>
    <row r="39" spans="1:13" x14ac:dyDescent="0.4">
      <c r="A39" s="3" t="s">
        <v>16</v>
      </c>
      <c r="B39" s="4" t="s">
        <v>17</v>
      </c>
      <c r="C39" s="5">
        <v>2</v>
      </c>
      <c r="D39" s="3">
        <v>1598</v>
      </c>
      <c r="E39" s="5">
        <v>140</v>
      </c>
      <c r="F39" s="5">
        <v>25</v>
      </c>
      <c r="G39" s="3">
        <f t="shared" si="1"/>
        <v>1.183600055853304</v>
      </c>
      <c r="H39" s="9">
        <f>('[1]PPM 계산 (2018 한국자동차환경협회)'!E39*'[1]승용차 배출가스량 계산'!F$3)/('[2]비닐하우스 크기'!$M$2*G39)</f>
        <v>129.48653952944068</v>
      </c>
      <c r="I39" s="8">
        <f t="shared" si="6"/>
        <v>5.670521174127615E-2</v>
      </c>
      <c r="J39" s="10">
        <f t="shared" si="2"/>
        <v>204.13876226859415</v>
      </c>
      <c r="K39" s="9">
        <f t="shared" si="3"/>
        <v>0.26318402343382252</v>
      </c>
      <c r="L39" s="11">
        <f t="shared" si="4"/>
        <v>773.53750319187566</v>
      </c>
      <c r="M39" s="11">
        <f t="shared" si="5"/>
        <v>2784735.0114907525</v>
      </c>
    </row>
    <row r="40" spans="1:13" x14ac:dyDescent="0.4">
      <c r="A40" s="3" t="s">
        <v>16</v>
      </c>
      <c r="B40" s="4" t="s">
        <v>17</v>
      </c>
      <c r="C40" s="5">
        <v>3</v>
      </c>
      <c r="D40" s="3">
        <v>1598</v>
      </c>
      <c r="E40" s="5">
        <v>140</v>
      </c>
      <c r="F40" s="5">
        <v>25</v>
      </c>
      <c r="G40" s="3">
        <f t="shared" si="1"/>
        <v>1.183600055853304</v>
      </c>
      <c r="H40" s="9">
        <f>('[1]PPM 계산 (2018 한국자동차환경협회)'!E40*'[1]승용차 배출가스량 계산'!F$3)/('[2]비닐하우스 크기'!$M$2*G40)</f>
        <v>172.64871937258755</v>
      </c>
      <c r="I40" s="8">
        <f t="shared" si="6"/>
        <v>3.6451640381843613E-2</v>
      </c>
      <c r="J40" s="10">
        <f t="shared" si="2"/>
        <v>131.22590537463699</v>
      </c>
      <c r="K40" s="9">
        <f t="shared" si="3"/>
        <v>0.35091203124509662</v>
      </c>
      <c r="L40" s="11">
        <f t="shared" si="4"/>
        <v>497.25078211276411</v>
      </c>
      <c r="M40" s="11">
        <f t="shared" si="5"/>
        <v>1790102.8156059508</v>
      </c>
    </row>
    <row r="41" spans="1:13" x14ac:dyDescent="0.4">
      <c r="A41" s="3" t="s">
        <v>16</v>
      </c>
      <c r="B41" s="7" t="s">
        <v>18</v>
      </c>
      <c r="C41" s="5">
        <v>1</v>
      </c>
      <c r="D41" s="4">
        <v>1998</v>
      </c>
      <c r="E41" s="5">
        <v>140</v>
      </c>
      <c r="F41" s="5">
        <v>25</v>
      </c>
      <c r="G41" s="3">
        <f t="shared" si="1"/>
        <v>1.183600055853304</v>
      </c>
      <c r="H41" s="9">
        <f>('[1]PPM 계산 (2018 한국자동차환경협회)'!E41*'[1]승용차 배출가스량 계산'!F$3)/('[2]비닐하우스 크기'!$M$2*G41)</f>
        <v>366.87852866674859</v>
      </c>
      <c r="I41" s="8">
        <f t="shared" si="6"/>
        <v>1.1452327364372256E-2</v>
      </c>
      <c r="J41" s="10">
        <f t="shared" si="2"/>
        <v>41.228378511740125</v>
      </c>
      <c r="K41" s="9">
        <f t="shared" si="3"/>
        <v>0.74568806639583052</v>
      </c>
      <c r="L41" s="11">
        <f t="shared" si="4"/>
        <v>156.22558214916452</v>
      </c>
      <c r="M41" s="11">
        <f t="shared" si="5"/>
        <v>562412.09573699231</v>
      </c>
    </row>
    <row r="42" spans="1:13" x14ac:dyDescent="0.4">
      <c r="A42" s="3" t="s">
        <v>16</v>
      </c>
      <c r="B42" s="7" t="s">
        <v>18</v>
      </c>
      <c r="C42" s="5">
        <v>2</v>
      </c>
      <c r="D42" s="4">
        <v>1998</v>
      </c>
      <c r="E42" s="5">
        <v>140</v>
      </c>
      <c r="F42" s="5">
        <v>25</v>
      </c>
      <c r="G42" s="3">
        <f t="shared" si="1"/>
        <v>1.183600055853304</v>
      </c>
      <c r="H42" s="9">
        <f>('[1]PPM 계산 (2018 한국자동차환경협회)'!E42*'[1]승용차 배출가스량 계산'!F$3)/('[2]비닐하우스 크기'!$M$2*G42)</f>
        <v>399.25016354910872</v>
      </c>
      <c r="I42" s="8">
        <f t="shared" si="6"/>
        <v>1.0057441664216276E-2</v>
      </c>
      <c r="J42" s="10">
        <f t="shared" si="2"/>
        <v>36.206789991178596</v>
      </c>
      <c r="K42" s="9">
        <f t="shared" si="3"/>
        <v>0.81148407225428598</v>
      </c>
      <c r="L42" s="11">
        <f t="shared" si="4"/>
        <v>137.19741227547209</v>
      </c>
      <c r="M42" s="11">
        <f t="shared" si="5"/>
        <v>493910.68419169955</v>
      </c>
    </row>
    <row r="43" spans="1:13" x14ac:dyDescent="0.4">
      <c r="A43" s="3" t="s">
        <v>16</v>
      </c>
      <c r="B43" s="7" t="s">
        <v>18</v>
      </c>
      <c r="C43" s="5">
        <v>3</v>
      </c>
      <c r="D43" s="4">
        <v>1998</v>
      </c>
      <c r="E43" s="5">
        <v>140</v>
      </c>
      <c r="F43" s="5">
        <v>25</v>
      </c>
      <c r="G43" s="3">
        <f t="shared" si="1"/>
        <v>1.183600055853304</v>
      </c>
      <c r="H43" s="9">
        <f>('[1]PPM 계산 (2018 한국자동차환경협회)'!E43*'[1]승용차 배출가스량 계산'!F$3)/('[2]비닐하우스 크기'!$M$2*G43)</f>
        <v>194.22980929416102</v>
      </c>
      <c r="I43" s="8">
        <f t="shared" si="6"/>
        <v>3.0419130957420541E-2</v>
      </c>
      <c r="J43" s="10">
        <f t="shared" si="2"/>
        <v>109.50887144671395</v>
      </c>
      <c r="K43" s="9">
        <f t="shared" si="3"/>
        <v>0.39477603515073378</v>
      </c>
      <c r="L43" s="11">
        <f t="shared" si="4"/>
        <v>414.95901148257047</v>
      </c>
      <c r="M43" s="11">
        <f t="shared" si="5"/>
        <v>1493852.4413372537</v>
      </c>
    </row>
    <row r="44" spans="1:13" x14ac:dyDescent="0.4">
      <c r="A44" s="3" t="s">
        <v>19</v>
      </c>
      <c r="B44" s="6" t="s">
        <v>20</v>
      </c>
      <c r="C44" s="5">
        <v>1</v>
      </c>
      <c r="D44" s="4">
        <v>1998</v>
      </c>
      <c r="E44" s="5">
        <v>140</v>
      </c>
      <c r="F44" s="5">
        <v>25</v>
      </c>
      <c r="G44" s="3">
        <f t="shared" si="1"/>
        <v>1.183600055853304</v>
      </c>
      <c r="H44" s="9">
        <f>('[1]PPM 계산 (2018 한국자동차환경협회)'!E44*'[1]승용차 배출가스량 계산'!F$3)/('[2]비닐하우스 크기'!$M$2*G44)</f>
        <v>1715.6966487650889</v>
      </c>
      <c r="I44" s="8">
        <f t="shared" si="6"/>
        <v>1.0712710962046922E-3</v>
      </c>
      <c r="J44" s="10">
        <f t="shared" si="2"/>
        <v>3.8565759463368918</v>
      </c>
      <c r="K44" s="9">
        <f t="shared" si="3"/>
        <v>3.4871883104981483</v>
      </c>
      <c r="L44" s="11">
        <f t="shared" si="4"/>
        <v>14.613619163979015</v>
      </c>
      <c r="M44" s="11">
        <f t="shared" si="5"/>
        <v>52609.028990324456</v>
      </c>
    </row>
    <row r="45" spans="1:13" x14ac:dyDescent="0.4">
      <c r="A45" s="3" t="s">
        <v>19</v>
      </c>
      <c r="B45" s="6" t="s">
        <v>20</v>
      </c>
      <c r="C45" s="5">
        <v>2</v>
      </c>
      <c r="D45" s="4">
        <v>1998</v>
      </c>
      <c r="E45" s="5">
        <v>140</v>
      </c>
      <c r="F45" s="5">
        <v>25</v>
      </c>
      <c r="G45" s="3">
        <f t="shared" si="1"/>
        <v>1.183600055853304</v>
      </c>
      <c r="H45" s="9">
        <f>('[1]PPM 계산 (2018 한국자동차환경협회)'!E45*'[1]승용차 배출가스량 계산'!F$3)/('[2]비닐하우스 크기'!$M$2*G45)</f>
        <v>1866.7642782161029</v>
      </c>
      <c r="I45" s="8">
        <f t="shared" si="6"/>
        <v>9.4103668905145177E-4</v>
      </c>
      <c r="J45" s="10">
        <f t="shared" si="2"/>
        <v>3.3877320805852262</v>
      </c>
      <c r="K45" s="9">
        <f t="shared" si="3"/>
        <v>3.7942363378376074</v>
      </c>
      <c r="L45" s="11">
        <f t="shared" si="4"/>
        <v>12.837041755210393</v>
      </c>
      <c r="M45" s="11">
        <f t="shared" si="5"/>
        <v>46213.350318757417</v>
      </c>
    </row>
    <row r="46" spans="1:13" x14ac:dyDescent="0.4">
      <c r="A46" s="3" t="s">
        <v>19</v>
      </c>
      <c r="B46" s="6" t="s">
        <v>20</v>
      </c>
      <c r="C46" s="5">
        <v>3</v>
      </c>
      <c r="D46" s="4">
        <v>1998</v>
      </c>
      <c r="E46" s="5">
        <v>140</v>
      </c>
      <c r="F46" s="5">
        <v>25</v>
      </c>
      <c r="G46" s="3">
        <f t="shared" si="1"/>
        <v>1.183600055853304</v>
      </c>
      <c r="H46" s="9">
        <f>('[1]PPM 계산 (2018 한국자동차환경협회)'!E46*'[1]승용차 배출가스량 계산'!F$3)/('[2]비닐하우스 크기'!$M$2*G46)</f>
        <v>1327.2370301767669</v>
      </c>
      <c r="I46" s="8">
        <f t="shared" si="6"/>
        <v>1.5890996032509803E-3</v>
      </c>
      <c r="J46" s="10">
        <f t="shared" si="2"/>
        <v>5.720758571703529</v>
      </c>
      <c r="K46" s="9">
        <f t="shared" si="3"/>
        <v>2.6976362401966805</v>
      </c>
      <c r="L46" s="11">
        <f t="shared" si="4"/>
        <v>21.677516081422151</v>
      </c>
      <c r="M46" s="11">
        <f t="shared" si="5"/>
        <v>78039.057893119752</v>
      </c>
    </row>
    <row r="47" spans="1:13" x14ac:dyDescent="0.4">
      <c r="A47" s="3" t="s">
        <v>19</v>
      </c>
      <c r="B47" s="6" t="s">
        <v>20</v>
      </c>
      <c r="C47" s="5">
        <v>4</v>
      </c>
      <c r="D47" s="4">
        <v>1998</v>
      </c>
      <c r="E47" s="5">
        <v>140</v>
      </c>
      <c r="F47" s="5">
        <v>25</v>
      </c>
      <c r="G47" s="3">
        <f t="shared" si="1"/>
        <v>1.183600055853304</v>
      </c>
      <c r="H47" s="9">
        <f>('[1]PPM 계산 (2018 한국자동차환경협회)'!E47*'[1]승용차 배출가스량 계산'!F$3)/('[2]비닐하우스 크기'!$M$2*G47)</f>
        <v>1359.6086650591271</v>
      </c>
      <c r="I47" s="8">
        <f t="shared" si="6"/>
        <v>1.5313561714156883E-3</v>
      </c>
      <c r="J47" s="10">
        <f t="shared" si="2"/>
        <v>5.512882217096478</v>
      </c>
      <c r="K47" s="9">
        <f t="shared" si="3"/>
        <v>2.7634322460551366</v>
      </c>
      <c r="L47" s="11">
        <f t="shared" si="4"/>
        <v>20.889815820440916</v>
      </c>
      <c r="M47" s="11">
        <f t="shared" si="5"/>
        <v>75203.336953587292</v>
      </c>
    </row>
    <row r="48" spans="1:13" x14ac:dyDescent="0.4">
      <c r="A48" s="3" t="s">
        <v>19</v>
      </c>
      <c r="B48" s="6" t="s">
        <v>20</v>
      </c>
      <c r="C48" s="5">
        <v>5</v>
      </c>
      <c r="D48" s="4">
        <v>1998</v>
      </c>
      <c r="E48" s="5">
        <v>140</v>
      </c>
      <c r="F48" s="5">
        <v>25</v>
      </c>
      <c r="G48" s="3">
        <f t="shared" si="1"/>
        <v>1.183600055853304</v>
      </c>
      <c r="H48" s="9">
        <f>('[1]PPM 계산 (2018 한국자동차환경협회)'!E48*'[1]승용차 배출가스량 계산'!F$3)/('[2]비닐하우스 크기'!$M$2*G48)</f>
        <v>1899.1359130984631</v>
      </c>
      <c r="I48" s="8">
        <f t="shared" si="6"/>
        <v>9.1651148724765364E-4</v>
      </c>
      <c r="J48" s="10">
        <f t="shared" si="2"/>
        <v>3.2994413540915533</v>
      </c>
      <c r="K48" s="9">
        <f t="shared" si="3"/>
        <v>3.8600323436960631</v>
      </c>
      <c r="L48" s="11">
        <f t="shared" si="4"/>
        <v>12.502484087827991</v>
      </c>
      <c r="M48" s="11">
        <f t="shared" si="5"/>
        <v>45008.942716180769</v>
      </c>
    </row>
    <row r="49" spans="1:13" x14ac:dyDescent="0.4">
      <c r="A49" s="3" t="s">
        <v>19</v>
      </c>
      <c r="B49" s="7" t="s">
        <v>21</v>
      </c>
      <c r="C49" s="5">
        <v>1</v>
      </c>
      <c r="D49" s="4">
        <v>2157</v>
      </c>
      <c r="E49" s="5">
        <v>140</v>
      </c>
      <c r="F49" s="5">
        <v>25</v>
      </c>
      <c r="G49" s="3">
        <f t="shared" si="1"/>
        <v>1.183600055853304</v>
      </c>
      <c r="H49" s="9">
        <f>('[1]PPM 계산 (2018 한국자동차환경협회)'!E49*'[1]승용차 배출가스량 계산'!F$3)/('[2]비닐하우스 크기'!$M$2*G49)</f>
        <v>2686.8456952358938</v>
      </c>
      <c r="I49" s="8">
        <f t="shared" si="6"/>
        <v>5.378772468554241E-4</v>
      </c>
      <c r="J49" s="10">
        <f t="shared" si="2"/>
        <v>1.9363580886795266</v>
      </c>
      <c r="K49" s="9">
        <f t="shared" si="3"/>
        <v>5.4610684862518166</v>
      </c>
      <c r="L49" s="11">
        <f t="shared" si="4"/>
        <v>7.3373894529240467</v>
      </c>
      <c r="M49" s="11">
        <f t="shared" si="5"/>
        <v>26414.602030526567</v>
      </c>
    </row>
    <row r="50" spans="1:13" x14ac:dyDescent="0.4">
      <c r="A50" s="3" t="s">
        <v>19</v>
      </c>
      <c r="B50" s="7" t="s">
        <v>21</v>
      </c>
      <c r="C50" s="5">
        <v>2</v>
      </c>
      <c r="D50" s="4">
        <v>2157</v>
      </c>
      <c r="E50" s="5">
        <v>140</v>
      </c>
      <c r="F50" s="5">
        <v>25</v>
      </c>
      <c r="G50" s="3">
        <f t="shared" si="1"/>
        <v>1.183600055853304</v>
      </c>
      <c r="H50" s="9">
        <f>('[1]PPM 계산 (2018 한국자동차환경협회)'!E50*'[1]승용차 배출가스량 계산'!F$3)/('[2]비닐하우스 크기'!$M$2*G50)</f>
        <v>2999.7714990987092</v>
      </c>
      <c r="I50" s="8">
        <f t="shared" si="6"/>
        <v>4.5414293658029513E-4</v>
      </c>
      <c r="J50" s="10">
        <f t="shared" si="2"/>
        <v>1.6349145716890625</v>
      </c>
      <c r="K50" s="9">
        <f t="shared" si="3"/>
        <v>6.0970965428835555</v>
      </c>
      <c r="L50" s="11">
        <f t="shared" si="4"/>
        <v>6.1951376684276909</v>
      </c>
      <c r="M50" s="11">
        <f t="shared" si="5"/>
        <v>22302.495606339686</v>
      </c>
    </row>
    <row r="51" spans="1:13" x14ac:dyDescent="0.4">
      <c r="A51" s="3" t="s">
        <v>19</v>
      </c>
      <c r="B51" s="7" t="s">
        <v>21</v>
      </c>
      <c r="C51" s="5">
        <v>3</v>
      </c>
      <c r="D51" s="4">
        <v>2157</v>
      </c>
      <c r="E51" s="5">
        <v>140</v>
      </c>
      <c r="F51" s="5">
        <v>25</v>
      </c>
      <c r="G51" s="3">
        <f t="shared" si="1"/>
        <v>1.183600055853304</v>
      </c>
      <c r="H51" s="9">
        <f>('[1]PPM 계산 (2018 한국자동차환경협회)'!E51*'[1]승용차 배출가스량 계산'!F$3)/('[2]비닐하우스 크기'!$M$2*G51)</f>
        <v>2578.9402456280268</v>
      </c>
      <c r="I51" s="8">
        <f t="shared" si="6"/>
        <v>5.7283058031039802E-4</v>
      </c>
      <c r="J51" s="10">
        <f t="shared" si="2"/>
        <v>2.0621900891174327</v>
      </c>
      <c r="K51" s="9">
        <f t="shared" si="3"/>
        <v>5.2417484667236316</v>
      </c>
      <c r="L51" s="11">
        <f t="shared" si="4"/>
        <v>7.8142012566142762</v>
      </c>
      <c r="M51" s="11">
        <f t="shared" si="5"/>
        <v>28131.124523811395</v>
      </c>
    </row>
    <row r="52" spans="1:13" x14ac:dyDescent="0.4">
      <c r="A52" s="3" t="s">
        <v>22</v>
      </c>
      <c r="B52" s="6" t="s">
        <v>23</v>
      </c>
      <c r="C52" s="5">
        <v>1</v>
      </c>
      <c r="D52" s="4">
        <v>1598</v>
      </c>
      <c r="E52" s="5">
        <v>140</v>
      </c>
      <c r="F52" s="5">
        <v>25</v>
      </c>
      <c r="G52" s="3">
        <f t="shared" si="1"/>
        <v>1.183600055853304</v>
      </c>
      <c r="H52" s="9">
        <f>('[1]PPM 계산 (2018 한국자동차환경협회)'!E52*'[1]승용차 배출가스량 계산'!F$3)/('[2]비닐하우스 크기'!$M$2*G52)</f>
        <v>1629.3722890787951</v>
      </c>
      <c r="I52" s="8">
        <f t="shared" si="6"/>
        <v>1.1596762937606695E-3</v>
      </c>
      <c r="J52" s="10">
        <f t="shared" si="2"/>
        <v>4.1748346575384101</v>
      </c>
      <c r="K52" s="9">
        <f t="shared" si="3"/>
        <v>3.3117322948756001</v>
      </c>
      <c r="L52" s="11">
        <f t="shared" si="4"/>
        <v>15.819588310142301</v>
      </c>
      <c r="M52" s="11">
        <f t="shared" si="5"/>
        <v>56950.517916512283</v>
      </c>
    </row>
    <row r="53" spans="1:13" x14ac:dyDescent="0.4">
      <c r="A53" s="3" t="s">
        <v>22</v>
      </c>
      <c r="B53" s="6" t="s">
        <v>23</v>
      </c>
      <c r="C53" s="5">
        <v>2</v>
      </c>
      <c r="D53" s="4">
        <v>1598</v>
      </c>
      <c r="E53" s="5">
        <v>140</v>
      </c>
      <c r="F53" s="5">
        <v>25</v>
      </c>
      <c r="G53" s="3">
        <f t="shared" si="1"/>
        <v>1.183600055853304</v>
      </c>
      <c r="H53" s="9">
        <f>('[1]PPM 계산 (2018 한국자동차환경협회)'!E53*'[1]승용차 배출가스량 계산'!F$3)/('[2]비닐하우스 크기'!$M$2*G53)</f>
        <v>1597.0006541964349</v>
      </c>
      <c r="I53" s="8">
        <f t="shared" si="6"/>
        <v>1.1959785085387312E-3</v>
      </c>
      <c r="J53" s="10">
        <f t="shared" si="2"/>
        <v>4.3055226307394321</v>
      </c>
      <c r="K53" s="9">
        <f t="shared" si="3"/>
        <v>3.2459362890171439</v>
      </c>
      <c r="L53" s="11">
        <f t="shared" si="4"/>
        <v>16.314800720385666</v>
      </c>
      <c r="M53" s="11">
        <f t="shared" si="5"/>
        <v>58733.282593388394</v>
      </c>
    </row>
    <row r="54" spans="1:13" x14ac:dyDescent="0.4">
      <c r="A54" s="3" t="s">
        <v>22</v>
      </c>
      <c r="B54" s="6" t="s">
        <v>23</v>
      </c>
      <c r="C54" s="5">
        <v>3</v>
      </c>
      <c r="D54" s="4">
        <v>1598</v>
      </c>
      <c r="E54" s="5">
        <v>140</v>
      </c>
      <c r="F54" s="5">
        <v>25</v>
      </c>
      <c r="G54" s="3">
        <f t="shared" si="1"/>
        <v>1.183600055853304</v>
      </c>
      <c r="H54" s="9">
        <f>('[1]PPM 계산 (2018 한국자동차환경협회)'!E54*'[1]승용차 배출가스량 계산'!F$3)/('[2]비닐하우스 크기'!$M$2*G54)</f>
        <v>2568.1497006672398</v>
      </c>
      <c r="I54" s="8">
        <f t="shared" si="6"/>
        <v>5.7653166394045397E-4</v>
      </c>
      <c r="J54" s="10">
        <f t="shared" si="2"/>
        <v>2.0755139901856343</v>
      </c>
      <c r="K54" s="9">
        <f t="shared" si="3"/>
        <v>5.2198164647708127</v>
      </c>
      <c r="L54" s="11">
        <f t="shared" si="4"/>
        <v>7.8646891553873184</v>
      </c>
      <c r="M54" s="11">
        <f t="shared" si="5"/>
        <v>28312.880959394348</v>
      </c>
    </row>
    <row r="55" spans="1:13" x14ac:dyDescent="0.4">
      <c r="A55" s="3" t="s">
        <v>22</v>
      </c>
      <c r="B55" s="6" t="s">
        <v>24</v>
      </c>
      <c r="C55" s="5">
        <v>1</v>
      </c>
      <c r="D55" s="4">
        <v>1968</v>
      </c>
      <c r="E55" s="5">
        <v>140</v>
      </c>
      <c r="F55" s="5">
        <v>25</v>
      </c>
      <c r="G55" s="3">
        <f t="shared" si="1"/>
        <v>1.183600055853304</v>
      </c>
      <c r="H55" s="9">
        <f>('[1]PPM 계산 (2018 한국자동차환경협회)'!E55*'[1]승용차 배출가스량 계산'!F$3)/('[2]비닐하우스 크기'!$M$2*G55)</f>
        <v>884.8246867845113</v>
      </c>
      <c r="I55" s="8">
        <f t="shared" si="6"/>
        <v>2.9622880945039862E-3</v>
      </c>
      <c r="J55" s="10">
        <f t="shared" si="2"/>
        <v>10.66423714021435</v>
      </c>
      <c r="K55" s="9">
        <f t="shared" si="3"/>
        <v>1.7984241601311206</v>
      </c>
      <c r="L55" s="11">
        <f t="shared" si="4"/>
        <v>40.40970602160148</v>
      </c>
      <c r="M55" s="11">
        <f t="shared" si="5"/>
        <v>145474.94167776534</v>
      </c>
    </row>
    <row r="56" spans="1:13" x14ac:dyDescent="0.4">
      <c r="A56" s="3" t="s">
        <v>22</v>
      </c>
      <c r="B56" s="6" t="s">
        <v>24</v>
      </c>
      <c r="C56" s="5">
        <v>2</v>
      </c>
      <c r="D56" s="4">
        <v>1968</v>
      </c>
      <c r="E56" s="5">
        <v>140</v>
      </c>
      <c r="F56" s="5">
        <v>25</v>
      </c>
      <c r="G56" s="3">
        <f t="shared" si="1"/>
        <v>1.183600055853304</v>
      </c>
      <c r="H56" s="9">
        <f>('[1]PPM 계산 (2018 한국자동차환경협회)'!E56*'[1]승용차 배출가스량 계산'!F$3)/('[2]비닐하우스 크기'!$M$2*G56)</f>
        <v>1618.5817441180084</v>
      </c>
      <c r="I56" s="8">
        <f t="shared" si="6"/>
        <v>1.1715725740040637E-3</v>
      </c>
      <c r="J56" s="10">
        <f t="shared" si="2"/>
        <v>4.2176612664146296</v>
      </c>
      <c r="K56" s="9">
        <f t="shared" si="3"/>
        <v>3.2898002929227812</v>
      </c>
      <c r="L56" s="11">
        <f t="shared" si="4"/>
        <v>15.981870023483413</v>
      </c>
      <c r="M56" s="11">
        <f t="shared" si="5"/>
        <v>57534.732084540286</v>
      </c>
    </row>
    <row r="57" spans="1:13" x14ac:dyDescent="0.4">
      <c r="A57" s="3" t="s">
        <v>22</v>
      </c>
      <c r="B57" s="6" t="s">
        <v>24</v>
      </c>
      <c r="C57" s="5">
        <v>3</v>
      </c>
      <c r="D57" s="4">
        <v>1968</v>
      </c>
      <c r="E57" s="5">
        <v>140</v>
      </c>
      <c r="F57" s="5">
        <v>25</v>
      </c>
      <c r="G57" s="3">
        <f t="shared" si="1"/>
        <v>1.183600055853304</v>
      </c>
      <c r="H57" s="9">
        <f>('[1]PPM 계산 (2018 한국자동차환경협회)'!E57*'[1]승용차 배출가스량 계산'!F$3)/('[2]비닐하우스 크기'!$M$2*G57)</f>
        <v>1532.2573844317144</v>
      </c>
      <c r="I57" s="8">
        <f t="shared" si="6"/>
        <v>1.2744725132949417E-3</v>
      </c>
      <c r="J57" s="10">
        <f t="shared" si="2"/>
        <v>4.5881010478617901</v>
      </c>
      <c r="K57" s="9">
        <f t="shared" si="3"/>
        <v>3.1143442773002326</v>
      </c>
      <c r="L57" s="11">
        <f t="shared" si="4"/>
        <v>17.385567491025416</v>
      </c>
      <c r="M57" s="11">
        <f t="shared" si="5"/>
        <v>62588.042967691494</v>
      </c>
    </row>
    <row r="58" spans="1:13" x14ac:dyDescent="0.4">
      <c r="A58" s="3" t="s">
        <v>22</v>
      </c>
      <c r="B58" s="6" t="s">
        <v>25</v>
      </c>
      <c r="C58" s="5">
        <v>1</v>
      </c>
      <c r="D58" s="4">
        <v>1968</v>
      </c>
      <c r="E58" s="5">
        <v>140</v>
      </c>
      <c r="F58" s="5">
        <v>25</v>
      </c>
      <c r="G58" s="3">
        <f t="shared" si="1"/>
        <v>1.183600055853304</v>
      </c>
      <c r="H58" s="9">
        <f>('[1]PPM 계산 (2018 한국자동차환경협회)'!E58*'[1]승용차 배출가스량 계산'!F$3)/('[2]비닐하우스 크기'!$M$2*G58)</f>
        <v>1532.2573844317144</v>
      </c>
      <c r="I58" s="8">
        <f t="shared" si="6"/>
        <v>1.2744725132949417E-3</v>
      </c>
      <c r="J58" s="10">
        <f t="shared" si="2"/>
        <v>4.5881010478617901</v>
      </c>
      <c r="K58" s="9">
        <f t="shared" si="3"/>
        <v>3.1143442773002326</v>
      </c>
      <c r="L58" s="11">
        <f t="shared" si="4"/>
        <v>17.385567491025416</v>
      </c>
      <c r="M58" s="11">
        <f t="shared" si="5"/>
        <v>62588.042967691494</v>
      </c>
    </row>
    <row r="59" spans="1:13" x14ac:dyDescent="0.4">
      <c r="A59" s="3" t="s">
        <v>22</v>
      </c>
      <c r="B59" s="6" t="s">
        <v>26</v>
      </c>
      <c r="C59" s="5">
        <v>2</v>
      </c>
      <c r="D59" s="4">
        <v>1968</v>
      </c>
      <c r="E59" s="5">
        <v>140</v>
      </c>
      <c r="F59" s="5">
        <v>25</v>
      </c>
      <c r="G59" s="3">
        <f t="shared" si="1"/>
        <v>1.183600055853304</v>
      </c>
      <c r="H59" s="9">
        <f>('[1]PPM 계산 (2018 한국자동차환경협회)'!E59*'[1]승용차 배출가스량 계산'!F$3)/('[2]비닐하우스 크기'!$M$2*G59)</f>
        <v>1812.8115534121694</v>
      </c>
      <c r="I59" s="8">
        <f t="shared" si="6"/>
        <v>9.8439707291189714E-4</v>
      </c>
      <c r="J59" s="10">
        <f t="shared" si="2"/>
        <v>3.5438294624828299</v>
      </c>
      <c r="K59" s="9">
        <f t="shared" si="3"/>
        <v>3.6845763280735149</v>
      </c>
      <c r="L59" s="11">
        <f t="shared" si="4"/>
        <v>13.428537352156324</v>
      </c>
      <c r="M59" s="11">
        <f t="shared" si="5"/>
        <v>48342.73446776277</v>
      </c>
    </row>
    <row r="60" spans="1:13" x14ac:dyDescent="0.4">
      <c r="A60" s="3" t="s">
        <v>22</v>
      </c>
      <c r="B60" s="6" t="s">
        <v>26</v>
      </c>
      <c r="C60" s="5">
        <v>3</v>
      </c>
      <c r="D60" s="4">
        <v>1968</v>
      </c>
      <c r="E60" s="5">
        <v>140</v>
      </c>
      <c r="F60" s="5">
        <v>25</v>
      </c>
      <c r="G60" s="3">
        <f t="shared" si="1"/>
        <v>1.183600055853304</v>
      </c>
      <c r="H60" s="9">
        <f>('[1]PPM 계산 (2018 한국자동차환경협회)'!E60*'[1]승용차 배출가스량 계산'!F$3)/('[2]비닐하우스 크기'!$M$2*G60)</f>
        <v>1456.7235697062074</v>
      </c>
      <c r="I60" s="8">
        <f t="shared" si="6"/>
        <v>1.3773766045218996E-3</v>
      </c>
      <c r="J60" s="10">
        <f t="shared" si="2"/>
        <v>4.9585557762788381</v>
      </c>
      <c r="K60" s="9">
        <f t="shared" si="3"/>
        <v>2.9608202636305028</v>
      </c>
      <c r="L60" s="11">
        <f t="shared" si="4"/>
        <v>18.789321596717024</v>
      </c>
      <c r="M60" s="11">
        <f t="shared" si="5"/>
        <v>67641.55774818128</v>
      </c>
    </row>
    <row r="61" spans="1:13" x14ac:dyDescent="0.4">
      <c r="A61" s="3" t="s">
        <v>22</v>
      </c>
      <c r="B61" s="6" t="s">
        <v>26</v>
      </c>
      <c r="C61" s="5">
        <v>4</v>
      </c>
      <c r="D61" s="4">
        <v>1968</v>
      </c>
      <c r="E61" s="5">
        <v>140</v>
      </c>
      <c r="F61" s="5">
        <v>25</v>
      </c>
      <c r="G61" s="3">
        <f t="shared" si="1"/>
        <v>1.183600055853304</v>
      </c>
      <c r="H61" s="9">
        <f>('[1]PPM 계산 (2018 한국자동차환경협회)'!E61*'[1]승용차 배출가스량 계산'!F$3)/('[2]비닐하우스 크기'!$M$2*G61)</f>
        <v>1262.4937604120466</v>
      </c>
      <c r="I61" s="8">
        <f t="shared" si="6"/>
        <v>1.715978676265908E-3</v>
      </c>
      <c r="J61" s="10">
        <f t="shared" si="2"/>
        <v>6.1775232345572686</v>
      </c>
      <c r="K61" s="9">
        <f t="shared" si="3"/>
        <v>2.5660442284797695</v>
      </c>
      <c r="L61" s="11">
        <f t="shared" si="4"/>
        <v>23.408322092606252</v>
      </c>
      <c r="M61" s="11">
        <f t="shared" si="5"/>
        <v>84269.959533382513</v>
      </c>
    </row>
    <row r="62" spans="1:13" x14ac:dyDescent="0.4">
      <c r="A62" s="3" t="s">
        <v>22</v>
      </c>
      <c r="B62" s="6" t="s">
        <v>26</v>
      </c>
      <c r="C62" s="5">
        <v>5</v>
      </c>
      <c r="D62" s="4">
        <v>1968</v>
      </c>
      <c r="E62" s="5">
        <v>140</v>
      </c>
      <c r="F62" s="5">
        <v>25</v>
      </c>
      <c r="G62" s="3">
        <f t="shared" si="1"/>
        <v>1.183600055853304</v>
      </c>
      <c r="H62" s="9">
        <f>('[1]PPM 계산 (2018 한국자동차환경협회)'!E62*'[1]승용차 배출가스량 계산'!F$3)/('[2]비닐하우스 크기'!$M$2*G62)</f>
        <v>1294.8653952944067</v>
      </c>
      <c r="I62" s="8">
        <f t="shared" si="6"/>
        <v>1.6505283049892397E-3</v>
      </c>
      <c r="J62" s="10">
        <f t="shared" si="2"/>
        <v>5.9419018979612623</v>
      </c>
      <c r="K62" s="9">
        <f t="shared" si="3"/>
        <v>2.6318402343382248</v>
      </c>
      <c r="L62" s="11">
        <f t="shared" si="4"/>
        <v>22.515488520070924</v>
      </c>
      <c r="M62" s="11">
        <f t="shared" si="5"/>
        <v>81055.758672255324</v>
      </c>
    </row>
    <row r="63" spans="1:13" x14ac:dyDescent="0.4">
      <c r="A63" s="3" t="s">
        <v>22</v>
      </c>
      <c r="B63" s="6" t="s">
        <v>27</v>
      </c>
      <c r="C63" s="5">
        <v>1</v>
      </c>
      <c r="D63" s="4">
        <v>1395</v>
      </c>
      <c r="E63" s="5">
        <v>140</v>
      </c>
      <c r="F63" s="5">
        <v>25</v>
      </c>
      <c r="G63" s="3">
        <f t="shared" si="1"/>
        <v>1.183600055853304</v>
      </c>
      <c r="H63" s="9">
        <f>('[1]PPM 계산 (2018 한국자동차환경협회)'!E63*'[1]승용차 배출가스량 계산'!F$3)/('[2]비닐하우스 크기'!$M$2*G63)</f>
        <v>647.43269764720333</v>
      </c>
      <c r="I63" s="8">
        <f t="shared" si="6"/>
        <v>4.7863565767920953E-3</v>
      </c>
      <c r="J63" s="10">
        <f t="shared" si="2"/>
        <v>17.230883676451544</v>
      </c>
      <c r="K63" s="9">
        <f t="shared" si="3"/>
        <v>1.3159201171691124</v>
      </c>
      <c r="L63" s="11">
        <f t="shared" si="4"/>
        <v>65.292522540793996</v>
      </c>
      <c r="M63" s="11">
        <f t="shared" si="5"/>
        <v>235053.0811468584</v>
      </c>
    </row>
    <row r="64" spans="1:13" x14ac:dyDescent="0.4">
      <c r="A64" s="3" t="s">
        <v>22</v>
      </c>
      <c r="B64" s="6" t="s">
        <v>27</v>
      </c>
      <c r="C64" s="5">
        <v>2</v>
      </c>
      <c r="D64" s="4">
        <v>1395</v>
      </c>
      <c r="E64" s="5">
        <v>140</v>
      </c>
      <c r="F64" s="5">
        <v>25</v>
      </c>
      <c r="G64" s="3">
        <f t="shared" si="1"/>
        <v>1.183600055853304</v>
      </c>
      <c r="H64" s="9">
        <f>('[1]PPM 계산 (2018 한국자동차환경협회)'!E64*'[1]승용차 배출가스량 계산'!F$3)/('[2]비닐하우스 크기'!$M$2*G64)</f>
        <v>690.5948774903502</v>
      </c>
      <c r="I64" s="8">
        <f t="shared" si="6"/>
        <v>4.3346389621902572E-3</v>
      </c>
      <c r="J64" s="10">
        <f t="shared" si="2"/>
        <v>15.604700263884926</v>
      </c>
      <c r="K64" s="9">
        <f t="shared" si="3"/>
        <v>1.4036481249803865</v>
      </c>
      <c r="L64" s="11">
        <f t="shared" si="4"/>
        <v>59.13046961801922</v>
      </c>
      <c r="M64" s="11">
        <f t="shared" si="5"/>
        <v>212869.6906248692</v>
      </c>
    </row>
    <row r="65" spans="1:13" x14ac:dyDescent="0.4">
      <c r="A65" s="3" t="s">
        <v>22</v>
      </c>
      <c r="B65" s="6" t="s">
        <v>27</v>
      </c>
      <c r="C65" s="5">
        <v>3</v>
      </c>
      <c r="D65" s="4">
        <v>1395</v>
      </c>
      <c r="E65" s="5">
        <v>140</v>
      </c>
      <c r="F65" s="5">
        <v>25</v>
      </c>
      <c r="G65" s="3">
        <f t="shared" si="1"/>
        <v>1.183600055853304</v>
      </c>
      <c r="H65" s="9">
        <f>('[1]PPM 계산 (2018 한국자동차환경협회)'!E65*'[1]승용차 배출가스량 계산'!F$3)/('[2]비닐하우스 크기'!$M$2*G65)</f>
        <v>681.96244152172085</v>
      </c>
      <c r="I65" s="8">
        <f t="shared" si="6"/>
        <v>4.4192028619450836E-3</v>
      </c>
      <c r="J65" s="10">
        <f t="shared" si="2"/>
        <v>15.909130303002302</v>
      </c>
      <c r="K65" s="9">
        <f t="shared" si="3"/>
        <v>1.3861025234181319</v>
      </c>
      <c r="L65" s="11">
        <f t="shared" si="4"/>
        <v>60.284038150219864</v>
      </c>
      <c r="M65" s="11">
        <f t="shared" si="5"/>
        <v>217022.53734079152</v>
      </c>
    </row>
    <row r="66" spans="1:13" x14ac:dyDescent="0.4">
      <c r="A66" s="3" t="s">
        <v>61</v>
      </c>
      <c r="B66" s="7" t="s">
        <v>28</v>
      </c>
      <c r="C66" s="5">
        <v>1</v>
      </c>
      <c r="D66" s="4">
        <v>2987</v>
      </c>
      <c r="E66" s="5">
        <v>140</v>
      </c>
      <c r="F66" s="5">
        <v>25</v>
      </c>
      <c r="G66" s="3">
        <f t="shared" si="1"/>
        <v>1.183600055853304</v>
      </c>
      <c r="H66" s="9">
        <f>('[1]PPM 계산 (2018 한국자동차환경협회)'!E66*'[1]승용차 배출가스량 계산'!F$3)/('[2]비닐하우스 크기'!$M$2*G66)</f>
        <v>1812.8115534121694</v>
      </c>
      <c r="I66" s="8">
        <f t="shared" ref="I66:I97" si="7">10^(1.998-1.536*LOG10(H66))</f>
        <v>9.8439707291189714E-4</v>
      </c>
      <c r="J66" s="10">
        <f t="shared" si="2"/>
        <v>3.5438294624828299</v>
      </c>
      <c r="K66" s="9">
        <f t="shared" si="3"/>
        <v>3.6845763280735149</v>
      </c>
      <c r="L66" s="11">
        <f t="shared" si="4"/>
        <v>13.428537352156324</v>
      </c>
      <c r="M66" s="11">
        <f t="shared" si="5"/>
        <v>48342.73446776277</v>
      </c>
    </row>
    <row r="67" spans="1:13" x14ac:dyDescent="0.4">
      <c r="A67" s="3" t="s">
        <v>61</v>
      </c>
      <c r="B67" s="7" t="s">
        <v>28</v>
      </c>
      <c r="C67" s="5">
        <v>2</v>
      </c>
      <c r="D67" s="4">
        <v>2987</v>
      </c>
      <c r="E67" s="5">
        <v>140</v>
      </c>
      <c r="F67" s="5">
        <v>25</v>
      </c>
      <c r="G67" s="3">
        <f t="shared" ref="G67:G130" si="8">101300/(287.058*(F67+273.15))</f>
        <v>1.183600055853304</v>
      </c>
      <c r="H67" s="9">
        <f>('[1]PPM 계산 (2018 한국자동차환경협회)'!E67*'[1]승용차 배출가스량 계산'!F$3)/('[2]비닐하우스 크기'!$M$2*G67)</f>
        <v>2298.3860766475718</v>
      </c>
      <c r="I67" s="8">
        <f t="shared" si="7"/>
        <v>6.8368224177411876E-4</v>
      </c>
      <c r="J67" s="10">
        <f t="shared" ref="J67:J130" si="9">I67*3600</f>
        <v>2.4612560703868276</v>
      </c>
      <c r="K67" s="9">
        <f t="shared" ref="K67:K130" si="10">H67/492</f>
        <v>4.6715164159503493</v>
      </c>
      <c r="L67" s="11">
        <f t="shared" ref="L67:L130" si="11">10^(1.998-1.536*LOG10(K67))</f>
        <v>9.3263712106663235</v>
      </c>
      <c r="M67" s="11">
        <f t="shared" ref="M67:M130" si="12">L67*3600</f>
        <v>33574.936358398765</v>
      </c>
    </row>
    <row r="68" spans="1:13" x14ac:dyDescent="0.4">
      <c r="A68" s="3" t="s">
        <v>61</v>
      </c>
      <c r="B68" s="7" t="s">
        <v>28</v>
      </c>
      <c r="C68" s="5">
        <v>3</v>
      </c>
      <c r="D68" s="4">
        <v>2987</v>
      </c>
      <c r="E68" s="5">
        <v>140</v>
      </c>
      <c r="F68" s="5">
        <v>25</v>
      </c>
      <c r="G68" s="3">
        <f t="shared" si="8"/>
        <v>1.183600055853304</v>
      </c>
      <c r="H68" s="9">
        <f>('[1]PPM 계산 (2018 한국자동차환경협회)'!E68*'[1]승용차 배출가스량 계산'!F$3)/('[2]비닐하우스 크기'!$M$2*G68)</f>
        <v>1845.1831882945296</v>
      </c>
      <c r="I68" s="8">
        <f t="shared" si="7"/>
        <v>9.5799522595554258E-4</v>
      </c>
      <c r="J68" s="10">
        <f t="shared" si="9"/>
        <v>3.4487828134399532</v>
      </c>
      <c r="K68" s="9">
        <f t="shared" si="10"/>
        <v>3.7503723339319706</v>
      </c>
      <c r="L68" s="11">
        <f t="shared" si="11"/>
        <v>13.068379649766387</v>
      </c>
      <c r="M68" s="11">
        <f t="shared" si="12"/>
        <v>47046.166739158994</v>
      </c>
    </row>
    <row r="69" spans="1:13" x14ac:dyDescent="0.4">
      <c r="A69" s="3" t="s">
        <v>61</v>
      </c>
      <c r="B69" s="6" t="s">
        <v>29</v>
      </c>
      <c r="C69" s="5">
        <v>1</v>
      </c>
      <c r="D69" s="4">
        <v>2261</v>
      </c>
      <c r="E69" s="5">
        <v>140</v>
      </c>
      <c r="F69" s="5">
        <v>25</v>
      </c>
      <c r="G69" s="3">
        <f t="shared" si="8"/>
        <v>1.183600055853304</v>
      </c>
      <c r="H69" s="9">
        <f>('[1]PPM 계산 (2018 한국자동차환경협회)'!E69*'[1]승용차 배출가스량 계산'!F$3)/('[2]비닐하우스 크기'!$M$2*G69)</f>
        <v>463.99343331382903</v>
      </c>
      <c r="I69" s="8">
        <f t="shared" si="7"/>
        <v>7.9843179428229789E-3</v>
      </c>
      <c r="J69" s="10">
        <f t="shared" si="9"/>
        <v>28.743544594162724</v>
      </c>
      <c r="K69" s="9">
        <f t="shared" si="10"/>
        <v>0.94307608397119724</v>
      </c>
      <c r="L69" s="11">
        <f t="shared" si="11"/>
        <v>108.91713788779829</v>
      </c>
      <c r="M69" s="11">
        <f t="shared" si="12"/>
        <v>392101.69639607385</v>
      </c>
    </row>
    <row r="70" spans="1:13" x14ac:dyDescent="0.4">
      <c r="A70" s="3" t="s">
        <v>61</v>
      </c>
      <c r="B70" s="6" t="s">
        <v>29</v>
      </c>
      <c r="C70" s="5">
        <v>2</v>
      </c>
      <c r="D70" s="4">
        <v>2261</v>
      </c>
      <c r="E70" s="5">
        <v>140</v>
      </c>
      <c r="F70" s="5">
        <v>25</v>
      </c>
      <c r="G70" s="3">
        <f t="shared" si="8"/>
        <v>1.183600055853304</v>
      </c>
      <c r="H70" s="9">
        <f>('[1]PPM 계산 (2018 한국자동차환경협회)'!E70*'[1]승용차 배출가스량 계산'!F$3)/('[2]비닐하우스 크기'!$M$2*G70)</f>
        <v>205.0203542549477</v>
      </c>
      <c r="I70" s="8">
        <f t="shared" si="7"/>
        <v>2.7994959228641862E-2</v>
      </c>
      <c r="J70" s="10">
        <f t="shared" si="9"/>
        <v>100.7818532231107</v>
      </c>
      <c r="K70" s="9">
        <f t="shared" si="10"/>
        <v>0.41670803710355225</v>
      </c>
      <c r="L70" s="11">
        <f t="shared" si="11"/>
        <v>381.88995682594441</v>
      </c>
      <c r="M70" s="11">
        <f t="shared" si="12"/>
        <v>1374803.8445734</v>
      </c>
    </row>
    <row r="71" spans="1:13" x14ac:dyDescent="0.4">
      <c r="A71" s="3" t="s">
        <v>61</v>
      </c>
      <c r="B71" s="6" t="s">
        <v>29</v>
      </c>
      <c r="C71" s="5">
        <v>3</v>
      </c>
      <c r="D71" s="4">
        <v>2261</v>
      </c>
      <c r="E71" s="5">
        <v>140</v>
      </c>
      <c r="F71" s="5">
        <v>25</v>
      </c>
      <c r="G71" s="3">
        <f t="shared" si="8"/>
        <v>1.183600055853304</v>
      </c>
      <c r="H71" s="9">
        <f>('[1]PPM 계산 (2018 한국자동차환경협회)'!E71*'[1]승용차 배출가스량 계산'!F$3)/('[2]비닐하우스 크기'!$M$2*G71)</f>
        <v>356.08798370596179</v>
      </c>
      <c r="I71" s="8">
        <f t="shared" si="7"/>
        <v>1.1989690122064871E-2</v>
      </c>
      <c r="J71" s="10">
        <f t="shared" si="9"/>
        <v>43.162884439433533</v>
      </c>
      <c r="K71" s="9">
        <f t="shared" si="10"/>
        <v>0.72375606444301177</v>
      </c>
      <c r="L71" s="11">
        <f t="shared" si="11"/>
        <v>163.55595325844448</v>
      </c>
      <c r="M71" s="11">
        <f t="shared" si="12"/>
        <v>588801.43173040007</v>
      </c>
    </row>
    <row r="72" spans="1:13" x14ac:dyDescent="0.4">
      <c r="A72" s="4" t="s">
        <v>61</v>
      </c>
      <c r="B72" s="7" t="s">
        <v>30</v>
      </c>
      <c r="C72" s="5">
        <v>1</v>
      </c>
      <c r="D72" s="4">
        <v>1995</v>
      </c>
      <c r="E72" s="5">
        <v>140</v>
      </c>
      <c r="F72" s="5">
        <v>25</v>
      </c>
      <c r="G72" s="3">
        <f t="shared" si="8"/>
        <v>1.183600055853304</v>
      </c>
      <c r="H72" s="9">
        <f>('[1]PPM 계산 (2018 한국자동차환경협회)'!E72*'[1]승용차 배출가스량 계산'!F$3)/('[2]비닐하우스 크기'!$M$2*G72)</f>
        <v>1953.0886379023968</v>
      </c>
      <c r="I72" s="8">
        <f t="shared" si="7"/>
        <v>8.7791219011689814E-4</v>
      </c>
      <c r="J72" s="10">
        <f t="shared" si="9"/>
        <v>3.1604838844208332</v>
      </c>
      <c r="K72" s="9">
        <f t="shared" si="10"/>
        <v>3.969692353460156</v>
      </c>
      <c r="L72" s="11">
        <f t="shared" si="11"/>
        <v>11.975936297763878</v>
      </c>
      <c r="M72" s="11">
        <f t="shared" si="12"/>
        <v>43113.370671949961</v>
      </c>
    </row>
    <row r="73" spans="1:13" x14ac:dyDescent="0.4">
      <c r="A73" s="4" t="s">
        <v>61</v>
      </c>
      <c r="B73" s="7" t="s">
        <v>30</v>
      </c>
      <c r="C73" s="5">
        <v>2</v>
      </c>
      <c r="D73" s="4">
        <v>1995</v>
      </c>
      <c r="E73" s="5">
        <v>140</v>
      </c>
      <c r="F73" s="5">
        <v>25</v>
      </c>
      <c r="G73" s="3">
        <f t="shared" si="8"/>
        <v>1.183600055853304</v>
      </c>
      <c r="H73" s="9">
        <f>('[1]PPM 계산 (2018 한국자동차환경협회)'!E73*'[1]승용차 배출가스량 계산'!F$3)/('[2]비닐하우스 크기'!$M$2*G73)</f>
        <v>1661.7439239611554</v>
      </c>
      <c r="I73" s="8">
        <f t="shared" si="7"/>
        <v>1.1251580797429677E-3</v>
      </c>
      <c r="J73" s="10">
        <f t="shared" si="9"/>
        <v>4.0505690870746838</v>
      </c>
      <c r="K73" s="9">
        <f t="shared" si="10"/>
        <v>3.3775283007340557</v>
      </c>
      <c r="L73" s="11">
        <f t="shared" si="11"/>
        <v>15.348712137283234</v>
      </c>
      <c r="M73" s="11">
        <f t="shared" si="12"/>
        <v>55255.363694219646</v>
      </c>
    </row>
    <row r="74" spans="1:13" x14ac:dyDescent="0.4">
      <c r="A74" s="4" t="s">
        <v>61</v>
      </c>
      <c r="B74" s="7" t="s">
        <v>30</v>
      </c>
      <c r="C74" s="5">
        <v>3</v>
      </c>
      <c r="D74" s="4">
        <v>1995</v>
      </c>
      <c r="E74" s="5">
        <v>140</v>
      </c>
      <c r="F74" s="5">
        <v>25</v>
      </c>
      <c r="G74" s="3">
        <f t="shared" si="8"/>
        <v>1.183600055853304</v>
      </c>
      <c r="H74" s="9">
        <f>('[1]PPM 계산 (2018 한국자동차환경협회)'!E74*'[1]승용차 배출가스량 계산'!F$3)/('[2]비닐하우스 크기'!$M$2*G74)</f>
        <v>1845.1831882945296</v>
      </c>
      <c r="I74" s="8">
        <f t="shared" si="7"/>
        <v>9.5799522595554258E-4</v>
      </c>
      <c r="J74" s="10">
        <f t="shared" si="9"/>
        <v>3.4487828134399532</v>
      </c>
      <c r="K74" s="9">
        <f t="shared" si="10"/>
        <v>3.7503723339319706</v>
      </c>
      <c r="L74" s="11">
        <f t="shared" si="11"/>
        <v>13.068379649766387</v>
      </c>
      <c r="M74" s="11">
        <f t="shared" si="12"/>
        <v>47046.166739158994</v>
      </c>
    </row>
    <row r="75" spans="1:13" x14ac:dyDescent="0.4">
      <c r="A75" s="4" t="s">
        <v>61</v>
      </c>
      <c r="B75" s="7" t="s">
        <v>30</v>
      </c>
      <c r="C75" s="5">
        <v>4</v>
      </c>
      <c r="D75" s="4">
        <v>1995</v>
      </c>
      <c r="E75" s="5">
        <v>140</v>
      </c>
      <c r="F75" s="5">
        <v>25</v>
      </c>
      <c r="G75" s="3">
        <f t="shared" si="8"/>
        <v>1.183600055853304</v>
      </c>
      <c r="H75" s="9">
        <f>('[1]PPM 계산 (2018 한국자동차환경협회)'!E75*'[1]승용차 배출가스량 계산'!F$3)/('[2]비닐하우스 크기'!$M$2*G75)</f>
        <v>1629.3722890787951</v>
      </c>
      <c r="I75" s="8">
        <f t="shared" si="7"/>
        <v>1.1596762937606695E-3</v>
      </c>
      <c r="J75" s="10">
        <f t="shared" si="9"/>
        <v>4.1748346575384101</v>
      </c>
      <c r="K75" s="9">
        <f t="shared" si="10"/>
        <v>3.3117322948756001</v>
      </c>
      <c r="L75" s="11">
        <f t="shared" si="11"/>
        <v>15.819588310142301</v>
      </c>
      <c r="M75" s="11">
        <f t="shared" si="12"/>
        <v>56950.517916512283</v>
      </c>
    </row>
    <row r="76" spans="1:13" x14ac:dyDescent="0.4">
      <c r="A76" s="4" t="s">
        <v>61</v>
      </c>
      <c r="B76" s="7" t="s">
        <v>30</v>
      </c>
      <c r="C76" s="5">
        <v>5</v>
      </c>
      <c r="D76" s="4">
        <v>1995</v>
      </c>
      <c r="E76" s="5">
        <v>140</v>
      </c>
      <c r="F76" s="5">
        <v>25</v>
      </c>
      <c r="G76" s="3">
        <f t="shared" si="8"/>
        <v>1.183600055853304</v>
      </c>
      <c r="H76" s="9">
        <f>('[1]PPM 계산 (2018 한국자동차환경협회)'!E76*'[1]승용차 배출가스량 계산'!F$3)/('[2]비닐하우스 크기'!$M$2*G76)</f>
        <v>1564.6290193140746</v>
      </c>
      <c r="I76" s="8">
        <f t="shared" si="7"/>
        <v>1.2341959557265205E-3</v>
      </c>
      <c r="J76" s="10">
        <f t="shared" si="9"/>
        <v>4.443105440615474</v>
      </c>
      <c r="K76" s="9">
        <f t="shared" si="10"/>
        <v>3.1801402831586882</v>
      </c>
      <c r="L76" s="11">
        <f t="shared" si="11"/>
        <v>16.83613954918491</v>
      </c>
      <c r="M76" s="11">
        <f t="shared" si="12"/>
        <v>60610.102377065676</v>
      </c>
    </row>
    <row r="77" spans="1:13" x14ac:dyDescent="0.4">
      <c r="A77" s="4" t="s">
        <v>31</v>
      </c>
      <c r="B77" s="6" t="s">
        <v>32</v>
      </c>
      <c r="C77" s="5">
        <v>1</v>
      </c>
      <c r="D77" s="4">
        <v>2143</v>
      </c>
      <c r="E77" s="5">
        <v>140</v>
      </c>
      <c r="F77" s="5">
        <v>25</v>
      </c>
      <c r="G77" s="3">
        <f t="shared" si="8"/>
        <v>1.183600055853304</v>
      </c>
      <c r="H77" s="9">
        <f>('[1]PPM 계산 (2018 한국자동차환경협회)'!E77*'[1]승용차 배출가스량 계산'!F$3)/('[2]비닐하우스 크기'!$M$2*G77)</f>
        <v>507.15561315697596</v>
      </c>
      <c r="I77" s="8">
        <f t="shared" si="7"/>
        <v>6.9647103662258255E-3</v>
      </c>
      <c r="J77" s="10">
        <f t="shared" si="9"/>
        <v>25.072957318412971</v>
      </c>
      <c r="K77" s="9">
        <f t="shared" si="10"/>
        <v>1.0308040917824715</v>
      </c>
      <c r="L77" s="11">
        <f t="shared" si="11"/>
        <v>95.008280574381786</v>
      </c>
      <c r="M77" s="11">
        <f t="shared" si="12"/>
        <v>342029.81006777444</v>
      </c>
    </row>
    <row r="78" spans="1:13" x14ac:dyDescent="0.4">
      <c r="A78" s="4" t="s">
        <v>31</v>
      </c>
      <c r="B78" s="6" t="s">
        <v>32</v>
      </c>
      <c r="C78" s="5">
        <v>2</v>
      </c>
      <c r="D78" s="4">
        <v>2143</v>
      </c>
      <c r="E78" s="5">
        <v>140</v>
      </c>
      <c r="F78" s="5">
        <v>25</v>
      </c>
      <c r="G78" s="3">
        <f t="shared" si="8"/>
        <v>1.183600055853304</v>
      </c>
      <c r="H78" s="9">
        <f>('[1]PPM 계산 (2018 한국자동차환경협회)'!E78*'[1]승용차 배출가스량 계산'!F$3)/('[2]비닐하우스 크기'!$M$2*G78)</f>
        <v>658.22324260798996</v>
      </c>
      <c r="I78" s="8">
        <f t="shared" si="7"/>
        <v>4.6663654062009128E-3</v>
      </c>
      <c r="J78" s="10">
        <f t="shared" si="9"/>
        <v>16.798915462323286</v>
      </c>
      <c r="K78" s="9">
        <f t="shared" si="10"/>
        <v>1.3378521191219308</v>
      </c>
      <c r="L78" s="11">
        <f t="shared" si="11"/>
        <v>63.655677043634611</v>
      </c>
      <c r="M78" s="11">
        <f t="shared" si="12"/>
        <v>229160.43735708459</v>
      </c>
    </row>
    <row r="79" spans="1:13" x14ac:dyDescent="0.4">
      <c r="A79" s="4" t="s">
        <v>31</v>
      </c>
      <c r="B79" s="6" t="s">
        <v>32</v>
      </c>
      <c r="C79" s="5">
        <v>3</v>
      </c>
      <c r="D79" s="4">
        <v>2143</v>
      </c>
      <c r="E79" s="5">
        <v>140</v>
      </c>
      <c r="F79" s="5">
        <v>25</v>
      </c>
      <c r="G79" s="3">
        <f t="shared" si="8"/>
        <v>1.183600055853304</v>
      </c>
      <c r="H79" s="9">
        <f>('[1]PPM 계산 (2018 한국자동차환경협회)'!E79*'[1]승용차 배출가스량 계산'!F$3)/('[2]비닐하우스 크기'!$M$2*G79)</f>
        <v>820.08141701979082</v>
      </c>
      <c r="I79" s="8">
        <f t="shared" si="7"/>
        <v>3.329014544921325E-3</v>
      </c>
      <c r="J79" s="10">
        <f t="shared" si="9"/>
        <v>11.98445236171677</v>
      </c>
      <c r="K79" s="9">
        <f t="shared" si="10"/>
        <v>1.666832148414209</v>
      </c>
      <c r="L79" s="11">
        <f t="shared" si="11"/>
        <v>45.412361934510329</v>
      </c>
      <c r="M79" s="11">
        <f t="shared" si="12"/>
        <v>163484.50296423718</v>
      </c>
    </row>
    <row r="80" spans="1:13" x14ac:dyDescent="0.4">
      <c r="A80" s="4" t="s">
        <v>31</v>
      </c>
      <c r="B80" s="6" t="s">
        <v>32</v>
      </c>
      <c r="C80" s="5">
        <v>4</v>
      </c>
      <c r="D80" s="4">
        <v>2143</v>
      </c>
      <c r="E80" s="5">
        <v>140</v>
      </c>
      <c r="F80" s="5">
        <v>25</v>
      </c>
      <c r="G80" s="3">
        <f t="shared" si="8"/>
        <v>1.183600055853304</v>
      </c>
      <c r="H80" s="9">
        <f>('[1]PPM 계산 (2018 한국자동차환경협회)'!E80*'[1]승용차 배출가스량 계산'!F$3)/('[2]비닐하우스 크기'!$M$2*G80)</f>
        <v>636.64215268641658</v>
      </c>
      <c r="I80" s="8">
        <f t="shared" si="7"/>
        <v>4.9115286363262557E-3</v>
      </c>
      <c r="J80" s="10">
        <f t="shared" si="9"/>
        <v>17.68150309077452</v>
      </c>
      <c r="K80" s="9">
        <f t="shared" si="10"/>
        <v>1.2939881152162938</v>
      </c>
      <c r="L80" s="11">
        <f t="shared" si="11"/>
        <v>67.000042527549624</v>
      </c>
      <c r="M80" s="11">
        <f t="shared" si="12"/>
        <v>241200.15309917866</v>
      </c>
    </row>
    <row r="81" spans="1:13" x14ac:dyDescent="0.4">
      <c r="A81" s="4" t="s">
        <v>31</v>
      </c>
      <c r="B81" s="6" t="s">
        <v>32</v>
      </c>
      <c r="C81" s="5">
        <v>5</v>
      </c>
      <c r="D81" s="4">
        <v>2143</v>
      </c>
      <c r="E81" s="5">
        <v>140</v>
      </c>
      <c r="F81" s="5">
        <v>25</v>
      </c>
      <c r="G81" s="3">
        <f t="shared" si="8"/>
        <v>1.183600055853304</v>
      </c>
      <c r="H81" s="9">
        <f>('[1]PPM 계산 (2018 한국자동차환경협회)'!E81*'[1]승용차 배출가스량 계산'!F$3)/('[2]비닐하우스 크기'!$M$2*G81)</f>
        <v>669.01378756877682</v>
      </c>
      <c r="I81" s="8">
        <f t="shared" si="7"/>
        <v>4.5512609343124275E-3</v>
      </c>
      <c r="J81" s="10">
        <f t="shared" si="9"/>
        <v>16.384539363524738</v>
      </c>
      <c r="K81" s="9">
        <f t="shared" si="10"/>
        <v>1.3597841210747497</v>
      </c>
      <c r="L81" s="11">
        <f t="shared" si="11"/>
        <v>62.085492874372143</v>
      </c>
      <c r="M81" s="11">
        <f t="shared" si="12"/>
        <v>223507.7743477397</v>
      </c>
    </row>
    <row r="82" spans="1:13" x14ac:dyDescent="0.4">
      <c r="A82" s="4" t="s">
        <v>31</v>
      </c>
      <c r="B82" s="6" t="s">
        <v>33</v>
      </c>
      <c r="C82" s="5">
        <v>1</v>
      </c>
      <c r="D82" s="4">
        <v>2143</v>
      </c>
      <c r="E82" s="5">
        <v>140</v>
      </c>
      <c r="F82" s="5">
        <v>25</v>
      </c>
      <c r="G82" s="3">
        <f t="shared" si="8"/>
        <v>1.183600055853304</v>
      </c>
      <c r="H82" s="9">
        <f>('[1]PPM 계산 (2018 한국자동차환경협회)'!E82*'[1]승용차 배출가스량 계산'!F$3)/('[2]비닐하우스 크기'!$M$2*G82)</f>
        <v>2039.4129975886906</v>
      </c>
      <c r="I82" s="8">
        <f t="shared" si="7"/>
        <v>8.2148575925059669E-4</v>
      </c>
      <c r="J82" s="10">
        <f t="shared" si="9"/>
        <v>2.957348733302148</v>
      </c>
      <c r="K82" s="9">
        <f t="shared" si="10"/>
        <v>4.1451483690827047</v>
      </c>
      <c r="L82" s="11">
        <f t="shared" si="11"/>
        <v>11.20620175121997</v>
      </c>
      <c r="M82" s="11">
        <f t="shared" si="12"/>
        <v>40342.326304391892</v>
      </c>
    </row>
    <row r="83" spans="1:13" x14ac:dyDescent="0.4">
      <c r="A83" s="4" t="s">
        <v>31</v>
      </c>
      <c r="B83" s="6" t="s">
        <v>33</v>
      </c>
      <c r="C83" s="5">
        <v>2</v>
      </c>
      <c r="D83" s="4">
        <v>2143</v>
      </c>
      <c r="E83" s="5">
        <v>140</v>
      </c>
      <c r="F83" s="5">
        <v>25</v>
      </c>
      <c r="G83" s="3">
        <f t="shared" si="8"/>
        <v>1.183600055853304</v>
      </c>
      <c r="H83" s="9">
        <f>('[1]PPM 계산 (2018 한국자동차환경협회)'!E83*'[1]승용차 배출가스량 계산'!F$3)/('[2]비닐하우스 크기'!$M$2*G83)</f>
        <v>2050.2035425494773</v>
      </c>
      <c r="I83" s="8">
        <f t="shared" si="7"/>
        <v>8.1485407046384499E-4</v>
      </c>
      <c r="J83" s="10">
        <f t="shared" si="9"/>
        <v>2.9334746536698422</v>
      </c>
      <c r="K83" s="9">
        <f t="shared" si="10"/>
        <v>4.1670803710355226</v>
      </c>
      <c r="L83" s="11">
        <f t="shared" si="11"/>
        <v>11.115736345509925</v>
      </c>
      <c r="M83" s="11">
        <f t="shared" si="12"/>
        <v>40016.650843835727</v>
      </c>
    </row>
    <row r="84" spans="1:13" x14ac:dyDescent="0.4">
      <c r="A84" s="4" t="s">
        <v>31</v>
      </c>
      <c r="B84" s="6" t="s">
        <v>33</v>
      </c>
      <c r="C84" s="5">
        <v>3</v>
      </c>
      <c r="D84" s="4">
        <v>2143</v>
      </c>
      <c r="E84" s="5">
        <v>140</v>
      </c>
      <c r="F84" s="5">
        <v>25</v>
      </c>
      <c r="G84" s="3">
        <f t="shared" si="8"/>
        <v>1.183600055853304</v>
      </c>
      <c r="H84" s="9">
        <f>('[1]PPM 계산 (2018 한국자동차환경협회)'!E84*'[1]승용차 배출가스량 계산'!F$3)/('[2]비닐하우스 크기'!$M$2*G84)</f>
        <v>1877.5548231768898</v>
      </c>
      <c r="I84" s="8">
        <f t="shared" si="7"/>
        <v>9.3274241276887547E-4</v>
      </c>
      <c r="J84" s="10">
        <f t="shared" si="9"/>
        <v>3.3578726859679517</v>
      </c>
      <c r="K84" s="9">
        <f t="shared" si="10"/>
        <v>3.8161683397904267</v>
      </c>
      <c r="L84" s="11">
        <f t="shared" si="11"/>
        <v>12.723896356941188</v>
      </c>
      <c r="M84" s="11">
        <f t="shared" si="12"/>
        <v>45806.026884988278</v>
      </c>
    </row>
    <row r="85" spans="1:13" x14ac:dyDescent="0.4">
      <c r="A85" s="4" t="s">
        <v>31</v>
      </c>
      <c r="B85" s="6" t="s">
        <v>34</v>
      </c>
      <c r="C85" s="5">
        <v>1</v>
      </c>
      <c r="D85" s="4">
        <v>2143</v>
      </c>
      <c r="E85" s="5">
        <v>140</v>
      </c>
      <c r="F85" s="5">
        <v>25</v>
      </c>
      <c r="G85" s="3">
        <f t="shared" si="8"/>
        <v>1.183600055853304</v>
      </c>
      <c r="H85" s="9">
        <f>('[1]PPM 계산 (2018 한국자동차환경협회)'!E85*'[1]승용차 배출가스량 계산'!F$3)/('[2]비닐하우스 크기'!$M$2*G85)</f>
        <v>561.10833796090958</v>
      </c>
      <c r="I85" s="8">
        <f t="shared" si="7"/>
        <v>5.9629921081977696E-3</v>
      </c>
      <c r="J85" s="10">
        <f t="shared" si="9"/>
        <v>21.466771589511971</v>
      </c>
      <c r="K85" s="9">
        <f t="shared" si="10"/>
        <v>1.1404641015465642</v>
      </c>
      <c r="L85" s="11">
        <f t="shared" si="11"/>
        <v>81.343458304567434</v>
      </c>
      <c r="M85" s="11">
        <f t="shared" si="12"/>
        <v>292836.44989644276</v>
      </c>
    </row>
    <row r="86" spans="1:13" x14ac:dyDescent="0.4">
      <c r="A86" s="4" t="s">
        <v>31</v>
      </c>
      <c r="B86" s="6" t="s">
        <v>34</v>
      </c>
      <c r="C86" s="5">
        <v>2</v>
      </c>
      <c r="D86" s="4">
        <v>2143</v>
      </c>
      <c r="E86" s="5">
        <v>140</v>
      </c>
      <c r="F86" s="5">
        <v>25</v>
      </c>
      <c r="G86" s="3">
        <f t="shared" si="8"/>
        <v>1.183600055853304</v>
      </c>
      <c r="H86" s="9">
        <f>('[1]PPM 계산 (2018 한국자동차환경협회)'!E86*'[1]승용차 배출가스량 계산'!F$3)/('[2]비닐하우스 크기'!$M$2*G86)</f>
        <v>507.15561315697596</v>
      </c>
      <c r="I86" s="8">
        <f t="shared" si="7"/>
        <v>6.9647103662258255E-3</v>
      </c>
      <c r="J86" s="10">
        <f t="shared" si="9"/>
        <v>25.072957318412971</v>
      </c>
      <c r="K86" s="9">
        <f t="shared" si="10"/>
        <v>1.0308040917824715</v>
      </c>
      <c r="L86" s="11">
        <f t="shared" si="11"/>
        <v>95.008280574381786</v>
      </c>
      <c r="M86" s="11">
        <f t="shared" si="12"/>
        <v>342029.81006777444</v>
      </c>
    </row>
    <row r="87" spans="1:13" x14ac:dyDescent="0.4">
      <c r="A87" s="4" t="s">
        <v>31</v>
      </c>
      <c r="B87" s="6" t="s">
        <v>34</v>
      </c>
      <c r="C87" s="5">
        <v>3</v>
      </c>
      <c r="D87" s="4">
        <v>2143</v>
      </c>
      <c r="E87" s="5">
        <v>140</v>
      </c>
      <c r="F87" s="5">
        <v>25</v>
      </c>
      <c r="G87" s="3">
        <f t="shared" si="8"/>
        <v>1.183600055853304</v>
      </c>
      <c r="H87" s="9">
        <f>('[1]PPM 계산 (2018 한국자동차환경협회)'!E87*'[1]승용차 배출가스량 계산'!F$3)/('[2]비닐하우스 크기'!$M$2*G87)</f>
        <v>496.36506819618927</v>
      </c>
      <c r="I87" s="8">
        <f t="shared" si="7"/>
        <v>7.1986215291832628E-3</v>
      </c>
      <c r="J87" s="10">
        <f t="shared" si="9"/>
        <v>25.915037505059747</v>
      </c>
      <c r="K87" s="9">
        <f t="shared" si="10"/>
        <v>1.008872089829653</v>
      </c>
      <c r="L87" s="11">
        <f t="shared" si="11"/>
        <v>98.199152302158112</v>
      </c>
      <c r="M87" s="11">
        <f t="shared" si="12"/>
        <v>353516.94828776922</v>
      </c>
    </row>
    <row r="88" spans="1:13" x14ac:dyDescent="0.4">
      <c r="A88" s="4" t="s">
        <v>35</v>
      </c>
      <c r="B88" s="6" t="s">
        <v>36</v>
      </c>
      <c r="C88" s="5">
        <v>1</v>
      </c>
      <c r="D88" s="4">
        <v>1560</v>
      </c>
      <c r="E88" s="5">
        <v>140</v>
      </c>
      <c r="F88" s="5">
        <v>25</v>
      </c>
      <c r="G88" s="3">
        <f t="shared" si="8"/>
        <v>1.183600055853304</v>
      </c>
      <c r="H88" s="9">
        <f>('[1]PPM 계산 (2018 한국자동차환경협회)'!E88*'[1]승용차 배출가스량 계산'!F$3)/('[2]비닐하우스 크기'!$M$2*G88)</f>
        <v>1618.5817441180084</v>
      </c>
      <c r="I88" s="8">
        <f t="shared" si="7"/>
        <v>1.1715725740040637E-3</v>
      </c>
      <c r="J88" s="10">
        <f t="shared" si="9"/>
        <v>4.2176612664146296</v>
      </c>
      <c r="K88" s="9">
        <f t="shared" si="10"/>
        <v>3.2898002929227812</v>
      </c>
      <c r="L88" s="11">
        <f t="shared" si="11"/>
        <v>15.981870023483413</v>
      </c>
      <c r="M88" s="11">
        <f t="shared" si="12"/>
        <v>57534.732084540286</v>
      </c>
    </row>
    <row r="89" spans="1:13" x14ac:dyDescent="0.4">
      <c r="A89" s="4" t="s">
        <v>35</v>
      </c>
      <c r="B89" s="6" t="s">
        <v>36</v>
      </c>
      <c r="C89" s="5">
        <v>2</v>
      </c>
      <c r="D89" s="4">
        <v>1560</v>
      </c>
      <c r="E89" s="5">
        <v>140</v>
      </c>
      <c r="F89" s="5">
        <v>25</v>
      </c>
      <c r="G89" s="3">
        <f t="shared" si="8"/>
        <v>1.183600055853304</v>
      </c>
      <c r="H89" s="9">
        <f>('[1]PPM 계산 (2018 한국자동차환경협회)'!E89*'[1]승용차 배출가스량 계산'!F$3)/('[2]비닐하우스 크기'!$M$2*G89)</f>
        <v>2190.4806270397048</v>
      </c>
      <c r="I89" s="8">
        <f t="shared" si="7"/>
        <v>7.3609091255469989E-4</v>
      </c>
      <c r="J89" s="10">
        <f t="shared" si="9"/>
        <v>2.6499272851969198</v>
      </c>
      <c r="K89" s="9">
        <f t="shared" si="10"/>
        <v>4.4521963964221642</v>
      </c>
      <c r="L89" s="11">
        <f t="shared" si="11"/>
        <v>10.041297953664543</v>
      </c>
      <c r="M89" s="11">
        <f t="shared" si="12"/>
        <v>36148.672633192356</v>
      </c>
    </row>
    <row r="90" spans="1:13" x14ac:dyDescent="0.4">
      <c r="A90" s="4" t="s">
        <v>35</v>
      </c>
      <c r="B90" s="6" t="s">
        <v>36</v>
      </c>
      <c r="C90" s="5">
        <v>3</v>
      </c>
      <c r="D90" s="4">
        <v>1560</v>
      </c>
      <c r="E90" s="5">
        <v>140</v>
      </c>
      <c r="F90" s="5">
        <v>25</v>
      </c>
      <c r="G90" s="3">
        <f t="shared" si="8"/>
        <v>1.183600055853304</v>
      </c>
      <c r="H90" s="9">
        <f>('[1]PPM 계산 (2018 한국자동차환경협회)'!E90*'[1]승용차 배출가스량 계산'!F$3)/('[2]비닐하우스 크기'!$M$2*G90)</f>
        <v>1845.1831882945296</v>
      </c>
      <c r="I90" s="8">
        <f t="shared" si="7"/>
        <v>9.5799522595554258E-4</v>
      </c>
      <c r="J90" s="10">
        <f t="shared" si="9"/>
        <v>3.4487828134399532</v>
      </c>
      <c r="K90" s="9">
        <f t="shared" si="10"/>
        <v>3.7503723339319706</v>
      </c>
      <c r="L90" s="11">
        <f t="shared" si="11"/>
        <v>13.068379649766387</v>
      </c>
      <c r="M90" s="11">
        <f t="shared" si="12"/>
        <v>47046.166739158994</v>
      </c>
    </row>
    <row r="91" spans="1:13" x14ac:dyDescent="0.4">
      <c r="A91" s="4" t="s">
        <v>35</v>
      </c>
      <c r="B91" s="6" t="s">
        <v>37</v>
      </c>
      <c r="C91" s="5">
        <v>1</v>
      </c>
      <c r="D91" s="4">
        <v>1560</v>
      </c>
      <c r="E91" s="5">
        <v>140</v>
      </c>
      <c r="F91" s="5">
        <v>25</v>
      </c>
      <c r="G91" s="3">
        <f t="shared" si="8"/>
        <v>1.183600055853304</v>
      </c>
      <c r="H91" s="9">
        <f>('[1]PPM 계산 (2018 한국자동차환경협회)'!E91*'[1]승용차 배출가스량 계산'!F$3)/('[2]비닐하우스 크기'!$M$2*G91)</f>
        <v>1942.2980929416099</v>
      </c>
      <c r="I91" s="8">
        <f t="shared" si="7"/>
        <v>8.8541485194473715E-4</v>
      </c>
      <c r="J91" s="10">
        <f t="shared" si="9"/>
        <v>3.1874934670010537</v>
      </c>
      <c r="K91" s="9">
        <f t="shared" si="10"/>
        <v>3.9477603515073372</v>
      </c>
      <c r="L91" s="11">
        <f t="shared" si="11"/>
        <v>12.07828298018314</v>
      </c>
      <c r="M91" s="11">
        <f t="shared" si="12"/>
        <v>43481.818728659302</v>
      </c>
    </row>
    <row r="92" spans="1:13" x14ac:dyDescent="0.4">
      <c r="A92" s="4" t="s">
        <v>35</v>
      </c>
      <c r="B92" s="6" t="s">
        <v>38</v>
      </c>
      <c r="C92" s="5">
        <v>2</v>
      </c>
      <c r="D92" s="4">
        <v>1560</v>
      </c>
      <c r="E92" s="5">
        <v>140</v>
      </c>
      <c r="F92" s="5">
        <v>25</v>
      </c>
      <c r="G92" s="3">
        <f t="shared" si="8"/>
        <v>1.183600055853304</v>
      </c>
      <c r="H92" s="9">
        <f>('[1]PPM 계산 (2018 한국자동차환경협회)'!E92*'[1]승용차 배출가스량 계산'!F$3)/('[2]비닐하우스 크기'!$M$2*G92)</f>
        <v>2168.8995371181313</v>
      </c>
      <c r="I92" s="8">
        <f t="shared" si="7"/>
        <v>7.4737097272220055E-4</v>
      </c>
      <c r="J92" s="10">
        <f t="shared" si="9"/>
        <v>2.6905355017999222</v>
      </c>
      <c r="K92" s="9">
        <f t="shared" si="10"/>
        <v>4.4083323925165274</v>
      </c>
      <c r="L92" s="11">
        <f t="shared" si="11"/>
        <v>10.195173573027965</v>
      </c>
      <c r="M92" s="11">
        <f t="shared" si="12"/>
        <v>36702.624862900673</v>
      </c>
    </row>
    <row r="93" spans="1:13" x14ac:dyDescent="0.4">
      <c r="A93" s="4" t="s">
        <v>35</v>
      </c>
      <c r="B93" s="6" t="s">
        <v>38</v>
      </c>
      <c r="C93" s="5">
        <v>3</v>
      </c>
      <c r="D93" s="4">
        <v>1560</v>
      </c>
      <c r="E93" s="5">
        <v>140</v>
      </c>
      <c r="F93" s="5">
        <v>25</v>
      </c>
      <c r="G93" s="3">
        <f t="shared" si="8"/>
        <v>1.183600055853304</v>
      </c>
      <c r="H93" s="9">
        <f>('[1]PPM 계산 (2018 한국자동차환경협회)'!E93*'[1]승용차 배출가스량 계산'!F$3)/('[2]비닐하우스 크기'!$M$2*G93)</f>
        <v>2233.6428068828518</v>
      </c>
      <c r="I93" s="8">
        <f t="shared" si="7"/>
        <v>7.1435636676904957E-4</v>
      </c>
      <c r="J93" s="10">
        <f t="shared" si="9"/>
        <v>2.5716829203685783</v>
      </c>
      <c r="K93" s="9">
        <f t="shared" si="10"/>
        <v>4.5399244042334388</v>
      </c>
      <c r="L93" s="11">
        <f t="shared" si="11"/>
        <v>9.7448086934401044</v>
      </c>
      <c r="M93" s="11">
        <f t="shared" si="12"/>
        <v>35081.311296384374</v>
      </c>
    </row>
    <row r="94" spans="1:13" x14ac:dyDescent="0.4">
      <c r="A94" s="4" t="s">
        <v>35</v>
      </c>
      <c r="B94" s="6" t="s">
        <v>38</v>
      </c>
      <c r="C94" s="5">
        <v>4</v>
      </c>
      <c r="D94" s="4">
        <v>1560</v>
      </c>
      <c r="E94" s="5">
        <v>140</v>
      </c>
      <c r="F94" s="5">
        <v>25</v>
      </c>
      <c r="G94" s="3">
        <f t="shared" si="8"/>
        <v>1.183600055853304</v>
      </c>
      <c r="H94" s="9">
        <f>('[1]PPM 계산 (2018 한국자동차환경협회)'!E94*'[1]승용차 배출가스량 계산'!F$3)/('[2]비닐하우스 크기'!$M$2*G94)</f>
        <v>2417.0820712162258</v>
      </c>
      <c r="I94" s="8">
        <f t="shared" si="7"/>
        <v>6.3279700388817238E-4</v>
      </c>
      <c r="J94" s="10">
        <f t="shared" si="9"/>
        <v>2.2780692139974206</v>
      </c>
      <c r="K94" s="9">
        <f t="shared" si="10"/>
        <v>4.9127684374313532</v>
      </c>
      <c r="L94" s="11">
        <f t="shared" si="11"/>
        <v>8.6322261990365075</v>
      </c>
      <c r="M94" s="11">
        <f t="shared" si="12"/>
        <v>31076.014316531426</v>
      </c>
    </row>
    <row r="95" spans="1:13" x14ac:dyDescent="0.4">
      <c r="A95" s="4" t="s">
        <v>35</v>
      </c>
      <c r="B95" s="6" t="s">
        <v>38</v>
      </c>
      <c r="C95" s="5">
        <v>5</v>
      </c>
      <c r="D95" s="4">
        <v>1560</v>
      </c>
      <c r="E95" s="5">
        <v>140</v>
      </c>
      <c r="F95" s="5">
        <v>25</v>
      </c>
      <c r="G95" s="3">
        <f t="shared" si="8"/>
        <v>1.183600055853304</v>
      </c>
      <c r="H95" s="9">
        <f>('[1]PPM 계산 (2018 한국자동차환경협회)'!E95*'[1]승용차 배출가스량 계산'!F$3)/('[2]비닐하우스 크기'!$M$2*G95)</f>
        <v>2147.3184471965578</v>
      </c>
      <c r="I95" s="8">
        <f t="shared" si="7"/>
        <v>7.5893930461187374E-4</v>
      </c>
      <c r="J95" s="10">
        <f t="shared" si="9"/>
        <v>2.7321814966027453</v>
      </c>
      <c r="K95" s="9">
        <f t="shared" si="10"/>
        <v>4.3644683886108897</v>
      </c>
      <c r="L95" s="11">
        <f t="shared" si="11"/>
        <v>10.352981617319584</v>
      </c>
      <c r="M95" s="11">
        <f t="shared" si="12"/>
        <v>37270.733822350499</v>
      </c>
    </row>
    <row r="96" spans="1:13" x14ac:dyDescent="0.4">
      <c r="A96" s="3" t="s">
        <v>39</v>
      </c>
      <c r="B96" s="4" t="s">
        <v>40</v>
      </c>
      <c r="C96" s="5">
        <v>1</v>
      </c>
      <c r="D96" s="4">
        <v>1998</v>
      </c>
      <c r="E96" s="5">
        <v>140</v>
      </c>
      <c r="F96" s="5">
        <v>25</v>
      </c>
      <c r="G96" s="3">
        <f t="shared" si="8"/>
        <v>1.183600055853304</v>
      </c>
      <c r="H96" s="9">
        <f>('[1]PPM 계산 (2018 한국자동차환경협회)'!E96*'[1]승용차 배출가스량 계산'!F$3)/('[2]비닐하우스 크기'!$M$2*G96)</f>
        <v>1273.2843053728332</v>
      </c>
      <c r="I96" s="8">
        <f t="shared" si="7"/>
        <v>1.6936926668457474E-3</v>
      </c>
      <c r="J96" s="10">
        <f t="shared" si="9"/>
        <v>6.0972936006446901</v>
      </c>
      <c r="K96" s="9">
        <f t="shared" si="10"/>
        <v>2.5879762304325875</v>
      </c>
      <c r="L96" s="11">
        <f t="shared" si="11"/>
        <v>23.104310105813287</v>
      </c>
      <c r="M96" s="11">
        <f t="shared" si="12"/>
        <v>83175.516380927831</v>
      </c>
    </row>
    <row r="97" spans="1:13" x14ac:dyDescent="0.4">
      <c r="A97" s="3" t="s">
        <v>39</v>
      </c>
      <c r="B97" s="4" t="s">
        <v>40</v>
      </c>
      <c r="C97" s="5">
        <v>2</v>
      </c>
      <c r="D97" s="4">
        <v>1998</v>
      </c>
      <c r="E97" s="5">
        <v>140</v>
      </c>
      <c r="F97" s="5">
        <v>25</v>
      </c>
      <c r="G97" s="3">
        <f t="shared" si="8"/>
        <v>1.183600055853304</v>
      </c>
      <c r="H97" s="9">
        <f>('[1]PPM 계산 (2018 한국자동차환경협회)'!E97*'[1]승용차 배출가스량 계산'!F$3)/('[2]비닐하우스 크기'!$M$2*G97)</f>
        <v>1338.0275751375536</v>
      </c>
      <c r="I97" s="8">
        <f t="shared" si="7"/>
        <v>1.5694578694571727E-3</v>
      </c>
      <c r="J97" s="10">
        <f t="shared" si="9"/>
        <v>5.6500483300458217</v>
      </c>
      <c r="K97" s="9">
        <f t="shared" si="10"/>
        <v>2.7195682421494993</v>
      </c>
      <c r="L97" s="11">
        <f t="shared" si="11"/>
        <v>21.409575670820328</v>
      </c>
      <c r="M97" s="11">
        <f t="shared" si="12"/>
        <v>77074.472414953183</v>
      </c>
    </row>
    <row r="98" spans="1:13" x14ac:dyDescent="0.4">
      <c r="A98" s="3" t="s">
        <v>39</v>
      </c>
      <c r="B98" s="4" t="s">
        <v>40</v>
      </c>
      <c r="C98" s="5">
        <v>3</v>
      </c>
      <c r="D98" s="4">
        <v>1998</v>
      </c>
      <c r="E98" s="5">
        <v>140</v>
      </c>
      <c r="F98" s="5">
        <v>25</v>
      </c>
      <c r="G98" s="3">
        <f t="shared" si="8"/>
        <v>1.183600055853304</v>
      </c>
      <c r="H98" s="9">
        <f>('[1]PPM 계산 (2018 한국자동차환경협회)'!E98*'[1]승용차 배출가스량 계산'!F$3)/('[2]비닐하우스 크기'!$M$2*G98)</f>
        <v>1445.9330247454209</v>
      </c>
      <c r="I98" s="8">
        <f t="shared" ref="I98:I129" si="13">10^(1.998-1.536*LOG10(H98))</f>
        <v>1.3931965813493298E-3</v>
      </c>
      <c r="J98" s="10">
        <f t="shared" si="9"/>
        <v>5.0155076928575868</v>
      </c>
      <c r="K98" s="9">
        <f t="shared" si="10"/>
        <v>2.9388882616776848</v>
      </c>
      <c r="L98" s="11">
        <f t="shared" si="11"/>
        <v>19.005127957364774</v>
      </c>
      <c r="M98" s="11">
        <f t="shared" si="12"/>
        <v>68418.46064651318</v>
      </c>
    </row>
    <row r="99" spans="1:13" x14ac:dyDescent="0.4">
      <c r="A99" s="3" t="s">
        <v>39</v>
      </c>
      <c r="B99" s="4" t="s">
        <v>41</v>
      </c>
      <c r="C99" s="5">
        <v>1</v>
      </c>
      <c r="D99" s="4">
        <v>2231</v>
      </c>
      <c r="E99" s="5">
        <v>140</v>
      </c>
      <c r="F99" s="5">
        <v>25</v>
      </c>
      <c r="G99" s="3">
        <f t="shared" si="8"/>
        <v>1.183600055853304</v>
      </c>
      <c r="H99" s="9">
        <f>('[1]PPM 계산 (2018 한국자동차환경협회)'!E99*'[1]승용차 배출가스량 계산'!F$3)/('[2]비닐하우스 크기'!$M$2*G99)</f>
        <v>2837.9133246869083</v>
      </c>
      <c r="I99" s="8">
        <f t="shared" si="13"/>
        <v>4.9453079491469404E-4</v>
      </c>
      <c r="J99" s="10">
        <f t="shared" si="9"/>
        <v>1.7803108616928986</v>
      </c>
      <c r="K99" s="9">
        <f t="shared" si="10"/>
        <v>5.7681165135912771</v>
      </c>
      <c r="L99" s="11">
        <f t="shared" si="11"/>
        <v>6.74608390662888</v>
      </c>
      <c r="M99" s="11">
        <f t="shared" si="12"/>
        <v>24285.902063863967</v>
      </c>
    </row>
    <row r="100" spans="1:13" x14ac:dyDescent="0.4">
      <c r="A100" s="3" t="s">
        <v>39</v>
      </c>
      <c r="B100" s="4" t="s">
        <v>41</v>
      </c>
      <c r="C100" s="5">
        <v>2</v>
      </c>
      <c r="D100" s="4">
        <v>2231</v>
      </c>
      <c r="E100" s="5">
        <v>140</v>
      </c>
      <c r="F100" s="5">
        <v>25</v>
      </c>
      <c r="G100" s="3">
        <f t="shared" si="8"/>
        <v>1.183600055853304</v>
      </c>
      <c r="H100" s="9">
        <f>('[1]PPM 계산 (2018 한국자동차환경협회)'!E100*'[1]승용차 배출가스량 계산'!F$3)/('[2]비닐하우스 크기'!$M$2*G100)</f>
        <v>2611.3118805103868</v>
      </c>
      <c r="I100" s="8">
        <f t="shared" si="13"/>
        <v>5.6195943637770351E-4</v>
      </c>
      <c r="J100" s="10">
        <f t="shared" si="9"/>
        <v>2.0230539709597326</v>
      </c>
      <c r="K100" s="9">
        <f t="shared" si="10"/>
        <v>5.3075444725820873</v>
      </c>
      <c r="L100" s="11">
        <f t="shared" si="11"/>
        <v>7.6659038201651457</v>
      </c>
      <c r="M100" s="11">
        <f t="shared" si="12"/>
        <v>27597.253752594526</v>
      </c>
    </row>
    <row r="101" spans="1:13" x14ac:dyDescent="0.4">
      <c r="A101" s="3" t="s">
        <v>39</v>
      </c>
      <c r="B101" s="4" t="s">
        <v>41</v>
      </c>
      <c r="C101" s="5">
        <v>3</v>
      </c>
      <c r="D101" s="4">
        <v>2231</v>
      </c>
      <c r="E101" s="5">
        <v>140</v>
      </c>
      <c r="F101" s="5">
        <v>25</v>
      </c>
      <c r="G101" s="3">
        <f t="shared" si="8"/>
        <v>1.183600055853304</v>
      </c>
      <c r="H101" s="9">
        <f>('[1]PPM 계산 (2018 한국자동차환경협회)'!E101*'[1]승용차 배출가스량 계산'!F$3)/('[2]비닐하우스 크기'!$M$2*G101)</f>
        <v>2384.7104363338658</v>
      </c>
      <c r="I101" s="8">
        <f t="shared" si="13"/>
        <v>6.4603915142701898E-4</v>
      </c>
      <c r="J101" s="10">
        <f t="shared" si="9"/>
        <v>2.3257409451372681</v>
      </c>
      <c r="K101" s="9">
        <f t="shared" si="10"/>
        <v>4.8469724315728984</v>
      </c>
      <c r="L101" s="11">
        <f t="shared" si="11"/>
        <v>8.8128674034258712</v>
      </c>
      <c r="M101" s="11">
        <f t="shared" si="12"/>
        <v>31726.322652333136</v>
      </c>
    </row>
    <row r="102" spans="1:13" x14ac:dyDescent="0.4">
      <c r="A102" s="3" t="s">
        <v>39</v>
      </c>
      <c r="B102" s="6" t="s">
        <v>42</v>
      </c>
      <c r="C102" s="5">
        <v>1</v>
      </c>
      <c r="D102" s="4">
        <v>1598</v>
      </c>
      <c r="E102" s="5">
        <v>140</v>
      </c>
      <c r="F102" s="5">
        <v>25</v>
      </c>
      <c r="G102" s="3">
        <f t="shared" si="8"/>
        <v>1.183600055853304</v>
      </c>
      <c r="H102" s="9">
        <f>('[1]PPM 계산 (2018 한국자동차환경협회)'!E102*'[1]승용차 배출가스량 계산'!F$3)/('[2]비닐하우스 크기'!$M$2*G102)</f>
        <v>388.45961858832203</v>
      </c>
      <c r="I102" s="8">
        <f t="shared" si="13"/>
        <v>1.0489740129651414E-2</v>
      </c>
      <c r="J102" s="10">
        <f t="shared" si="9"/>
        <v>37.763064466745092</v>
      </c>
      <c r="K102" s="9">
        <f t="shared" si="10"/>
        <v>0.78955207030146757</v>
      </c>
      <c r="L102" s="11">
        <f t="shared" si="11"/>
        <v>143.09456114976092</v>
      </c>
      <c r="M102" s="11">
        <f t="shared" si="12"/>
        <v>515140.42013913929</v>
      </c>
    </row>
    <row r="103" spans="1:13" x14ac:dyDescent="0.4">
      <c r="A103" s="3" t="s">
        <v>39</v>
      </c>
      <c r="B103" s="6" t="s">
        <v>42</v>
      </c>
      <c r="C103" s="5">
        <v>2</v>
      </c>
      <c r="D103" s="4">
        <v>1598</v>
      </c>
      <c r="E103" s="5">
        <v>140</v>
      </c>
      <c r="F103" s="5">
        <v>25</v>
      </c>
      <c r="G103" s="3">
        <f t="shared" si="8"/>
        <v>1.183600055853304</v>
      </c>
      <c r="H103" s="9">
        <f>('[1]PPM 계산 (2018 한국자동차환경협회)'!E103*'[1]승용차 배출가스량 계산'!F$3)/('[2]비닐하우스 크기'!$M$2*G103)</f>
        <v>280.55416898045479</v>
      </c>
      <c r="I103" s="8">
        <f t="shared" si="13"/>
        <v>1.7292043043525888E-2</v>
      </c>
      <c r="J103" s="10">
        <f t="shared" si="9"/>
        <v>62.251354956693199</v>
      </c>
      <c r="K103" s="9">
        <f t="shared" si="10"/>
        <v>0.5702320507732821</v>
      </c>
      <c r="L103" s="11">
        <f t="shared" si="11"/>
        <v>235.88737948824101</v>
      </c>
      <c r="M103" s="11">
        <f t="shared" si="12"/>
        <v>849194.56615766766</v>
      </c>
    </row>
    <row r="104" spans="1:13" x14ac:dyDescent="0.4">
      <c r="A104" s="3" t="s">
        <v>39</v>
      </c>
      <c r="B104" s="6" t="s">
        <v>42</v>
      </c>
      <c r="C104" s="5">
        <v>3</v>
      </c>
      <c r="D104" s="4">
        <v>1598</v>
      </c>
      <c r="E104" s="5">
        <v>140</v>
      </c>
      <c r="F104" s="5">
        <v>25</v>
      </c>
      <c r="G104" s="3">
        <f t="shared" si="8"/>
        <v>1.183600055853304</v>
      </c>
      <c r="H104" s="9">
        <f>('[1]PPM 계산 (2018 한국자동차환경협회)'!E104*'[1]승용차 배출가스량 계산'!F$3)/('[2]비닐하우스 크기'!$M$2*G104)</f>
        <v>226.60144417652117</v>
      </c>
      <c r="I104" s="8">
        <f t="shared" si="13"/>
        <v>2.4005819354884324E-2</v>
      </c>
      <c r="J104" s="10">
        <f t="shared" si="9"/>
        <v>86.420949677583565</v>
      </c>
      <c r="K104" s="9">
        <f t="shared" si="10"/>
        <v>0.46057204100918936</v>
      </c>
      <c r="L104" s="11">
        <f t="shared" si="11"/>
        <v>327.47257254901689</v>
      </c>
      <c r="M104" s="11">
        <f t="shared" si="12"/>
        <v>1178901.2611764609</v>
      </c>
    </row>
    <row r="105" spans="1:13" x14ac:dyDescent="0.4">
      <c r="A105" s="3" t="s">
        <v>39</v>
      </c>
      <c r="B105" s="6" t="s">
        <v>42</v>
      </c>
      <c r="C105" s="5">
        <v>4</v>
      </c>
      <c r="D105" s="4">
        <v>1598</v>
      </c>
      <c r="E105" s="5">
        <v>140</v>
      </c>
      <c r="F105" s="5">
        <v>25</v>
      </c>
      <c r="G105" s="3">
        <f t="shared" si="8"/>
        <v>1.183600055853304</v>
      </c>
      <c r="H105" s="9">
        <f>('[1]PPM 계산 (2018 한국자동차환경협회)'!E105*'[1]승용차 배출가스량 계산'!F$3)/('[2]비닐하우스 크기'!$M$2*G105)</f>
        <v>528.73670307854945</v>
      </c>
      <c r="I105" s="8">
        <f t="shared" si="13"/>
        <v>6.532872638204291E-3</v>
      </c>
      <c r="J105" s="10">
        <f t="shared" si="9"/>
        <v>23.518341497535449</v>
      </c>
      <c r="K105" s="9">
        <f t="shared" si="10"/>
        <v>1.0746680956881087</v>
      </c>
      <c r="L105" s="11">
        <f t="shared" si="11"/>
        <v>89.117416795547172</v>
      </c>
      <c r="M105" s="11">
        <f t="shared" si="12"/>
        <v>320822.70046396984</v>
      </c>
    </row>
    <row r="106" spans="1:13" x14ac:dyDescent="0.4">
      <c r="A106" s="3" t="s">
        <v>39</v>
      </c>
      <c r="B106" s="6" t="s">
        <v>42</v>
      </c>
      <c r="C106" s="5">
        <v>5</v>
      </c>
      <c r="D106" s="4">
        <v>1598</v>
      </c>
      <c r="E106" s="5">
        <v>140</v>
      </c>
      <c r="F106" s="5">
        <v>25</v>
      </c>
      <c r="G106" s="3">
        <f t="shared" si="8"/>
        <v>1.183600055853304</v>
      </c>
      <c r="H106" s="9">
        <f>('[1]PPM 계산 (2018 한국자동차환경협회)'!E106*'[1]승용차 배출가스량 계산'!F$3)/('[2]비닐하우스 크기'!$M$2*G106)</f>
        <v>356.08798370596179</v>
      </c>
      <c r="I106" s="8">
        <f t="shared" si="13"/>
        <v>1.1989690122064871E-2</v>
      </c>
      <c r="J106" s="10">
        <f t="shared" si="9"/>
        <v>43.162884439433533</v>
      </c>
      <c r="K106" s="9">
        <f t="shared" si="10"/>
        <v>0.72375606444301177</v>
      </c>
      <c r="L106" s="11">
        <f t="shared" si="11"/>
        <v>163.55595325844448</v>
      </c>
      <c r="M106" s="11">
        <f t="shared" si="12"/>
        <v>588801.43173040007</v>
      </c>
    </row>
    <row r="107" spans="1:13" x14ac:dyDescent="0.4">
      <c r="A107" s="3" t="s">
        <v>43</v>
      </c>
      <c r="B107" s="6" t="s">
        <v>44</v>
      </c>
      <c r="C107" s="5">
        <v>1</v>
      </c>
      <c r="D107" s="4">
        <v>1995</v>
      </c>
      <c r="E107" s="5">
        <v>140</v>
      </c>
      <c r="F107" s="5">
        <v>25</v>
      </c>
      <c r="G107" s="3">
        <f t="shared" si="8"/>
        <v>1.183600055853304</v>
      </c>
      <c r="H107" s="9">
        <f>('[1]PPM 계산 (2018 한국자동차환경협회)'!E107*'[1]승용차 배출가스량 계산'!F$3)/('[2]비닐하우스 크기'!$M$2*G107)</f>
        <v>960.3585015100183</v>
      </c>
      <c r="I107" s="8">
        <f t="shared" si="13"/>
        <v>2.6120550173879906E-3</v>
      </c>
      <c r="J107" s="10">
        <f t="shared" si="9"/>
        <v>9.4033980625967661</v>
      </c>
      <c r="K107" s="9">
        <f t="shared" si="10"/>
        <v>1.9519481738008502</v>
      </c>
      <c r="L107" s="11">
        <f t="shared" si="11"/>
        <v>35.632042528453532</v>
      </c>
      <c r="M107" s="11">
        <f t="shared" si="12"/>
        <v>128275.35310243271</v>
      </c>
    </row>
    <row r="108" spans="1:13" x14ac:dyDescent="0.4">
      <c r="A108" s="3" t="s">
        <v>43</v>
      </c>
      <c r="B108" s="6" t="s">
        <v>44</v>
      </c>
      <c r="C108" s="5">
        <v>2</v>
      </c>
      <c r="D108" s="4">
        <v>1995</v>
      </c>
      <c r="E108" s="5">
        <v>140</v>
      </c>
      <c r="F108" s="5">
        <v>25</v>
      </c>
      <c r="G108" s="3">
        <f t="shared" si="8"/>
        <v>1.183600055853304</v>
      </c>
      <c r="H108" s="9">
        <f>('[1]PPM 계산 (2018 한국자동차환경협회)'!E108*'[1]승용차 배출가스량 계산'!F$3)/('[2]비닐하우스 크기'!$M$2*G108)</f>
        <v>615.0610627648432</v>
      </c>
      <c r="I108" s="8">
        <f t="shared" si="13"/>
        <v>5.1787100026801022E-3</v>
      </c>
      <c r="J108" s="10">
        <f t="shared" si="9"/>
        <v>18.643356009648368</v>
      </c>
      <c r="K108" s="9">
        <f t="shared" si="10"/>
        <v>1.2501241113106569</v>
      </c>
      <c r="L108" s="11">
        <f t="shared" si="11"/>
        <v>70.64476583749385</v>
      </c>
      <c r="M108" s="11">
        <f t="shared" si="12"/>
        <v>254321.15701497786</v>
      </c>
    </row>
    <row r="109" spans="1:13" x14ac:dyDescent="0.4">
      <c r="A109" s="3" t="s">
        <v>43</v>
      </c>
      <c r="B109" s="6" t="s">
        <v>44</v>
      </c>
      <c r="C109" s="5">
        <v>3</v>
      </c>
      <c r="D109" s="4">
        <v>1995</v>
      </c>
      <c r="E109" s="5">
        <v>140</v>
      </c>
      <c r="F109" s="5">
        <v>25</v>
      </c>
      <c r="G109" s="3">
        <f t="shared" si="8"/>
        <v>1.183600055853304</v>
      </c>
      <c r="H109" s="9">
        <f>('[1]PPM 계산 (2018 한국자동차환경협회)'!E109*'[1]승용차 배출가스량 계산'!F$3)/('[2]비닐하우스 크기'!$M$2*G109)</f>
        <v>474.78397827461578</v>
      </c>
      <c r="I109" s="8">
        <f t="shared" si="13"/>
        <v>7.7072963700993398E-3</v>
      </c>
      <c r="J109" s="10">
        <f t="shared" si="9"/>
        <v>27.746266932357624</v>
      </c>
      <c r="K109" s="9">
        <f t="shared" si="10"/>
        <v>0.96500808592401577</v>
      </c>
      <c r="L109" s="11">
        <f t="shared" si="11"/>
        <v>105.13818055539933</v>
      </c>
      <c r="M109" s="11">
        <f t="shared" si="12"/>
        <v>378497.44999943761</v>
      </c>
    </row>
    <row r="110" spans="1:13" x14ac:dyDescent="0.4">
      <c r="A110" s="3" t="s">
        <v>43</v>
      </c>
      <c r="B110" s="6" t="s">
        <v>45</v>
      </c>
      <c r="C110" s="5">
        <v>1</v>
      </c>
      <c r="D110" s="4">
        <v>1995</v>
      </c>
      <c r="E110" s="5">
        <v>140</v>
      </c>
      <c r="F110" s="5">
        <v>25</v>
      </c>
      <c r="G110" s="3">
        <f t="shared" si="8"/>
        <v>1.183600055853304</v>
      </c>
      <c r="H110" s="9">
        <f>('[1]PPM 계산 (2018 한국자동차환경협회)'!E110*'[1]승용차 배출가스량 계산'!F$3)/('[2]비닐하우스 크기'!$M$2*G110)</f>
        <v>269.76362401966804</v>
      </c>
      <c r="I110" s="8">
        <f t="shared" si="13"/>
        <v>1.8365785894654461E-2</v>
      </c>
      <c r="J110" s="10">
        <f t="shared" si="9"/>
        <v>66.11682922075606</v>
      </c>
      <c r="K110" s="9">
        <f t="shared" si="10"/>
        <v>0.54830004882046346</v>
      </c>
      <c r="L110" s="11">
        <f t="shared" si="11"/>
        <v>250.53471680745844</v>
      </c>
      <c r="M110" s="11">
        <f t="shared" si="12"/>
        <v>901924.98050685041</v>
      </c>
    </row>
    <row r="111" spans="1:13" x14ac:dyDescent="0.4">
      <c r="A111" s="3" t="s">
        <v>43</v>
      </c>
      <c r="B111" s="6" t="s">
        <v>45</v>
      </c>
      <c r="C111" s="5">
        <v>2</v>
      </c>
      <c r="D111" s="4">
        <v>1995</v>
      </c>
      <c r="E111" s="5">
        <v>140</v>
      </c>
      <c r="F111" s="5">
        <v>25</v>
      </c>
      <c r="G111" s="3">
        <f t="shared" si="8"/>
        <v>1.183600055853304</v>
      </c>
      <c r="H111" s="9">
        <f>('[1]PPM 계산 (2018 한국자동차환경협회)'!E111*'[1]승용차 배출가스량 계산'!F$3)/('[2]비닐하우스 크기'!$M$2*G111)</f>
        <v>334.50689378438841</v>
      </c>
      <c r="I111" s="8">
        <f t="shared" si="13"/>
        <v>1.3198172754623099E-2</v>
      </c>
      <c r="J111" s="10">
        <f t="shared" si="9"/>
        <v>47.513421916643161</v>
      </c>
      <c r="K111" s="9">
        <f t="shared" si="10"/>
        <v>0.67989206053737483</v>
      </c>
      <c r="L111" s="11">
        <f t="shared" si="11"/>
        <v>180.04132752183682</v>
      </c>
      <c r="M111" s="11">
        <f t="shared" si="12"/>
        <v>648148.77907861257</v>
      </c>
    </row>
    <row r="112" spans="1:13" x14ac:dyDescent="0.4">
      <c r="A112" s="3" t="s">
        <v>43</v>
      </c>
      <c r="B112" s="6" t="s">
        <v>45</v>
      </c>
      <c r="C112" s="5">
        <v>3</v>
      </c>
      <c r="D112" s="4">
        <v>1995</v>
      </c>
      <c r="E112" s="5">
        <v>140</v>
      </c>
      <c r="F112" s="5">
        <v>25</v>
      </c>
      <c r="G112" s="3">
        <f t="shared" si="8"/>
        <v>1.183600055853304</v>
      </c>
      <c r="H112" s="9">
        <f>('[1]PPM 계산 (2018 한국자동차환경협회)'!E112*'[1]승용차 배출가스량 계산'!F$3)/('[2]비닐하우스 크기'!$M$2*G112)</f>
        <v>679.80433252956357</v>
      </c>
      <c r="I112" s="8">
        <f t="shared" si="13"/>
        <v>4.4407700615073263E-3</v>
      </c>
      <c r="J112" s="10">
        <f t="shared" si="9"/>
        <v>15.986772221426374</v>
      </c>
      <c r="K112" s="9">
        <f t="shared" si="10"/>
        <v>1.3817161230275683</v>
      </c>
      <c r="L112" s="11">
        <f t="shared" si="11"/>
        <v>60.578244576541714</v>
      </c>
      <c r="M112" s="11">
        <f t="shared" si="12"/>
        <v>218081.68047555018</v>
      </c>
    </row>
    <row r="113" spans="1:13" x14ac:dyDescent="0.4">
      <c r="A113" s="3" t="s">
        <v>43</v>
      </c>
      <c r="B113" s="4" t="s">
        <v>46</v>
      </c>
      <c r="C113" s="5">
        <v>1</v>
      </c>
      <c r="D113" s="4">
        <v>1995</v>
      </c>
      <c r="E113" s="5">
        <v>140</v>
      </c>
      <c r="F113" s="5">
        <v>25</v>
      </c>
      <c r="G113" s="3">
        <f t="shared" si="8"/>
        <v>1.183600055853304</v>
      </c>
      <c r="H113" s="9">
        <f>('[1]PPM 계산 (2018 한국자동차환경협회)'!E113*'[1]승용차 배출가스량 계산'!F$3)/('[2]비닐하우스 크기'!$M$2*G113)</f>
        <v>582.68942788248296</v>
      </c>
      <c r="I113" s="8">
        <f t="shared" si="13"/>
        <v>5.6271508193824439E-3</v>
      </c>
      <c r="J113" s="10">
        <f t="shared" si="9"/>
        <v>20.257742949776798</v>
      </c>
      <c r="K113" s="9">
        <f t="shared" si="10"/>
        <v>1.1843281054522012</v>
      </c>
      <c r="L113" s="11">
        <f t="shared" si="11"/>
        <v>76.76211870558555</v>
      </c>
      <c r="M113" s="11">
        <f t="shared" si="12"/>
        <v>276343.62734010798</v>
      </c>
    </row>
    <row r="114" spans="1:13" x14ac:dyDescent="0.4">
      <c r="A114" s="3" t="s">
        <v>43</v>
      </c>
      <c r="B114" s="4" t="s">
        <v>46</v>
      </c>
      <c r="C114" s="5">
        <v>2</v>
      </c>
      <c r="D114" s="4">
        <v>1995</v>
      </c>
      <c r="E114" s="5">
        <v>140</v>
      </c>
      <c r="F114" s="5">
        <v>25</v>
      </c>
      <c r="G114" s="3">
        <f t="shared" si="8"/>
        <v>1.183600055853304</v>
      </c>
      <c r="H114" s="9">
        <f>('[1]PPM 계산 (2018 한국자동차환경협회)'!E114*'[1]승용차 배출가스량 계산'!F$3)/('[2]비닐하우스 크기'!$M$2*G114)</f>
        <v>636.64215268641658</v>
      </c>
      <c r="I114" s="8">
        <f t="shared" si="13"/>
        <v>4.9115286363262557E-3</v>
      </c>
      <c r="J114" s="10">
        <f t="shared" si="9"/>
        <v>17.68150309077452</v>
      </c>
      <c r="K114" s="9">
        <f t="shared" si="10"/>
        <v>1.2939881152162938</v>
      </c>
      <c r="L114" s="11">
        <f t="shared" si="11"/>
        <v>67.000042527549624</v>
      </c>
      <c r="M114" s="11">
        <f t="shared" si="12"/>
        <v>241200.15309917866</v>
      </c>
    </row>
    <row r="115" spans="1:13" x14ac:dyDescent="0.4">
      <c r="A115" s="3" t="s">
        <v>43</v>
      </c>
      <c r="B115" s="4" t="s">
        <v>47</v>
      </c>
      <c r="C115" s="5">
        <v>3</v>
      </c>
      <c r="D115" s="4">
        <v>1995</v>
      </c>
      <c r="E115" s="5">
        <v>140</v>
      </c>
      <c r="F115" s="5">
        <v>25</v>
      </c>
      <c r="G115" s="3">
        <f t="shared" si="8"/>
        <v>1.183600055853304</v>
      </c>
      <c r="H115" s="9">
        <f>('[1]PPM 계산 (2018 한국자동차환경협회)'!E115*'[1]승용차 배출가스량 계산'!F$3)/('[2]비닐하우스 크기'!$M$2*G115)</f>
        <v>744.54760229428382</v>
      </c>
      <c r="I115" s="8">
        <f t="shared" si="13"/>
        <v>3.8616522941177672E-3</v>
      </c>
      <c r="J115" s="10">
        <f t="shared" si="9"/>
        <v>13.901948258823962</v>
      </c>
      <c r="K115" s="9">
        <f t="shared" si="10"/>
        <v>1.5133081347444792</v>
      </c>
      <c r="L115" s="11">
        <f t="shared" si="11"/>
        <v>52.678277393904523</v>
      </c>
      <c r="M115" s="11">
        <f t="shared" si="12"/>
        <v>189641.79861805629</v>
      </c>
    </row>
    <row r="116" spans="1:13" x14ac:dyDescent="0.4">
      <c r="A116" s="3" t="s">
        <v>43</v>
      </c>
      <c r="B116" s="4" t="s">
        <v>47</v>
      </c>
      <c r="C116" s="5">
        <v>4</v>
      </c>
      <c r="D116" s="4">
        <v>1995</v>
      </c>
      <c r="E116" s="5">
        <v>140</v>
      </c>
      <c r="F116" s="5">
        <v>25</v>
      </c>
      <c r="G116" s="3">
        <f t="shared" si="8"/>
        <v>1.183600055853304</v>
      </c>
      <c r="H116" s="9">
        <f>('[1]PPM 계산 (2018 한국자동차환경협회)'!E116*'[1]승용차 배출가스량 계산'!F$3)/('[2]비닐하우스 크기'!$M$2*G116)</f>
        <v>323.71634882360166</v>
      </c>
      <c r="I116" s="8">
        <f t="shared" si="13"/>
        <v>1.387992511909711E-2</v>
      </c>
      <c r="J116" s="10">
        <f t="shared" si="9"/>
        <v>49.967730428749597</v>
      </c>
      <c r="K116" s="9">
        <f t="shared" si="10"/>
        <v>0.6579600585845562</v>
      </c>
      <c r="L116" s="11">
        <f t="shared" si="11"/>
        <v>189.34137253739058</v>
      </c>
      <c r="M116" s="11">
        <f t="shared" si="12"/>
        <v>681628.94113460614</v>
      </c>
    </row>
    <row r="117" spans="1:13" x14ac:dyDescent="0.4">
      <c r="A117" s="3" t="s">
        <v>43</v>
      </c>
      <c r="B117" s="4" t="s">
        <v>47</v>
      </c>
      <c r="C117" s="5">
        <v>5</v>
      </c>
      <c r="D117" s="4">
        <v>1995</v>
      </c>
      <c r="E117" s="5">
        <v>140</v>
      </c>
      <c r="F117" s="5">
        <v>25</v>
      </c>
      <c r="G117" s="3">
        <f t="shared" si="8"/>
        <v>1.183600055853304</v>
      </c>
      <c r="H117" s="9">
        <f>('[1]PPM 계산 (2018 한국자동차환경협회)'!E117*'[1]승용차 배출가스량 계산'!F$3)/('[2]비닐하우스 크기'!$M$2*G117)</f>
        <v>571.89888292169633</v>
      </c>
      <c r="I117" s="8">
        <f t="shared" si="13"/>
        <v>5.7910542674821002E-3</v>
      </c>
      <c r="J117" s="10">
        <f t="shared" si="9"/>
        <v>20.84779536293556</v>
      </c>
      <c r="K117" s="9">
        <f t="shared" si="10"/>
        <v>1.1623961034993828</v>
      </c>
      <c r="L117" s="11">
        <f t="shared" si="11"/>
        <v>78.997988392238412</v>
      </c>
      <c r="M117" s="11">
        <f t="shared" si="12"/>
        <v>284392.75821205828</v>
      </c>
    </row>
    <row r="118" spans="1:13" x14ac:dyDescent="0.4">
      <c r="A118" s="3" t="s">
        <v>43</v>
      </c>
      <c r="B118" s="6" t="s">
        <v>48</v>
      </c>
      <c r="C118" s="5">
        <v>1</v>
      </c>
      <c r="D118" s="4">
        <v>1995</v>
      </c>
      <c r="E118" s="5">
        <v>140</v>
      </c>
      <c r="F118" s="5">
        <v>25</v>
      </c>
      <c r="G118" s="3">
        <f t="shared" si="8"/>
        <v>1.183600055853304</v>
      </c>
      <c r="H118" s="9">
        <f>('[1]PPM 계산 (2018 한국자동차환경협회)'!E118*'[1]승용차 배출가스량 계산'!F$3)/('[2]비닐하우스 크기'!$M$2*G118)</f>
        <v>768.28680120801471</v>
      </c>
      <c r="I118" s="8">
        <f t="shared" si="13"/>
        <v>3.6799007044467434E-3</v>
      </c>
      <c r="J118" s="10">
        <f t="shared" si="9"/>
        <v>13.247642536008277</v>
      </c>
      <c r="K118" s="9">
        <f t="shared" si="10"/>
        <v>1.5615585390406803</v>
      </c>
      <c r="L118" s="11">
        <f t="shared" si="11"/>
        <v>50.198934374840448</v>
      </c>
      <c r="M118" s="11">
        <f t="shared" si="12"/>
        <v>180716.16374942561</v>
      </c>
    </row>
    <row r="119" spans="1:13" x14ac:dyDescent="0.4">
      <c r="A119" s="3" t="s">
        <v>43</v>
      </c>
      <c r="B119" s="6" t="s">
        <v>48</v>
      </c>
      <c r="C119" s="5">
        <v>2</v>
      </c>
      <c r="D119" s="4">
        <v>1995</v>
      </c>
      <c r="E119" s="5">
        <v>140</v>
      </c>
      <c r="F119" s="5">
        <v>25</v>
      </c>
      <c r="G119" s="3">
        <f t="shared" si="8"/>
        <v>1.183600055853304</v>
      </c>
      <c r="H119" s="9">
        <f>('[1]PPM 계산 (2018 한국자동차환경협회)'!E119*'[1]승용차 배출가스량 계산'!F$3)/('[2]비닐하우스 크기'!$M$2*G119)</f>
        <v>509.3137221491333</v>
      </c>
      <c r="I119" s="8">
        <f t="shared" si="13"/>
        <v>6.9194322356965435E-3</v>
      </c>
      <c r="J119" s="10">
        <f t="shared" si="9"/>
        <v>24.909956048507556</v>
      </c>
      <c r="K119" s="9">
        <f t="shared" si="10"/>
        <v>1.035190492173035</v>
      </c>
      <c r="L119" s="11">
        <f t="shared" si="11"/>
        <v>94.390624260908965</v>
      </c>
      <c r="M119" s="11">
        <f t="shared" si="12"/>
        <v>339806.24733927229</v>
      </c>
    </row>
    <row r="120" spans="1:13" x14ac:dyDescent="0.4">
      <c r="A120" s="3" t="s">
        <v>43</v>
      </c>
      <c r="B120" s="6" t="s">
        <v>48</v>
      </c>
      <c r="C120" s="5">
        <v>3</v>
      </c>
      <c r="D120" s="4">
        <v>1995</v>
      </c>
      <c r="E120" s="5">
        <v>140</v>
      </c>
      <c r="F120" s="5">
        <v>25</v>
      </c>
      <c r="G120" s="3">
        <f t="shared" si="8"/>
        <v>1.183600055853304</v>
      </c>
      <c r="H120" s="9">
        <f>('[1]PPM 계산 (2018 한국자동차환경협회)'!E120*'[1]승용차 배출가스량 계산'!F$3)/('[2]비닐하우스 크기'!$M$2*G120)</f>
        <v>526.57859408639206</v>
      </c>
      <c r="I120" s="8">
        <f t="shared" si="13"/>
        <v>6.5740427484012624E-3</v>
      </c>
      <c r="J120" s="10">
        <f t="shared" si="9"/>
        <v>23.666553894244544</v>
      </c>
      <c r="K120" s="9">
        <f t="shared" si="10"/>
        <v>1.0702816952975449</v>
      </c>
      <c r="L120" s="11">
        <f t="shared" si="11"/>
        <v>89.679034030894229</v>
      </c>
      <c r="M120" s="11">
        <f t="shared" si="12"/>
        <v>322844.5225112192</v>
      </c>
    </row>
    <row r="121" spans="1:13" x14ac:dyDescent="0.4">
      <c r="A121" s="3" t="s">
        <v>49</v>
      </c>
      <c r="B121" s="6" t="s">
        <v>50</v>
      </c>
      <c r="C121" s="5">
        <v>1</v>
      </c>
      <c r="D121" s="4">
        <v>1968</v>
      </c>
      <c r="E121" s="5">
        <v>140</v>
      </c>
      <c r="F121" s="5">
        <v>25</v>
      </c>
      <c r="G121" s="3">
        <f t="shared" si="8"/>
        <v>1.183600055853304</v>
      </c>
      <c r="H121" s="9">
        <f>('[1]PPM 계산 (2018 한국자동차환경협회)'!E121*'[1]승용차 배출가스량 계산'!F$3)/('[2]비닐하우스 크기'!$M$2*G121)</f>
        <v>1834.3926433337426</v>
      </c>
      <c r="I121" s="8">
        <f t="shared" si="13"/>
        <v>9.6666462776187937E-4</v>
      </c>
      <c r="J121" s="10">
        <f t="shared" si="9"/>
        <v>3.4799926599427655</v>
      </c>
      <c r="K121" s="9">
        <f t="shared" si="10"/>
        <v>3.7284403319791517</v>
      </c>
      <c r="L121" s="11">
        <f t="shared" si="11"/>
        <v>13.186642278923614</v>
      </c>
      <c r="M121" s="11">
        <f t="shared" si="12"/>
        <v>47471.912204125008</v>
      </c>
    </row>
    <row r="122" spans="1:13" x14ac:dyDescent="0.4">
      <c r="A122" s="3" t="s">
        <v>49</v>
      </c>
      <c r="B122" s="6" t="s">
        <v>50</v>
      </c>
      <c r="C122" s="5">
        <v>2</v>
      </c>
      <c r="D122" s="4">
        <v>1968</v>
      </c>
      <c r="E122" s="5">
        <v>140</v>
      </c>
      <c r="F122" s="5">
        <v>25</v>
      </c>
      <c r="G122" s="3">
        <f t="shared" si="8"/>
        <v>1.183600055853304</v>
      </c>
      <c r="H122" s="9">
        <f>('[1]PPM 계산 (2018 한국자동차환경협회)'!E122*'[1]승용차 배출가스량 계산'!F$3)/('[2]비닐하우스 크기'!$M$2*G122)</f>
        <v>2147.3184471965578</v>
      </c>
      <c r="I122" s="8">
        <f t="shared" si="13"/>
        <v>7.5893930461187374E-4</v>
      </c>
      <c r="J122" s="10">
        <f t="shared" si="9"/>
        <v>2.7321814966027453</v>
      </c>
      <c r="K122" s="9">
        <f t="shared" si="10"/>
        <v>4.3644683886108897</v>
      </c>
      <c r="L122" s="11">
        <f t="shared" si="11"/>
        <v>10.352981617319584</v>
      </c>
      <c r="M122" s="11">
        <f t="shared" si="12"/>
        <v>37270.733822350499</v>
      </c>
    </row>
    <row r="123" spans="1:13" x14ac:dyDescent="0.4">
      <c r="A123" s="3" t="s">
        <v>49</v>
      </c>
      <c r="B123" s="6" t="s">
        <v>50</v>
      </c>
      <c r="C123" s="5">
        <v>3</v>
      </c>
      <c r="D123" s="4">
        <v>1968</v>
      </c>
      <c r="E123" s="5">
        <v>140</v>
      </c>
      <c r="F123" s="5">
        <v>25</v>
      </c>
      <c r="G123" s="3">
        <f t="shared" si="8"/>
        <v>1.183600055853304</v>
      </c>
      <c r="H123" s="9">
        <f>('[1]PPM 계산 (2018 한국자동차환경협회)'!E123*'[1]승용차 배출가스량 계산'!F$3)/('[2]비닐하우스 크기'!$M$2*G123)</f>
        <v>1478.3046596277809</v>
      </c>
      <c r="I123" s="8">
        <f t="shared" si="13"/>
        <v>1.3466123069277411E-3</v>
      </c>
      <c r="J123" s="10">
        <f t="shared" si="9"/>
        <v>4.847804304939868</v>
      </c>
      <c r="K123" s="9">
        <f t="shared" si="10"/>
        <v>3.00468426753614</v>
      </c>
      <c r="L123" s="11">
        <f t="shared" si="11"/>
        <v>18.36965403499423</v>
      </c>
      <c r="M123" s="11">
        <f t="shared" si="12"/>
        <v>66130.754525979224</v>
      </c>
    </row>
    <row r="124" spans="1:13" x14ac:dyDescent="0.4">
      <c r="A124" s="3" t="s">
        <v>49</v>
      </c>
      <c r="B124" s="6" t="s">
        <v>50</v>
      </c>
      <c r="C124" s="5">
        <v>4</v>
      </c>
      <c r="D124" s="4">
        <v>1968</v>
      </c>
      <c r="E124" s="5">
        <v>140</v>
      </c>
      <c r="F124" s="5">
        <v>25</v>
      </c>
      <c r="G124" s="3">
        <f t="shared" si="8"/>
        <v>1.183600055853304</v>
      </c>
      <c r="H124" s="9">
        <f>('[1]PPM 계산 (2018 한국자동차환경협회)'!E124*'[1]승용차 배출가스량 계산'!F$3)/('[2]비닐하우스 크기'!$M$2*G124)</f>
        <v>1402.7708449022739</v>
      </c>
      <c r="I124" s="8">
        <f t="shared" si="13"/>
        <v>1.4595816046888367E-3</v>
      </c>
      <c r="J124" s="10">
        <f t="shared" si="9"/>
        <v>5.2544937768798121</v>
      </c>
      <c r="K124" s="9">
        <f t="shared" si="10"/>
        <v>2.8511602538664103</v>
      </c>
      <c r="L124" s="11">
        <f t="shared" si="11"/>
        <v>19.910711476524778</v>
      </c>
      <c r="M124" s="11">
        <f t="shared" si="12"/>
        <v>71678.561315489205</v>
      </c>
    </row>
    <row r="125" spans="1:13" x14ac:dyDescent="0.4">
      <c r="A125" s="3" t="s">
        <v>49</v>
      </c>
      <c r="B125" s="6" t="s">
        <v>50</v>
      </c>
      <c r="C125" s="5">
        <v>5</v>
      </c>
      <c r="D125" s="4">
        <v>1968</v>
      </c>
      <c r="E125" s="5">
        <v>140</v>
      </c>
      <c r="F125" s="5">
        <v>25</v>
      </c>
      <c r="G125" s="3">
        <f t="shared" si="8"/>
        <v>1.183600055853304</v>
      </c>
      <c r="H125" s="9">
        <f>('[1]PPM 계산 (2018 한국자동차환경협회)'!E125*'[1]승용차 배출가스량 계산'!F$3)/('[2]비닐하우스 크기'!$M$2*G125)</f>
        <v>1435.1424797846341</v>
      </c>
      <c r="I125" s="8">
        <f t="shared" si="13"/>
        <v>1.4093188146406719E-3</v>
      </c>
      <c r="J125" s="10">
        <f t="shared" si="9"/>
        <v>5.0735477327064187</v>
      </c>
      <c r="K125" s="9">
        <f t="shared" si="10"/>
        <v>2.9169562597248659</v>
      </c>
      <c r="L125" s="11">
        <f t="shared" si="11"/>
        <v>19.225057514156912</v>
      </c>
      <c r="M125" s="11">
        <f t="shared" si="12"/>
        <v>69210.207050964891</v>
      </c>
    </row>
    <row r="126" spans="1:13" x14ac:dyDescent="0.4">
      <c r="A126" s="3" t="s">
        <v>49</v>
      </c>
      <c r="B126" s="6" t="s">
        <v>51</v>
      </c>
      <c r="C126" s="5">
        <v>1</v>
      </c>
      <c r="D126" s="4">
        <v>1968</v>
      </c>
      <c r="E126" s="5">
        <v>140</v>
      </c>
      <c r="F126" s="5">
        <v>25</v>
      </c>
      <c r="G126" s="3">
        <f t="shared" si="8"/>
        <v>1.183600055853304</v>
      </c>
      <c r="H126" s="9">
        <f>('[1]PPM 계산 (2018 한국자동차환경협회)'!E126*'[1]승용차 배출가스량 계산'!F$3)/('[2]비닐하우스 크기'!$M$2*G126)</f>
        <v>215.81089921573445</v>
      </c>
      <c r="I126" s="8">
        <f t="shared" si="13"/>
        <v>2.5873983511664408E-2</v>
      </c>
      <c r="J126" s="10">
        <f t="shared" si="9"/>
        <v>93.14634064199187</v>
      </c>
      <c r="K126" s="9">
        <f t="shared" si="10"/>
        <v>0.43864003905637083</v>
      </c>
      <c r="L126" s="11">
        <f t="shared" si="11"/>
        <v>352.956915046169</v>
      </c>
      <c r="M126" s="11">
        <f t="shared" si="12"/>
        <v>1270644.8941662083</v>
      </c>
    </row>
    <row r="127" spans="1:13" x14ac:dyDescent="0.4">
      <c r="A127" s="3" t="s">
        <v>49</v>
      </c>
      <c r="B127" s="6" t="s">
        <v>51</v>
      </c>
      <c r="C127" s="5">
        <v>2</v>
      </c>
      <c r="D127" s="4">
        <v>1968</v>
      </c>
      <c r="E127" s="5">
        <v>140</v>
      </c>
      <c r="F127" s="5">
        <v>25</v>
      </c>
      <c r="G127" s="3">
        <f t="shared" si="8"/>
        <v>1.183600055853304</v>
      </c>
      <c r="H127" s="9">
        <f>('[1]PPM 계산 (2018 한국자동차환경협회)'!E127*'[1]승용차 배출가스량 계산'!F$3)/('[2]비닐하우스 크기'!$M$2*G127)</f>
        <v>215.81089921573445</v>
      </c>
      <c r="I127" s="8">
        <f t="shared" si="13"/>
        <v>2.5873983511664408E-2</v>
      </c>
      <c r="J127" s="10">
        <f t="shared" si="9"/>
        <v>93.14634064199187</v>
      </c>
      <c r="K127" s="9">
        <f t="shared" si="10"/>
        <v>0.43864003905637083</v>
      </c>
      <c r="L127" s="11">
        <f t="shared" si="11"/>
        <v>352.956915046169</v>
      </c>
      <c r="M127" s="11">
        <f t="shared" si="12"/>
        <v>1270644.8941662083</v>
      </c>
    </row>
    <row r="128" spans="1:13" x14ac:dyDescent="0.4">
      <c r="A128" s="3" t="s">
        <v>49</v>
      </c>
      <c r="B128" s="6" t="s">
        <v>51</v>
      </c>
      <c r="C128" s="5">
        <v>3</v>
      </c>
      <c r="D128" s="4">
        <v>1968</v>
      </c>
      <c r="E128" s="5">
        <v>140</v>
      </c>
      <c r="F128" s="5">
        <v>25</v>
      </c>
      <c r="G128" s="3">
        <f t="shared" si="8"/>
        <v>1.183600055853304</v>
      </c>
      <c r="H128" s="9">
        <f>('[1]PPM 계산 (2018 한국자동차환경협회)'!E128*'[1]승용차 배출가스량 계산'!F$3)/('[2]비닐하우스 크기'!$M$2*G128)</f>
        <v>237.39198913730789</v>
      </c>
      <c r="I128" s="8">
        <f t="shared" si="13"/>
        <v>2.2350339923768378E-2</v>
      </c>
      <c r="J128" s="10">
        <f t="shared" si="9"/>
        <v>80.461223725566157</v>
      </c>
      <c r="K128" s="9">
        <f t="shared" si="10"/>
        <v>0.48250404296200788</v>
      </c>
      <c r="L128" s="11">
        <f t="shared" si="11"/>
        <v>304.88954382189229</v>
      </c>
      <c r="M128" s="11">
        <f t="shared" si="12"/>
        <v>1097602.3577588121</v>
      </c>
    </row>
    <row r="129" spans="1:13" x14ac:dyDescent="0.4">
      <c r="A129" s="3" t="s">
        <v>49</v>
      </c>
      <c r="B129" s="6" t="s">
        <v>51</v>
      </c>
      <c r="C129" s="5">
        <v>4</v>
      </c>
      <c r="D129" s="4">
        <v>1968</v>
      </c>
      <c r="E129" s="5">
        <v>140</v>
      </c>
      <c r="F129" s="5">
        <v>25</v>
      </c>
      <c r="G129" s="3">
        <f t="shared" si="8"/>
        <v>1.183600055853304</v>
      </c>
      <c r="H129" s="9">
        <f>('[1]PPM 계산 (2018 한국자동차환경협회)'!E129*'[1]승용차 배출가스량 계산'!F$3)/('[2]비닐하우스 크기'!$M$2*G129)</f>
        <v>302.13525890202823</v>
      </c>
      <c r="I129" s="8">
        <f t="shared" si="13"/>
        <v>1.5431588514090445E-2</v>
      </c>
      <c r="J129" s="10">
        <f t="shared" si="9"/>
        <v>55.5537186507256</v>
      </c>
      <c r="K129" s="9">
        <f t="shared" si="10"/>
        <v>0.61409605467891915</v>
      </c>
      <c r="L129" s="11">
        <f t="shared" si="11"/>
        <v>210.50820696936026</v>
      </c>
      <c r="M129" s="11">
        <f t="shared" si="12"/>
        <v>757829.54508969688</v>
      </c>
    </row>
    <row r="130" spans="1:13" x14ac:dyDescent="0.4">
      <c r="A130" s="3" t="s">
        <v>49</v>
      </c>
      <c r="B130" s="6" t="s">
        <v>51</v>
      </c>
      <c r="C130" s="5">
        <v>5</v>
      </c>
      <c r="D130" s="4">
        <v>1968</v>
      </c>
      <c r="E130" s="5">
        <v>140</v>
      </c>
      <c r="F130" s="5">
        <v>25</v>
      </c>
      <c r="G130" s="3">
        <f t="shared" si="8"/>
        <v>1.183600055853304</v>
      </c>
      <c r="H130" s="9">
        <f>('[1]PPM 계산 (2018 한국자동차환경협회)'!E130*'[1]승용차 배출가스량 계산'!F$3)/('[2]비닐하우스 크기'!$M$2*G130)</f>
        <v>269.76362401966804</v>
      </c>
      <c r="I130" s="8">
        <f t="shared" ref="I130:I141" si="14">10^(1.998-1.536*LOG10(H130))</f>
        <v>1.8365785894654461E-2</v>
      </c>
      <c r="J130" s="10">
        <f t="shared" si="9"/>
        <v>66.11682922075606</v>
      </c>
      <c r="K130" s="9">
        <f t="shared" si="10"/>
        <v>0.54830004882046346</v>
      </c>
      <c r="L130" s="11">
        <f t="shared" si="11"/>
        <v>250.53471680745844</v>
      </c>
      <c r="M130" s="11">
        <f t="shared" si="12"/>
        <v>901924.98050685041</v>
      </c>
    </row>
    <row r="131" spans="1:13" x14ac:dyDescent="0.4">
      <c r="A131" s="3" t="s">
        <v>49</v>
      </c>
      <c r="B131" s="6" t="s">
        <v>52</v>
      </c>
      <c r="C131" s="5">
        <v>1</v>
      </c>
      <c r="D131" s="4">
        <v>2967</v>
      </c>
      <c r="E131" s="5">
        <v>140</v>
      </c>
      <c r="F131" s="5">
        <v>25</v>
      </c>
      <c r="G131" s="3">
        <f t="shared" ref="G131:G194" si="15">101300/(287.058*(F131+273.15))</f>
        <v>1.183600055853304</v>
      </c>
      <c r="H131" s="9">
        <f>('[1]PPM 계산 (2018 한국자동차환경협회)'!E131*'[1]승용차 배출가스량 계산'!F$3)/('[2]비닐하우스 크기'!$M$2*G131)</f>
        <v>699.22731345897967</v>
      </c>
      <c r="I131" s="8">
        <f t="shared" si="14"/>
        <v>4.2527138481793531E-3</v>
      </c>
      <c r="J131" s="10">
        <f t="shared" ref="J131:J141" si="16">I131*3600</f>
        <v>15.309769853445671</v>
      </c>
      <c r="K131" s="9">
        <f t="shared" ref="K131:K141" si="17">H131/492</f>
        <v>1.4211937265426415</v>
      </c>
      <c r="L131" s="11">
        <f t="shared" ref="L131:L141" si="18">10^(1.998-1.536*LOG10(K131))</f>
        <v>58.01289777242151</v>
      </c>
      <c r="M131" s="11">
        <f t="shared" ref="M131:M141" si="19">L131*3600</f>
        <v>208846.43198071743</v>
      </c>
    </row>
    <row r="132" spans="1:13" x14ac:dyDescent="0.4">
      <c r="A132" s="3" t="s">
        <v>49</v>
      </c>
      <c r="B132" s="6" t="s">
        <v>52</v>
      </c>
      <c r="C132" s="5">
        <v>2</v>
      </c>
      <c r="D132" s="4">
        <v>2967</v>
      </c>
      <c r="E132" s="5">
        <v>140</v>
      </c>
      <c r="F132" s="5">
        <v>25</v>
      </c>
      <c r="G132" s="3">
        <f t="shared" si="15"/>
        <v>1.183600055853304</v>
      </c>
      <c r="H132" s="9">
        <f>('[1]PPM 계산 (2018 한국자동차환경협회)'!E132*'[1]승용차 배출가스량 계산'!F$3)/('[2]비닐하우스 크기'!$M$2*G132)</f>
        <v>673.33000555309138</v>
      </c>
      <c r="I132" s="8">
        <f t="shared" si="14"/>
        <v>4.5065255808977951E-3</v>
      </c>
      <c r="J132" s="10">
        <f t="shared" si="16"/>
        <v>16.223492091232064</v>
      </c>
      <c r="K132" s="9">
        <f t="shared" si="17"/>
        <v>1.3685569218558769</v>
      </c>
      <c r="L132" s="11">
        <f t="shared" si="18"/>
        <v>61.475240791324453</v>
      </c>
      <c r="M132" s="11">
        <f t="shared" si="19"/>
        <v>221310.86684876803</v>
      </c>
    </row>
    <row r="133" spans="1:13" x14ac:dyDescent="0.4">
      <c r="A133" s="3" t="s">
        <v>49</v>
      </c>
      <c r="B133" s="6" t="s">
        <v>52</v>
      </c>
      <c r="C133" s="5">
        <v>3</v>
      </c>
      <c r="D133" s="4">
        <v>2967</v>
      </c>
      <c r="E133" s="5">
        <v>140</v>
      </c>
      <c r="F133" s="5">
        <v>25</v>
      </c>
      <c r="G133" s="3">
        <f t="shared" si="15"/>
        <v>1.183600055853304</v>
      </c>
      <c r="H133" s="9">
        <f>('[1]PPM 계산 (2018 한국자동차환경협회)'!E133*'[1]승용차 배출가스량 계산'!F$3)/('[2]비닐하우스 크기'!$M$2*G133)</f>
        <v>656.06513361583268</v>
      </c>
      <c r="I133" s="8">
        <f t="shared" si="14"/>
        <v>4.6899636062105879E-3</v>
      </c>
      <c r="J133" s="10">
        <f t="shared" si="16"/>
        <v>16.883868982358116</v>
      </c>
      <c r="K133" s="9">
        <f t="shared" si="17"/>
        <v>1.3334657187313672</v>
      </c>
      <c r="L133" s="11">
        <f t="shared" si="18"/>
        <v>63.977589124636907</v>
      </c>
      <c r="M133" s="11">
        <f t="shared" si="19"/>
        <v>230319.32084869288</v>
      </c>
    </row>
    <row r="134" spans="1:13" x14ac:dyDescent="0.4">
      <c r="A134" s="4" t="s">
        <v>53</v>
      </c>
      <c r="B134" s="7" t="s">
        <v>54</v>
      </c>
      <c r="C134" s="5">
        <v>1</v>
      </c>
      <c r="D134" s="4">
        <v>2179</v>
      </c>
      <c r="E134" s="5">
        <v>140</v>
      </c>
      <c r="F134" s="5">
        <v>25</v>
      </c>
      <c r="G134" s="3">
        <f t="shared" si="15"/>
        <v>1.183600055853304</v>
      </c>
      <c r="H134" s="9">
        <f>('[1]PPM 계산 (2018 한국자동차환경협회)'!E134*'[1]승용차 배출가스량 계산'!F$3)/('[2]비닐하우스 크기'!$M$2*G134)</f>
        <v>1456.7235697062074</v>
      </c>
      <c r="I134" s="8">
        <f t="shared" si="14"/>
        <v>1.3773766045218996E-3</v>
      </c>
      <c r="J134" s="10">
        <f t="shared" si="16"/>
        <v>4.9585557762788381</v>
      </c>
      <c r="K134" s="9">
        <f t="shared" si="17"/>
        <v>2.9608202636305028</v>
      </c>
      <c r="L134" s="11">
        <f t="shared" si="18"/>
        <v>18.789321596717024</v>
      </c>
      <c r="M134" s="11">
        <f t="shared" si="19"/>
        <v>67641.55774818128</v>
      </c>
    </row>
    <row r="135" spans="1:13" x14ac:dyDescent="0.4">
      <c r="A135" s="4" t="s">
        <v>53</v>
      </c>
      <c r="B135" s="7" t="s">
        <v>54</v>
      </c>
      <c r="C135" s="5">
        <v>2</v>
      </c>
      <c r="D135" s="4">
        <v>2179</v>
      </c>
      <c r="E135" s="5">
        <v>140</v>
      </c>
      <c r="F135" s="5">
        <v>25</v>
      </c>
      <c r="G135" s="3">
        <f t="shared" si="15"/>
        <v>1.183600055853304</v>
      </c>
      <c r="H135" s="9">
        <f>('[1]PPM 계산 (2018 한국자동차환경협회)'!E135*'[1]승용차 배출가스량 계산'!F$3)/('[2]비닐하우스 크기'!$M$2*G135)</f>
        <v>2147.3184471965578</v>
      </c>
      <c r="I135" s="8">
        <f t="shared" si="14"/>
        <v>7.5893930461187374E-4</v>
      </c>
      <c r="J135" s="10">
        <f t="shared" si="16"/>
        <v>2.7321814966027453</v>
      </c>
      <c r="K135" s="9">
        <f t="shared" si="17"/>
        <v>4.3644683886108897</v>
      </c>
      <c r="L135" s="11">
        <f t="shared" si="18"/>
        <v>10.352981617319584</v>
      </c>
      <c r="M135" s="11">
        <f t="shared" si="19"/>
        <v>37270.733822350499</v>
      </c>
    </row>
    <row r="136" spans="1:13" x14ac:dyDescent="0.4">
      <c r="A136" s="4" t="s">
        <v>53</v>
      </c>
      <c r="B136" s="7" t="s">
        <v>55</v>
      </c>
      <c r="C136" s="5">
        <v>3</v>
      </c>
      <c r="D136" s="4">
        <v>2179</v>
      </c>
      <c r="E136" s="5">
        <v>140</v>
      </c>
      <c r="F136" s="5">
        <v>25</v>
      </c>
      <c r="G136" s="3">
        <f t="shared" si="15"/>
        <v>1.183600055853304</v>
      </c>
      <c r="H136" s="9">
        <f>('[1]PPM 계산 (2018 한국자동차환경협회)'!E136*'[1]승용차 배출가스량 계산'!F$3)/('[2]비닐하우스 크기'!$M$2*G136)</f>
        <v>1510.6762945101411</v>
      </c>
      <c r="I136" s="8">
        <f t="shared" si="14"/>
        <v>1.3025449144210173E-3</v>
      </c>
      <c r="J136" s="10">
        <f t="shared" si="16"/>
        <v>4.689161691915662</v>
      </c>
      <c r="K136" s="9">
        <f t="shared" si="17"/>
        <v>3.0704802733945957</v>
      </c>
      <c r="L136" s="11">
        <f t="shared" si="18"/>
        <v>17.768513862423212</v>
      </c>
      <c r="M136" s="11">
        <f t="shared" si="19"/>
        <v>63966.649904723563</v>
      </c>
    </row>
    <row r="137" spans="1:13" x14ac:dyDescent="0.4">
      <c r="A137" s="4" t="s">
        <v>53</v>
      </c>
      <c r="B137" s="7" t="s">
        <v>55</v>
      </c>
      <c r="C137" s="5">
        <v>4</v>
      </c>
      <c r="D137" s="4">
        <v>2179</v>
      </c>
      <c r="E137" s="5">
        <v>140</v>
      </c>
      <c r="F137" s="5">
        <v>25</v>
      </c>
      <c r="G137" s="3">
        <f t="shared" si="15"/>
        <v>1.183600055853304</v>
      </c>
      <c r="H137" s="9">
        <f>('[1]PPM 계산 (2018 한국자동차환경협회)'!E137*'[1]승용차 배출가스량 계산'!F$3)/('[2]비닐하우스 크기'!$M$2*G137)</f>
        <v>1521.4668394709279</v>
      </c>
      <c r="I137" s="8">
        <f t="shared" si="14"/>
        <v>1.2883824886032267E-3</v>
      </c>
      <c r="J137" s="10">
        <f t="shared" si="16"/>
        <v>4.6381769589716164</v>
      </c>
      <c r="K137" s="9">
        <f t="shared" si="17"/>
        <v>3.0924122753474146</v>
      </c>
      <c r="L137" s="11">
        <f t="shared" si="18"/>
        <v>17.575318789698354</v>
      </c>
      <c r="M137" s="11">
        <f t="shared" si="19"/>
        <v>63271.147642914075</v>
      </c>
    </row>
    <row r="138" spans="1:13" x14ac:dyDescent="0.4">
      <c r="A138" s="4" t="s">
        <v>53</v>
      </c>
      <c r="B138" s="7" t="s">
        <v>55</v>
      </c>
      <c r="C138" s="5">
        <v>5</v>
      </c>
      <c r="D138" s="4">
        <v>2179</v>
      </c>
      <c r="E138" s="5">
        <v>140</v>
      </c>
      <c r="F138" s="5">
        <v>25</v>
      </c>
      <c r="G138" s="3">
        <f t="shared" si="15"/>
        <v>1.183600055853304</v>
      </c>
      <c r="H138" s="9">
        <f>('[1]PPM 계산 (2018 한국자동차환경협회)'!E138*'[1]승용차 배출가스량 계산'!F$3)/('[2]비닐하우스 크기'!$M$2*G138)</f>
        <v>1435.1424797846341</v>
      </c>
      <c r="I138" s="8">
        <f t="shared" si="14"/>
        <v>1.4093188146406719E-3</v>
      </c>
      <c r="J138" s="10">
        <f t="shared" si="16"/>
        <v>5.0735477327064187</v>
      </c>
      <c r="K138" s="9">
        <f t="shared" si="17"/>
        <v>2.9169562597248659</v>
      </c>
      <c r="L138" s="11">
        <f t="shared" si="18"/>
        <v>19.225057514156912</v>
      </c>
      <c r="M138" s="11">
        <f t="shared" si="19"/>
        <v>69210.207050964891</v>
      </c>
    </row>
    <row r="139" spans="1:13" x14ac:dyDescent="0.4">
      <c r="A139" s="4" t="s">
        <v>56</v>
      </c>
      <c r="B139" s="7" t="s">
        <v>57</v>
      </c>
      <c r="C139" s="5">
        <v>1</v>
      </c>
      <c r="D139" s="3">
        <v>1995</v>
      </c>
      <c r="E139" s="5">
        <v>140</v>
      </c>
      <c r="F139" s="5">
        <v>25</v>
      </c>
      <c r="G139" s="3">
        <f t="shared" si="15"/>
        <v>1.183600055853304</v>
      </c>
      <c r="H139" s="9">
        <f>('[1]PPM 계산 (2018 한국자동차환경협회)'!E139*'[1]승용차 배출가스량 계산'!F$3)/('[2]비닐하우스 크기'!$M$2*G139)</f>
        <v>707.8597494276089</v>
      </c>
      <c r="I139" s="8">
        <f t="shared" si="14"/>
        <v>4.1733141044786167E-3</v>
      </c>
      <c r="J139" s="10">
        <f t="shared" si="16"/>
        <v>15.02393077612302</v>
      </c>
      <c r="K139" s="9">
        <f t="shared" si="17"/>
        <v>1.4387393281048961</v>
      </c>
      <c r="L139" s="11">
        <f t="shared" si="18"/>
        <v>56.929775470073501</v>
      </c>
      <c r="M139" s="11">
        <f t="shared" si="19"/>
        <v>204947.19169226461</v>
      </c>
    </row>
    <row r="140" spans="1:13" x14ac:dyDescent="0.4">
      <c r="A140" s="4" t="s">
        <v>56</v>
      </c>
      <c r="B140" s="7" t="s">
        <v>57</v>
      </c>
      <c r="C140" s="5">
        <v>2</v>
      </c>
      <c r="D140" s="3">
        <v>1995</v>
      </c>
      <c r="E140" s="5">
        <v>140</v>
      </c>
      <c r="F140" s="5">
        <v>25</v>
      </c>
      <c r="G140" s="3">
        <f t="shared" si="15"/>
        <v>1.183600055853304</v>
      </c>
      <c r="H140" s="9">
        <f>('[1]PPM 계산 (2018 한국자동차환경협회)'!E140*'[1]승용차 배출가스량 계산'!F$3)/('[2]비닐하우스 크기'!$M$2*G140)</f>
        <v>669.01378756877682</v>
      </c>
      <c r="I140" s="8">
        <f t="shared" si="14"/>
        <v>4.5512609343124275E-3</v>
      </c>
      <c r="J140" s="10">
        <f t="shared" si="16"/>
        <v>16.384539363524738</v>
      </c>
      <c r="K140" s="9">
        <f t="shared" si="17"/>
        <v>1.3597841210747497</v>
      </c>
      <c r="L140" s="11">
        <f t="shared" si="18"/>
        <v>62.085492874372143</v>
      </c>
      <c r="M140" s="11">
        <f t="shared" si="19"/>
        <v>223507.7743477397</v>
      </c>
    </row>
    <row r="141" spans="1:13" x14ac:dyDescent="0.4">
      <c r="A141" s="4" t="s">
        <v>56</v>
      </c>
      <c r="B141" s="7" t="s">
        <v>57</v>
      </c>
      <c r="C141" s="5">
        <v>3</v>
      </c>
      <c r="D141" s="3">
        <v>1995</v>
      </c>
      <c r="E141" s="5">
        <v>140</v>
      </c>
      <c r="F141" s="5">
        <v>25</v>
      </c>
      <c r="G141" s="3">
        <f t="shared" si="15"/>
        <v>1.183600055853304</v>
      </c>
      <c r="H141" s="9">
        <f>('[1]PPM 계산 (2018 한국자동차환경협회)'!E141*'[1]승용차 배출가스량 계산'!F$3)/('[2]비닐하우스 크기'!$M$2*G141)</f>
        <v>673.33000555309138</v>
      </c>
      <c r="I141" s="8">
        <f t="shared" si="14"/>
        <v>4.5065255808977951E-3</v>
      </c>
      <c r="J141" s="10">
        <f t="shared" si="16"/>
        <v>16.223492091232064</v>
      </c>
      <c r="K141" s="9">
        <f t="shared" si="17"/>
        <v>1.3685569218558769</v>
      </c>
      <c r="L141" s="11">
        <f t="shared" si="18"/>
        <v>61.475240791324453</v>
      </c>
      <c r="M141" s="11">
        <f t="shared" si="19"/>
        <v>221310.86684876803</v>
      </c>
    </row>
    <row r="142" spans="1:13" x14ac:dyDescent="0.4">
      <c r="A142" s="12" t="s">
        <v>3</v>
      </c>
      <c r="B142" s="12" t="s">
        <v>69</v>
      </c>
      <c r="C142" s="13">
        <v>1</v>
      </c>
      <c r="D142" s="18">
        <v>1975</v>
      </c>
      <c r="E142" s="13">
        <v>140</v>
      </c>
      <c r="F142" s="13">
        <v>25</v>
      </c>
      <c r="G142" s="12">
        <f t="shared" si="15"/>
        <v>1.183600055853304</v>
      </c>
      <c r="H142" s="22">
        <f>('[1]PPM 계산 (2018 한국자동차환경협회)'!E142*'[1]승용차 배출가스량 계산'!F$3)/('[2]비닐하우스 크기'!$M$2*G142)</f>
        <v>32.371634882360169</v>
      </c>
      <c r="I142" s="23">
        <f t="shared" ref="I142:I205" si="20">10^(1.998-1.536*LOG10(H142))</f>
        <v>0.47685585909209305</v>
      </c>
      <c r="J142" s="24">
        <f t="shared" ref="J142:J205" si="21">I142*3600</f>
        <v>1716.681092731535</v>
      </c>
      <c r="K142" s="22">
        <f t="shared" ref="K142:K205" si="22">H142/492</f>
        <v>6.5796005858455631E-2</v>
      </c>
      <c r="L142" s="25">
        <f t="shared" ref="L142:L205" si="23">10^(1.998-1.536*LOG10(K142))</f>
        <v>6504.9733401491549</v>
      </c>
      <c r="M142" s="25">
        <f t="shared" ref="M142:M205" si="24">L142*3600</f>
        <v>23417904.024536956</v>
      </c>
    </row>
    <row r="143" spans="1:13" x14ac:dyDescent="0.4">
      <c r="A143" s="3" t="s">
        <v>3</v>
      </c>
      <c r="B143" s="3" t="s">
        <v>70</v>
      </c>
      <c r="C143" s="5">
        <v>1</v>
      </c>
      <c r="D143" s="19">
        <v>1399</v>
      </c>
      <c r="E143" s="5">
        <v>140</v>
      </c>
      <c r="F143" s="5">
        <v>25</v>
      </c>
      <c r="G143" s="3">
        <f t="shared" si="15"/>
        <v>1.183600055853304</v>
      </c>
      <c r="H143" s="9">
        <f>('[1]PPM 계산 (2018 한국자동차환경협회)'!E143*'[1]승용차 배출가스량 계산'!F$3)/('[2]비닐하우스 크기'!$M$2*G143)</f>
        <v>82.008141701979085</v>
      </c>
      <c r="I143" s="8">
        <f t="shared" si="20"/>
        <v>0.11437094055820042</v>
      </c>
      <c r="J143" s="10">
        <f t="shared" si="21"/>
        <v>411.73538600952151</v>
      </c>
      <c r="K143" s="9">
        <f t="shared" si="22"/>
        <v>0.1666832148414209</v>
      </c>
      <c r="L143" s="11">
        <f t="shared" si="23"/>
        <v>1560.1777875506752</v>
      </c>
      <c r="M143" s="11">
        <f t="shared" si="24"/>
        <v>5616640.0351824313</v>
      </c>
    </row>
    <row r="144" spans="1:13" x14ac:dyDescent="0.4">
      <c r="A144" s="3" t="s">
        <v>3</v>
      </c>
      <c r="B144" s="3" t="s">
        <v>10</v>
      </c>
      <c r="C144" s="5">
        <v>4</v>
      </c>
      <c r="D144" s="19">
        <v>2199</v>
      </c>
      <c r="E144" s="5">
        <v>140</v>
      </c>
      <c r="F144" s="5">
        <v>25</v>
      </c>
      <c r="G144" s="3">
        <f t="shared" si="15"/>
        <v>1.183600055853304</v>
      </c>
      <c r="H144" s="9">
        <f>('[1]PPM 계산 (2018 한국자동차환경협회)'!E144*'[1]승용차 배출가스량 계산'!F$3)/('[2]비닐하우스 크기'!$M$2*G144)</f>
        <v>3798.2718261969262</v>
      </c>
      <c r="I144" s="8">
        <f t="shared" si="20"/>
        <v>3.1605003247875315E-4</v>
      </c>
      <c r="J144" s="10">
        <f t="shared" si="21"/>
        <v>1.1377801169235113</v>
      </c>
      <c r="K144" s="9">
        <f t="shared" si="22"/>
        <v>7.7200646873921261</v>
      </c>
      <c r="L144" s="11">
        <f t="shared" si="23"/>
        <v>4.3113594941286433</v>
      </c>
      <c r="M144" s="11">
        <f t="shared" si="24"/>
        <v>15520.894178863116</v>
      </c>
    </row>
    <row r="145" spans="1:13" x14ac:dyDescent="0.4">
      <c r="A145" s="3" t="s">
        <v>3</v>
      </c>
      <c r="B145" s="3" t="s">
        <v>70</v>
      </c>
      <c r="C145" s="5">
        <v>2</v>
      </c>
      <c r="D145" s="19">
        <v>1399</v>
      </c>
      <c r="E145" s="5">
        <v>140</v>
      </c>
      <c r="F145" s="5">
        <v>25</v>
      </c>
      <c r="G145" s="3">
        <f t="shared" si="15"/>
        <v>1.183600055853304</v>
      </c>
      <c r="H145" s="9">
        <f>('[1]PPM 계산 (2018 한국자동차환경협회)'!E145*'[1]승용차 배출가스량 계산'!F$3)/('[2]비닐하우스 크기'!$M$2*G145)</f>
        <v>15.10676294510141</v>
      </c>
      <c r="I145" s="8">
        <f t="shared" si="20"/>
        <v>1.5374206413543436</v>
      </c>
      <c r="J145" s="10">
        <f t="shared" si="21"/>
        <v>5534.7143088756375</v>
      </c>
      <c r="K145" s="9">
        <f t="shared" si="22"/>
        <v>3.0704802733945956E-2</v>
      </c>
      <c r="L145" s="11">
        <f t="shared" si="23"/>
        <v>20972.543576681983</v>
      </c>
      <c r="M145" s="11">
        <f t="shared" si="24"/>
        <v>75501156.876055136</v>
      </c>
    </row>
    <row r="146" spans="1:13" x14ac:dyDescent="0.4">
      <c r="A146" s="3" t="s">
        <v>3</v>
      </c>
      <c r="B146" s="3" t="s">
        <v>10</v>
      </c>
      <c r="C146" s="5">
        <v>5</v>
      </c>
      <c r="D146" s="19">
        <v>2188</v>
      </c>
      <c r="E146" s="5">
        <v>140</v>
      </c>
      <c r="F146" s="5">
        <v>25</v>
      </c>
      <c r="G146" s="3">
        <f t="shared" si="15"/>
        <v>1.183600055853304</v>
      </c>
      <c r="H146" s="9">
        <f>('[1]PPM 계산 (2018 한국자동차환경협회)'!E146*'[1]승용차 배출가스량 계산'!F$3)/('[2]비닐하우스 크기'!$M$2*G146)</f>
        <v>2935.0282293339887</v>
      </c>
      <c r="I146" s="8">
        <f t="shared" si="20"/>
        <v>4.6962102683752383E-4</v>
      </c>
      <c r="J146" s="10">
        <f t="shared" si="21"/>
        <v>1.6906356966150857</v>
      </c>
      <c r="K146" s="9">
        <f t="shared" si="22"/>
        <v>5.9655045311666441</v>
      </c>
      <c r="L146" s="11">
        <f t="shared" si="23"/>
        <v>6.4062802234785847</v>
      </c>
      <c r="M146" s="11">
        <f t="shared" si="24"/>
        <v>23062.608804522904</v>
      </c>
    </row>
    <row r="147" spans="1:13" x14ac:dyDescent="0.4">
      <c r="A147" s="3" t="s">
        <v>3</v>
      </c>
      <c r="B147" s="3" t="s">
        <v>71</v>
      </c>
      <c r="C147" s="5">
        <v>1</v>
      </c>
      <c r="D147" s="19">
        <v>2359</v>
      </c>
      <c r="E147" s="5">
        <v>140</v>
      </c>
      <c r="F147" s="5">
        <v>25</v>
      </c>
      <c r="G147" s="3">
        <f t="shared" si="15"/>
        <v>1.183600055853304</v>
      </c>
      <c r="H147" s="9">
        <f>('[1]PPM 계산 (2018 한국자동차환경협회)'!E147*'[1]승용차 배출가스량 계산'!F$3)/('[2]비닐하우스 크기'!$M$2*G147)</f>
        <v>21.581089921573444</v>
      </c>
      <c r="I147" s="8">
        <f t="shared" si="20"/>
        <v>0.88892126792626114</v>
      </c>
      <c r="J147" s="10">
        <f t="shared" si="21"/>
        <v>3200.11656453454</v>
      </c>
      <c r="K147" s="9">
        <f t="shared" si="22"/>
        <v>4.3864003905637078E-2</v>
      </c>
      <c r="L147" s="11">
        <f t="shared" si="23"/>
        <v>12126.115343033234</v>
      </c>
      <c r="M147" s="11">
        <f t="shared" si="24"/>
        <v>43654015.234919645</v>
      </c>
    </row>
    <row r="148" spans="1:13" x14ac:dyDescent="0.4">
      <c r="A148" s="3" t="s">
        <v>3</v>
      </c>
      <c r="B148" s="3" t="s">
        <v>72</v>
      </c>
      <c r="C148" s="5">
        <v>1</v>
      </c>
      <c r="D148" s="19">
        <v>1591</v>
      </c>
      <c r="E148" s="5">
        <v>140</v>
      </c>
      <c r="F148" s="5">
        <v>25</v>
      </c>
      <c r="G148" s="3">
        <f t="shared" si="15"/>
        <v>1.183600055853304</v>
      </c>
      <c r="H148" s="9">
        <f>('[1]PPM 계산 (2018 한국자동차환경협회)'!E148*'[1]승용차 배출가스량 계산'!F$3)/('[2]비닐하우스 크기'!$M$2*G148)</f>
        <v>66.901378756877676</v>
      </c>
      <c r="I148" s="8">
        <f t="shared" si="20"/>
        <v>0.15636218669492458</v>
      </c>
      <c r="J148" s="10">
        <f t="shared" si="21"/>
        <v>562.90387210172844</v>
      </c>
      <c r="K148" s="9">
        <f t="shared" si="22"/>
        <v>0.13597841210747494</v>
      </c>
      <c r="L148" s="11">
        <f t="shared" si="23"/>
        <v>2132.9964526271588</v>
      </c>
      <c r="M148" s="11">
        <f t="shared" si="24"/>
        <v>7678787.2294577714</v>
      </c>
    </row>
    <row r="149" spans="1:13" x14ac:dyDescent="0.4">
      <c r="A149" s="3" t="s">
        <v>3</v>
      </c>
      <c r="B149" s="3" t="s">
        <v>10</v>
      </c>
      <c r="C149" s="5">
        <v>6</v>
      </c>
      <c r="D149" s="19">
        <v>2119</v>
      </c>
      <c r="E149" s="5">
        <v>140</v>
      </c>
      <c r="F149" s="5">
        <v>25</v>
      </c>
      <c r="G149" s="3">
        <f t="shared" si="15"/>
        <v>1.183600055853304</v>
      </c>
      <c r="H149" s="9">
        <f>('[1]PPM 계산 (2018 한국자동차환경협회)'!E149*'[1]승용차 배출가스량 계산'!F$3)/('[2]비닐하우스 크기'!$M$2*G149)</f>
        <v>1586.2101092356481</v>
      </c>
      <c r="I149" s="8">
        <f t="shared" si="20"/>
        <v>1.2084980228544179E-3</v>
      </c>
      <c r="J149" s="10">
        <f t="shared" si="21"/>
        <v>4.3505928822759046</v>
      </c>
      <c r="K149" s="9">
        <f t="shared" si="22"/>
        <v>3.2240042870643255</v>
      </c>
      <c r="L149" s="11">
        <f t="shared" si="23"/>
        <v>16.485584208314709</v>
      </c>
      <c r="M149" s="11">
        <f t="shared" si="24"/>
        <v>59348.103149932955</v>
      </c>
    </row>
    <row r="150" spans="1:13" x14ac:dyDescent="0.4">
      <c r="A150" s="3" t="s">
        <v>3</v>
      </c>
      <c r="B150" s="3" t="s">
        <v>73</v>
      </c>
      <c r="C150" s="5">
        <v>1</v>
      </c>
      <c r="D150" s="19">
        <v>1998</v>
      </c>
      <c r="E150" s="5">
        <v>140</v>
      </c>
      <c r="F150" s="5">
        <v>25</v>
      </c>
      <c r="G150" s="3">
        <f t="shared" si="15"/>
        <v>1.183600055853304</v>
      </c>
      <c r="H150" s="9">
        <f>('[1]PPM 계산 (2018 한국자동차환경협회)'!E150*'[1]승용차 배출가스량 계산'!F$3)/('[2]비닐하우스 크기'!$M$2*G150)</f>
        <v>118.69599456865394</v>
      </c>
      <c r="I150" s="8">
        <f t="shared" si="20"/>
        <v>6.4813609172467437E-2</v>
      </c>
      <c r="J150" s="10">
        <f t="shared" si="21"/>
        <v>233.32899302088276</v>
      </c>
      <c r="K150" s="9">
        <f t="shared" si="22"/>
        <v>0.24125202148100394</v>
      </c>
      <c r="L150" s="11">
        <f t="shared" si="23"/>
        <v>884.14725688486124</v>
      </c>
      <c r="M150" s="11">
        <f t="shared" si="24"/>
        <v>3182930.1247855006</v>
      </c>
    </row>
    <row r="151" spans="1:13" x14ac:dyDescent="0.4">
      <c r="A151" s="3" t="s">
        <v>3</v>
      </c>
      <c r="B151" s="3" t="s">
        <v>73</v>
      </c>
      <c r="C151" s="5">
        <v>2</v>
      </c>
      <c r="D151" s="19">
        <v>1998</v>
      </c>
      <c r="E151" s="5">
        <v>140</v>
      </c>
      <c r="F151" s="5">
        <v>25</v>
      </c>
      <c r="G151" s="3">
        <f t="shared" si="15"/>
        <v>1.183600055853304</v>
      </c>
      <c r="H151" s="9">
        <f>('[1]PPM 계산 (2018 한국자동차환경협회)'!E151*'[1]승용차 배출가스량 계산'!F$3)/('[2]비닐하우스 크기'!$M$2*G151)</f>
        <v>118.69599456865394</v>
      </c>
      <c r="I151" s="8">
        <f t="shared" si="20"/>
        <v>6.4813609172467437E-2</v>
      </c>
      <c r="J151" s="10">
        <f t="shared" si="21"/>
        <v>233.32899302088276</v>
      </c>
      <c r="K151" s="9">
        <f t="shared" si="22"/>
        <v>0.24125202148100394</v>
      </c>
      <c r="L151" s="11">
        <f t="shared" si="23"/>
        <v>884.14725688486124</v>
      </c>
      <c r="M151" s="11">
        <f t="shared" si="24"/>
        <v>3182930.1247855006</v>
      </c>
    </row>
    <row r="152" spans="1:13" x14ac:dyDescent="0.4">
      <c r="A152" s="3" t="s">
        <v>3</v>
      </c>
      <c r="B152" s="3" t="s">
        <v>74</v>
      </c>
      <c r="C152" s="5">
        <v>1</v>
      </c>
      <c r="D152" s="19">
        <v>2656</v>
      </c>
      <c r="E152" s="5">
        <v>140</v>
      </c>
      <c r="F152" s="5">
        <v>25</v>
      </c>
      <c r="G152" s="3">
        <f t="shared" si="15"/>
        <v>1.183600055853304</v>
      </c>
      <c r="H152" s="9">
        <f>('[1]PPM 계산 (2018 한국자동차환경협회)'!E152*'[1]승용차 배출가스량 계산'!F$3)/('[2]비닐하우스 크기'!$M$2*G152)</f>
        <v>118.69599456865394</v>
      </c>
      <c r="I152" s="8">
        <f t="shared" si="20"/>
        <v>6.4813609172467437E-2</v>
      </c>
      <c r="J152" s="10">
        <f t="shared" si="21"/>
        <v>233.32899302088276</v>
      </c>
      <c r="K152" s="9">
        <f t="shared" si="22"/>
        <v>0.24125202148100394</v>
      </c>
      <c r="L152" s="11">
        <f t="shared" si="23"/>
        <v>884.14725688486124</v>
      </c>
      <c r="M152" s="11">
        <f t="shared" si="24"/>
        <v>3182930.1247855006</v>
      </c>
    </row>
    <row r="153" spans="1:13" x14ac:dyDescent="0.4">
      <c r="A153" s="3" t="s">
        <v>3</v>
      </c>
      <c r="B153" s="4" t="s">
        <v>4</v>
      </c>
      <c r="C153" s="5">
        <v>4</v>
      </c>
      <c r="D153" s="19">
        <v>1995</v>
      </c>
      <c r="E153" s="5">
        <v>140</v>
      </c>
      <c r="F153" s="5">
        <v>25</v>
      </c>
      <c r="G153" s="3">
        <f t="shared" si="15"/>
        <v>1.183600055853304</v>
      </c>
      <c r="H153" s="9">
        <f>('[1]PPM 계산 (2018 한국자동차환경협회)'!E153*'[1]승용차 배출가스량 계산'!F$3)/('[2]비닐하우스 크기'!$M$2*G153)</f>
        <v>1575.4195642748616</v>
      </c>
      <c r="I153" s="8">
        <f t="shared" si="20"/>
        <v>1.2212353977238911E-3</v>
      </c>
      <c r="J153" s="10">
        <f t="shared" si="21"/>
        <v>4.3964474318060081</v>
      </c>
      <c r="K153" s="9">
        <f t="shared" si="22"/>
        <v>3.2020722851115075</v>
      </c>
      <c r="L153" s="11">
        <f t="shared" si="23"/>
        <v>16.659339615466809</v>
      </c>
      <c r="M153" s="11">
        <f t="shared" si="24"/>
        <v>59973.622615680513</v>
      </c>
    </row>
    <row r="154" spans="1:13" x14ac:dyDescent="0.4">
      <c r="A154" s="3" t="s">
        <v>3</v>
      </c>
      <c r="B154" s="3" t="s">
        <v>73</v>
      </c>
      <c r="C154" s="5">
        <v>3</v>
      </c>
      <c r="D154" s="19">
        <v>1998</v>
      </c>
      <c r="E154" s="5">
        <v>140</v>
      </c>
      <c r="F154" s="5">
        <v>25</v>
      </c>
      <c r="G154" s="3">
        <f t="shared" si="15"/>
        <v>1.183600055853304</v>
      </c>
      <c r="H154" s="9">
        <f>('[1]PPM 계산 (2018 한국자동차환경협회)'!E154*'[1]승용차 배출가스량 계산'!F$3)/('[2]비닐하우스 크기'!$M$2*G154)</f>
        <v>21.581089921573444</v>
      </c>
      <c r="I154" s="8">
        <f t="shared" si="20"/>
        <v>0.88892126792626114</v>
      </c>
      <c r="J154" s="10">
        <f t="shared" si="21"/>
        <v>3200.11656453454</v>
      </c>
      <c r="K154" s="9">
        <f t="shared" si="22"/>
        <v>4.3864003905637078E-2</v>
      </c>
      <c r="L154" s="11">
        <f t="shared" si="23"/>
        <v>12126.115343033234</v>
      </c>
      <c r="M154" s="11">
        <f t="shared" si="24"/>
        <v>43654015.234919645</v>
      </c>
    </row>
    <row r="155" spans="1:13" x14ac:dyDescent="0.4">
      <c r="A155" s="3" t="s">
        <v>3</v>
      </c>
      <c r="B155" s="3" t="s">
        <v>75</v>
      </c>
      <c r="C155" s="5">
        <v>1</v>
      </c>
      <c r="D155" s="19">
        <v>2656</v>
      </c>
      <c r="E155" s="5">
        <v>140</v>
      </c>
      <c r="F155" s="5">
        <v>25</v>
      </c>
      <c r="G155" s="3">
        <f t="shared" si="15"/>
        <v>1.183600055853304</v>
      </c>
      <c r="H155" s="9">
        <f>('[1]PPM 계산 (2018 한국자동차환경협회)'!E155*'[1]승용차 배출가스량 계산'!F$3)/('[2]비닐하우스 크기'!$M$2*G155)</f>
        <v>107.90544960786723</v>
      </c>
      <c r="I155" s="8">
        <f t="shared" si="20"/>
        <v>7.5031800893394798E-2</v>
      </c>
      <c r="J155" s="10">
        <f t="shared" si="21"/>
        <v>270.11448321622129</v>
      </c>
      <c r="K155" s="9">
        <f t="shared" si="22"/>
        <v>0.21932001952818542</v>
      </c>
      <c r="L155" s="11">
        <f t="shared" si="23"/>
        <v>1023.5375222277654</v>
      </c>
      <c r="M155" s="11">
        <f t="shared" si="24"/>
        <v>3684735.0800199555</v>
      </c>
    </row>
    <row r="156" spans="1:13" x14ac:dyDescent="0.4">
      <c r="A156" s="3" t="s">
        <v>3</v>
      </c>
      <c r="B156" s="3" t="s">
        <v>76</v>
      </c>
      <c r="C156" s="5">
        <v>1</v>
      </c>
      <c r="D156" s="19">
        <v>1582</v>
      </c>
      <c r="E156" s="5">
        <v>140</v>
      </c>
      <c r="F156" s="5">
        <v>25</v>
      </c>
      <c r="G156" s="3">
        <f t="shared" si="15"/>
        <v>1.183600055853304</v>
      </c>
      <c r="H156" s="9">
        <f>('[1]PPM 계산 (2018 한국자동차환경협회)'!E156*'[1]승용차 배출가스량 계산'!F$3)/('[2]비닐하우스 크기'!$M$2*G156)</f>
        <v>2794.7511448437608</v>
      </c>
      <c r="I156" s="8">
        <f t="shared" si="20"/>
        <v>5.0631049857109039E-4</v>
      </c>
      <c r="J156" s="10">
        <f t="shared" si="21"/>
        <v>1.8227177948559254</v>
      </c>
      <c r="K156" s="9">
        <f t="shared" si="22"/>
        <v>5.6803885057800017</v>
      </c>
      <c r="L156" s="11">
        <f t="shared" si="23"/>
        <v>6.9067753541149335</v>
      </c>
      <c r="M156" s="11">
        <f t="shared" si="24"/>
        <v>24864.391274813759</v>
      </c>
    </row>
    <row r="157" spans="1:13" x14ac:dyDescent="0.4">
      <c r="A157" s="3" t="s">
        <v>3</v>
      </c>
      <c r="B157" s="3" t="s">
        <v>77</v>
      </c>
      <c r="C157" s="5">
        <v>1</v>
      </c>
      <c r="D157" s="3">
        <v>2497</v>
      </c>
      <c r="E157" s="5">
        <v>140</v>
      </c>
      <c r="F157" s="5">
        <v>25</v>
      </c>
      <c r="G157" s="3">
        <f t="shared" si="15"/>
        <v>1.183600055853304</v>
      </c>
      <c r="H157" s="9">
        <f>('[1]PPM 계산 (2018 한국자동차환경협회)'!E157*'[1]승용차 배출가스량 계산'!F$3)/('[2]비닐하우스 크기'!$M$2*G157)</f>
        <v>448.88667036872772</v>
      </c>
      <c r="I157" s="8">
        <f t="shared" si="20"/>
        <v>8.4007491088415823E-3</v>
      </c>
      <c r="J157" s="10">
        <f t="shared" si="21"/>
        <v>30.242696791829697</v>
      </c>
      <c r="K157" s="9">
        <f t="shared" si="22"/>
        <v>0.91237128123725142</v>
      </c>
      <c r="L157" s="11">
        <f t="shared" si="23"/>
        <v>114.59783485588396</v>
      </c>
      <c r="M157" s="11">
        <f t="shared" si="24"/>
        <v>412552.20548118226</v>
      </c>
    </row>
    <row r="158" spans="1:13" x14ac:dyDescent="0.4">
      <c r="A158" s="3" t="s">
        <v>3</v>
      </c>
      <c r="B158" s="3" t="s">
        <v>77</v>
      </c>
      <c r="C158" s="5">
        <v>2</v>
      </c>
      <c r="D158" s="3">
        <v>2497</v>
      </c>
      <c r="E158" s="5">
        <v>140</v>
      </c>
      <c r="F158" s="5">
        <v>25</v>
      </c>
      <c r="G158" s="3">
        <f t="shared" si="15"/>
        <v>1.183600055853304</v>
      </c>
      <c r="H158" s="9">
        <f>('[1]PPM 계산 (2018 한국자동차환경협회)'!E158*'[1]승용차 배출가스량 계산'!F$3)/('[2]비닐하우스 크기'!$M$2*G158)</f>
        <v>345.2974387451751</v>
      </c>
      <c r="I158" s="8">
        <f t="shared" si="20"/>
        <v>1.2569992069802072E-2</v>
      </c>
      <c r="J158" s="10">
        <f t="shared" si="21"/>
        <v>45.25197145128746</v>
      </c>
      <c r="K158" s="9">
        <f t="shared" si="22"/>
        <v>0.70182406249019325</v>
      </c>
      <c r="L158" s="11">
        <f t="shared" si="23"/>
        <v>171.47207429857227</v>
      </c>
      <c r="M158" s="11">
        <f t="shared" si="24"/>
        <v>617299.46747486014</v>
      </c>
    </row>
    <row r="159" spans="1:13" x14ac:dyDescent="0.4">
      <c r="A159" s="3" t="s">
        <v>3</v>
      </c>
      <c r="B159" s="3" t="s">
        <v>77</v>
      </c>
      <c r="C159" s="5">
        <v>3</v>
      </c>
      <c r="D159" s="3">
        <v>2497</v>
      </c>
      <c r="E159" s="5">
        <v>140</v>
      </c>
      <c r="F159" s="5">
        <v>25</v>
      </c>
      <c r="G159" s="3">
        <f t="shared" si="15"/>
        <v>1.183600055853304</v>
      </c>
      <c r="H159" s="9">
        <f>('[1]PPM 계산 (2018 한국자동차환경협회)'!E159*'[1]승용차 배출가스량 계산'!F$3)/('[2]비닐하우스 크기'!$M$2*G159)</f>
        <v>440.2542344000982</v>
      </c>
      <c r="I159" s="8">
        <f t="shared" si="20"/>
        <v>8.6550854490326998E-3</v>
      </c>
      <c r="J159" s="10">
        <f t="shared" si="21"/>
        <v>31.158307616517718</v>
      </c>
      <c r="K159" s="9">
        <f t="shared" si="22"/>
        <v>0.89482567967499638</v>
      </c>
      <c r="L159" s="11">
        <f t="shared" si="23"/>
        <v>118.06733424616985</v>
      </c>
      <c r="M159" s="11">
        <f t="shared" si="24"/>
        <v>425042.40328621148</v>
      </c>
    </row>
    <row r="160" spans="1:13" x14ac:dyDescent="0.4">
      <c r="A160" s="3" t="s">
        <v>3</v>
      </c>
      <c r="B160" s="3" t="s">
        <v>78</v>
      </c>
      <c r="C160" s="5">
        <v>1</v>
      </c>
      <c r="D160" s="19">
        <v>1998</v>
      </c>
      <c r="E160" s="5">
        <v>140</v>
      </c>
      <c r="F160" s="5">
        <v>25</v>
      </c>
      <c r="G160" s="3">
        <f t="shared" si="15"/>
        <v>1.183600055853304</v>
      </c>
      <c r="H160" s="9">
        <f>('[1]PPM 계산 (2018 한국자동차환경협회)'!E160*'[1]승용차 배출가스량 계산'!F$3)/('[2]비닐하우스 크기'!$M$2*G160)</f>
        <v>75.533814725507057</v>
      </c>
      <c r="I160" s="8">
        <f t="shared" si="20"/>
        <v>0.12977014232160719</v>
      </c>
      <c r="J160" s="10">
        <f t="shared" si="21"/>
        <v>467.17251235778588</v>
      </c>
      <c r="K160" s="9">
        <f t="shared" si="22"/>
        <v>0.15352401366972979</v>
      </c>
      <c r="L160" s="11">
        <f t="shared" si="23"/>
        <v>1770.2441944545571</v>
      </c>
      <c r="M160" s="11">
        <f t="shared" si="24"/>
        <v>6372879.100036406</v>
      </c>
    </row>
    <row r="161" spans="1:13" x14ac:dyDescent="0.4">
      <c r="A161" s="3" t="s">
        <v>3</v>
      </c>
      <c r="B161" s="7" t="s">
        <v>9</v>
      </c>
      <c r="C161" s="5">
        <v>4</v>
      </c>
      <c r="D161" s="19">
        <v>1582</v>
      </c>
      <c r="E161" s="5">
        <v>140</v>
      </c>
      <c r="F161" s="5">
        <v>25</v>
      </c>
      <c r="G161" s="3">
        <f t="shared" si="15"/>
        <v>1.183600055853304</v>
      </c>
      <c r="H161" s="9">
        <f>('[1]PPM 계산 (2018 한국자동차환경협회)'!E161*'[1]승용차 배출가스량 계산'!F$3)/('[2]비닐하우스 크기'!$M$2*G161)</f>
        <v>1553.8384743532881</v>
      </c>
      <c r="I161" s="8">
        <f t="shared" si="20"/>
        <v>1.2473851874135618E-3</v>
      </c>
      <c r="J161" s="10">
        <f t="shared" si="21"/>
        <v>4.4905866746888226</v>
      </c>
      <c r="K161" s="9">
        <f t="shared" si="22"/>
        <v>3.1582082812058703</v>
      </c>
      <c r="L161" s="11">
        <f t="shared" si="23"/>
        <v>17.016058908180725</v>
      </c>
      <c r="M161" s="11">
        <f t="shared" si="24"/>
        <v>61257.812069450607</v>
      </c>
    </row>
    <row r="162" spans="1:13" x14ac:dyDescent="0.4">
      <c r="A162" s="3" t="s">
        <v>3</v>
      </c>
      <c r="B162" s="3" t="s">
        <v>79</v>
      </c>
      <c r="C162" s="5">
        <v>1</v>
      </c>
      <c r="D162" s="19">
        <v>2999</v>
      </c>
      <c r="E162" s="5">
        <v>140</v>
      </c>
      <c r="F162" s="5">
        <v>25</v>
      </c>
      <c r="G162" s="3">
        <f t="shared" si="15"/>
        <v>1.183600055853304</v>
      </c>
      <c r="H162" s="9">
        <f>('[1]PPM 계산 (2018 한국자동차환경협회)'!E162*'[1]승용차 배출가스량 계산'!F$3)/('[2]비닐하우스 크기'!$M$2*G162)</f>
        <v>32.371634882360169</v>
      </c>
      <c r="I162" s="8">
        <f t="shared" si="20"/>
        <v>0.47685585909209305</v>
      </c>
      <c r="J162" s="10">
        <f t="shared" si="21"/>
        <v>1716.681092731535</v>
      </c>
      <c r="K162" s="9">
        <f t="shared" si="22"/>
        <v>6.5796005858455631E-2</v>
      </c>
      <c r="L162" s="11">
        <f t="shared" si="23"/>
        <v>6504.9733401491549</v>
      </c>
      <c r="M162" s="11">
        <f t="shared" si="24"/>
        <v>23417904.024536956</v>
      </c>
    </row>
    <row r="163" spans="1:13" x14ac:dyDescent="0.4">
      <c r="A163" s="3" t="s">
        <v>3</v>
      </c>
      <c r="B163" s="3" t="s">
        <v>80</v>
      </c>
      <c r="C163" s="5">
        <v>1</v>
      </c>
      <c r="D163" s="19">
        <v>1999</v>
      </c>
      <c r="E163" s="5">
        <v>140</v>
      </c>
      <c r="F163" s="5">
        <v>25</v>
      </c>
      <c r="G163" s="3">
        <f t="shared" si="15"/>
        <v>1.183600055853304</v>
      </c>
      <c r="H163" s="9">
        <f>('[1]PPM 계산 (2018 한국자동차환경협회)'!E163*'[1]승용차 배출가스량 계산'!F$3)/('[2]비닐하우스 크기'!$M$2*G163)</f>
        <v>43.162179843146887</v>
      </c>
      <c r="I163" s="8">
        <f t="shared" si="20"/>
        <v>0.3065358148896119</v>
      </c>
      <c r="J163" s="10">
        <f t="shared" si="21"/>
        <v>1103.5289336026028</v>
      </c>
      <c r="K163" s="9">
        <f t="shared" si="22"/>
        <v>8.7728007811274156E-2</v>
      </c>
      <c r="L163" s="11">
        <f t="shared" si="23"/>
        <v>4181.5724094368925</v>
      </c>
      <c r="M163" s="11">
        <f t="shared" si="24"/>
        <v>15053660.673972813</v>
      </c>
    </row>
    <row r="164" spans="1:13" x14ac:dyDescent="0.4">
      <c r="A164" s="3" t="s">
        <v>3</v>
      </c>
      <c r="B164" s="3" t="s">
        <v>73</v>
      </c>
      <c r="C164" s="5">
        <v>4</v>
      </c>
      <c r="D164" s="19">
        <v>1999</v>
      </c>
      <c r="E164" s="5">
        <v>140</v>
      </c>
      <c r="F164" s="5">
        <v>25</v>
      </c>
      <c r="G164" s="3">
        <f t="shared" si="15"/>
        <v>1.183600055853304</v>
      </c>
      <c r="H164" s="9">
        <f>('[1]PPM 계산 (2018 한국자동차환경협회)'!E164*'[1]승용차 배출가스량 계산'!F$3)/('[2]비닐하우스 크기'!$M$2*G164)</f>
        <v>118.69599456865394</v>
      </c>
      <c r="I164" s="8">
        <f t="shared" si="20"/>
        <v>6.4813609172467437E-2</v>
      </c>
      <c r="J164" s="10">
        <f t="shared" si="21"/>
        <v>233.32899302088276</v>
      </c>
      <c r="K164" s="9">
        <f t="shared" si="22"/>
        <v>0.24125202148100394</v>
      </c>
      <c r="L164" s="11">
        <f t="shared" si="23"/>
        <v>884.14725688486124</v>
      </c>
      <c r="M164" s="11">
        <f t="shared" si="24"/>
        <v>3182930.1247855006</v>
      </c>
    </row>
    <row r="165" spans="1:13" x14ac:dyDescent="0.4">
      <c r="A165" s="3" t="s">
        <v>3</v>
      </c>
      <c r="B165" s="3" t="s">
        <v>73</v>
      </c>
      <c r="C165" s="5">
        <v>5</v>
      </c>
      <c r="D165" s="19">
        <v>1999</v>
      </c>
      <c r="E165" s="5">
        <v>140</v>
      </c>
      <c r="F165" s="5">
        <v>25</v>
      </c>
      <c r="G165" s="3">
        <f t="shared" si="15"/>
        <v>1.183600055853304</v>
      </c>
      <c r="H165" s="9">
        <f>('[1]PPM 계산 (2018 한국자동차환경협회)'!E165*'[1]승용차 배출가스량 계산'!F$3)/('[2]비닐하우스 크기'!$M$2*G165)</f>
        <v>3.2371634882360167</v>
      </c>
      <c r="I165" s="8">
        <f t="shared" si="20"/>
        <v>16.382762039371119</v>
      </c>
      <c r="J165" s="10">
        <f t="shared" si="21"/>
        <v>58977.943341736027</v>
      </c>
      <c r="K165" s="9">
        <f t="shared" si="22"/>
        <v>6.5796005858455627E-3</v>
      </c>
      <c r="L165" s="11">
        <f t="shared" si="23"/>
        <v>223483.52918850412</v>
      </c>
      <c r="M165" s="11">
        <f t="shared" si="24"/>
        <v>804540705.07861483</v>
      </c>
    </row>
    <row r="166" spans="1:13" x14ac:dyDescent="0.4">
      <c r="A166" s="3" t="s">
        <v>3</v>
      </c>
      <c r="B166" s="3" t="s">
        <v>81</v>
      </c>
      <c r="C166" s="5">
        <v>1</v>
      </c>
      <c r="D166" s="19">
        <v>2359</v>
      </c>
      <c r="E166" s="5">
        <v>140</v>
      </c>
      <c r="F166" s="5">
        <v>25</v>
      </c>
      <c r="G166" s="3">
        <f t="shared" si="15"/>
        <v>1.183600055853304</v>
      </c>
      <c r="H166" s="9">
        <f>('[1]PPM 계산 (2018 한국자동차환경협회)'!E166*'[1]승용차 배출가스량 계산'!F$3)/('[2]비닐하우스 크기'!$M$2*G166)</f>
        <v>701.38542245113695</v>
      </c>
      <c r="I166" s="8">
        <f t="shared" si="20"/>
        <v>4.2326314500936262E-3</v>
      </c>
      <c r="J166" s="10">
        <f t="shared" si="21"/>
        <v>15.237473220337055</v>
      </c>
      <c r="K166" s="9">
        <f t="shared" si="22"/>
        <v>1.4255801269332051</v>
      </c>
      <c r="L166" s="11">
        <f t="shared" si="23"/>
        <v>57.738946091503422</v>
      </c>
      <c r="M166" s="11">
        <f t="shared" si="24"/>
        <v>207860.20592941233</v>
      </c>
    </row>
    <row r="167" spans="1:13" x14ac:dyDescent="0.4">
      <c r="A167" s="3" t="s">
        <v>3</v>
      </c>
      <c r="B167" s="3" t="s">
        <v>82</v>
      </c>
      <c r="C167" s="5">
        <v>1</v>
      </c>
      <c r="D167" s="19">
        <v>2359</v>
      </c>
      <c r="E167" s="5">
        <v>140</v>
      </c>
      <c r="F167" s="5">
        <v>25</v>
      </c>
      <c r="G167" s="3">
        <f t="shared" si="15"/>
        <v>1.183600055853304</v>
      </c>
      <c r="H167" s="9">
        <f>('[1]PPM 계산 (2018 한국자동차환경협회)'!E167*'[1]승용차 배출가스량 계산'!F$3)/('[2]비닐하우스 크기'!$M$2*G167)</f>
        <v>72.296651237271035</v>
      </c>
      <c r="I167" s="8">
        <f t="shared" si="20"/>
        <v>0.13880160034561478</v>
      </c>
      <c r="J167" s="10">
        <f t="shared" si="21"/>
        <v>499.68576124421321</v>
      </c>
      <c r="K167" s="9">
        <f t="shared" si="22"/>
        <v>0.14694441308388423</v>
      </c>
      <c r="L167" s="11">
        <f t="shared" si="23"/>
        <v>1893.4457710917841</v>
      </c>
      <c r="M167" s="11">
        <f t="shared" si="24"/>
        <v>6816404.7759304224</v>
      </c>
    </row>
    <row r="168" spans="1:13" x14ac:dyDescent="0.4">
      <c r="A168" s="3" t="s">
        <v>3</v>
      </c>
      <c r="B168" s="3" t="s">
        <v>73</v>
      </c>
      <c r="C168" s="5">
        <v>6</v>
      </c>
      <c r="D168" s="19">
        <v>1999</v>
      </c>
      <c r="E168" s="5">
        <v>140</v>
      </c>
      <c r="F168" s="5">
        <v>25</v>
      </c>
      <c r="G168" s="3">
        <f t="shared" si="15"/>
        <v>1.183600055853304</v>
      </c>
      <c r="H168" s="9">
        <f>('[1]PPM 계산 (2018 한국자동차환경협회)'!E168*'[1]승용차 배출가스량 계산'!F$3)/('[2]비닐하우스 크기'!$M$2*G168)</f>
        <v>24.818253409809461</v>
      </c>
      <c r="I168" s="8">
        <f t="shared" si="20"/>
        <v>0.71718535769397007</v>
      </c>
      <c r="J168" s="10">
        <f t="shared" si="21"/>
        <v>2581.8672876982923</v>
      </c>
      <c r="K168" s="9">
        <f t="shared" si="22"/>
        <v>5.0443604491482642E-2</v>
      </c>
      <c r="L168" s="11">
        <f t="shared" si="23"/>
        <v>9783.4000417380448</v>
      </c>
      <c r="M168" s="11">
        <f t="shared" si="24"/>
        <v>35220240.150256962</v>
      </c>
    </row>
    <row r="169" spans="1:13" x14ac:dyDescent="0.4">
      <c r="A169" s="3" t="s">
        <v>3</v>
      </c>
      <c r="B169" s="3" t="s">
        <v>83</v>
      </c>
      <c r="C169" s="5">
        <v>1</v>
      </c>
      <c r="D169" s="19">
        <v>2359</v>
      </c>
      <c r="E169" s="5">
        <v>140</v>
      </c>
      <c r="F169" s="5">
        <v>25</v>
      </c>
      <c r="G169" s="3">
        <f t="shared" si="15"/>
        <v>1.183600055853304</v>
      </c>
      <c r="H169" s="9">
        <f>('[1]PPM 계산 (2018 한국자동차환경협회)'!E169*'[1]승용차 배출가스량 계산'!F$3)/('[2]비닐하우스 크기'!$M$2*G169)</f>
        <v>44.241234339225564</v>
      </c>
      <c r="I169" s="8">
        <f t="shared" si="20"/>
        <v>0.29512728763925894</v>
      </c>
      <c r="J169" s="10">
        <f t="shared" si="21"/>
        <v>1062.4582355013322</v>
      </c>
      <c r="K169" s="9">
        <f t="shared" si="22"/>
        <v>8.9921208006556022E-2</v>
      </c>
      <c r="L169" s="11">
        <f t="shared" si="23"/>
        <v>4025.9443214121229</v>
      </c>
      <c r="M169" s="11">
        <f t="shared" si="24"/>
        <v>14493399.557083642</v>
      </c>
    </row>
    <row r="170" spans="1:13" x14ac:dyDescent="0.4">
      <c r="A170" s="3" t="s">
        <v>3</v>
      </c>
      <c r="B170" s="6" t="s">
        <v>7</v>
      </c>
      <c r="C170" s="5">
        <v>6</v>
      </c>
      <c r="D170" s="19">
        <v>2199</v>
      </c>
      <c r="E170" s="5">
        <v>140</v>
      </c>
      <c r="F170" s="5">
        <v>25</v>
      </c>
      <c r="G170" s="3">
        <f t="shared" si="15"/>
        <v>1.183600055853304</v>
      </c>
      <c r="H170" s="9">
        <f>('[1]PPM 계산 (2018 한국자동차환경협회)'!E170*'[1]승용차 배출가스량 계산'!F$3)/('[2]비닐하우스 크기'!$M$2*G170)</f>
        <v>399.25016354910872</v>
      </c>
      <c r="I170" s="8">
        <f t="shared" si="20"/>
        <v>1.0057441664216276E-2</v>
      </c>
      <c r="J170" s="10">
        <f t="shared" si="21"/>
        <v>36.206789991178596</v>
      </c>
      <c r="K170" s="9">
        <f t="shared" si="22"/>
        <v>0.81148407225428598</v>
      </c>
      <c r="L170" s="11">
        <f t="shared" si="23"/>
        <v>137.19741227547209</v>
      </c>
      <c r="M170" s="11">
        <f t="shared" si="24"/>
        <v>493910.68419169955</v>
      </c>
    </row>
    <row r="171" spans="1:13" x14ac:dyDescent="0.4">
      <c r="A171" s="3" t="s">
        <v>3</v>
      </c>
      <c r="B171" s="3" t="s">
        <v>84</v>
      </c>
      <c r="C171" s="5">
        <v>1</v>
      </c>
      <c r="D171" s="19">
        <v>1999</v>
      </c>
      <c r="E171" s="5">
        <v>140</v>
      </c>
      <c r="F171" s="5">
        <v>25</v>
      </c>
      <c r="G171" s="3">
        <f t="shared" si="15"/>
        <v>1.183600055853304</v>
      </c>
      <c r="H171" s="9">
        <f>('[1]PPM 계산 (2018 한국자동차환경협회)'!E171*'[1]승용차 배출가스량 계산'!F$3)/('[2]비닐하우스 크기'!$M$2*G171)</f>
        <v>55.031779300012289</v>
      </c>
      <c r="I171" s="8">
        <f t="shared" si="20"/>
        <v>0.21106565989267428</v>
      </c>
      <c r="J171" s="10">
        <f t="shared" si="21"/>
        <v>759.83637561362741</v>
      </c>
      <c r="K171" s="9">
        <f t="shared" si="22"/>
        <v>0.11185320995937457</v>
      </c>
      <c r="L171" s="11">
        <f t="shared" si="23"/>
        <v>2879.2274739727582</v>
      </c>
      <c r="M171" s="11">
        <f t="shared" si="24"/>
        <v>10365218.906301929</v>
      </c>
    </row>
    <row r="172" spans="1:13" x14ac:dyDescent="0.4">
      <c r="A172" s="3" t="s">
        <v>3</v>
      </c>
      <c r="B172" s="3" t="s">
        <v>84</v>
      </c>
      <c r="C172" s="5">
        <v>2</v>
      </c>
      <c r="D172" s="19">
        <v>1999</v>
      </c>
      <c r="E172" s="5">
        <v>140</v>
      </c>
      <c r="F172" s="5">
        <v>25</v>
      </c>
      <c r="G172" s="3">
        <f t="shared" si="15"/>
        <v>1.183600055853304</v>
      </c>
      <c r="H172" s="9">
        <f>('[1]PPM 계산 (2018 한국자동차환경협회)'!E172*'[1]승용차 배출가스량 계산'!F$3)/('[2]비닐하우스 크기'!$M$2*G172)</f>
        <v>29.134471394124155</v>
      </c>
      <c r="I172" s="8">
        <f t="shared" si="20"/>
        <v>0.56062263543595181</v>
      </c>
      <c r="J172" s="10">
        <f t="shared" si="21"/>
        <v>2018.2414875694265</v>
      </c>
      <c r="K172" s="9">
        <f t="shared" si="22"/>
        <v>5.9216405272610073E-2</v>
      </c>
      <c r="L172" s="11">
        <f t="shared" si="23"/>
        <v>7647.6680067188436</v>
      </c>
      <c r="M172" s="11">
        <f t="shared" si="24"/>
        <v>27531604.824187838</v>
      </c>
    </row>
    <row r="173" spans="1:13" x14ac:dyDescent="0.4">
      <c r="A173" s="3" t="s">
        <v>3</v>
      </c>
      <c r="B173" s="3" t="s">
        <v>73</v>
      </c>
      <c r="C173" s="5">
        <v>7</v>
      </c>
      <c r="D173" s="19">
        <v>1998</v>
      </c>
      <c r="E173" s="5">
        <v>140</v>
      </c>
      <c r="F173" s="5">
        <v>25</v>
      </c>
      <c r="G173" s="3">
        <f t="shared" si="15"/>
        <v>1.183600055853304</v>
      </c>
      <c r="H173" s="9">
        <f>('[1]PPM 계산 (2018 한국자동차환경협회)'!E173*'[1]승용차 배출가스량 계산'!F$3)/('[2]비닐하우스 크기'!$M$2*G173)</f>
        <v>10.790544960786722</v>
      </c>
      <c r="I173" s="8">
        <f t="shared" si="20"/>
        <v>2.5777771542166716</v>
      </c>
      <c r="J173" s="10">
        <f t="shared" si="21"/>
        <v>9279.9977551800184</v>
      </c>
      <c r="K173" s="9">
        <f t="shared" si="22"/>
        <v>2.1932001952818539E-2</v>
      </c>
      <c r="L173" s="11">
        <f t="shared" si="23"/>
        <v>35164.445073509349</v>
      </c>
      <c r="M173" s="11">
        <f t="shared" si="24"/>
        <v>126592002.26463366</v>
      </c>
    </row>
    <row r="174" spans="1:13" x14ac:dyDescent="0.4">
      <c r="A174" s="3" t="s">
        <v>3</v>
      </c>
      <c r="B174" s="3" t="s">
        <v>75</v>
      </c>
      <c r="C174" s="5">
        <v>2</v>
      </c>
      <c r="D174" s="19">
        <v>2656</v>
      </c>
      <c r="E174" s="5">
        <v>140</v>
      </c>
      <c r="F174" s="5">
        <v>25</v>
      </c>
      <c r="G174" s="3">
        <f t="shared" si="15"/>
        <v>1.183600055853304</v>
      </c>
      <c r="H174" s="9">
        <f>('[1]PPM 계산 (2018 한국자동차환경협회)'!E174*'[1]승용차 배출가스량 계산'!F$3)/('[2]비닐하우스 크기'!$M$2*G174)</f>
        <v>161.85817441180083</v>
      </c>
      <c r="I174" s="8">
        <f t="shared" si="20"/>
        <v>4.0250306934060988E-2</v>
      </c>
      <c r="J174" s="10">
        <f t="shared" si="21"/>
        <v>144.90110496261957</v>
      </c>
      <c r="K174" s="9">
        <f t="shared" si="22"/>
        <v>0.3289800292922781</v>
      </c>
      <c r="L174" s="11">
        <f t="shared" si="23"/>
        <v>549.06984688704858</v>
      </c>
      <c r="M174" s="11">
        <f t="shared" si="24"/>
        <v>1976651.4487933749</v>
      </c>
    </row>
    <row r="175" spans="1:13" x14ac:dyDescent="0.4">
      <c r="A175" s="3" t="s">
        <v>11</v>
      </c>
      <c r="B175" s="3" t="s">
        <v>85</v>
      </c>
      <c r="C175" s="5">
        <v>1</v>
      </c>
      <c r="D175" s="3">
        <v>2199</v>
      </c>
      <c r="E175" s="5">
        <v>140</v>
      </c>
      <c r="F175" s="5">
        <v>25</v>
      </c>
      <c r="G175" s="3">
        <f t="shared" si="15"/>
        <v>1.183600055853304</v>
      </c>
      <c r="H175" s="9">
        <f>('[1]PPM 계산 (2018 한국자동차환경협회)'!E175*'[1]승용차 배출가스량 계산'!F$3)/('[2]비닐하우스 크기'!$M$2*G175)</f>
        <v>699.22731345897967</v>
      </c>
      <c r="I175" s="8">
        <f t="shared" si="20"/>
        <v>4.2527138481793531E-3</v>
      </c>
      <c r="J175" s="10">
        <f t="shared" si="21"/>
        <v>15.309769853445671</v>
      </c>
      <c r="K175" s="9">
        <f t="shared" si="22"/>
        <v>1.4211937265426415</v>
      </c>
      <c r="L175" s="11">
        <f t="shared" si="23"/>
        <v>58.01289777242151</v>
      </c>
      <c r="M175" s="11">
        <f t="shared" si="24"/>
        <v>208846.43198071743</v>
      </c>
    </row>
    <row r="176" spans="1:13" x14ac:dyDescent="0.4">
      <c r="A176" s="3" t="s">
        <v>11</v>
      </c>
      <c r="B176" s="3" t="s">
        <v>85</v>
      </c>
      <c r="C176" s="5">
        <v>2</v>
      </c>
      <c r="D176" s="3">
        <v>2199</v>
      </c>
      <c r="E176" s="5">
        <v>140</v>
      </c>
      <c r="F176" s="5">
        <v>25</v>
      </c>
      <c r="G176" s="3">
        <f t="shared" si="15"/>
        <v>1.183600055853304</v>
      </c>
      <c r="H176" s="9">
        <f>('[1]PPM 계산 (2018 한국자동차환경협회)'!E176*'[1]승용차 배출가스량 계산'!F$3)/('[2]비닐하우스 크기'!$M$2*G176)</f>
        <v>621.53538974131527</v>
      </c>
      <c r="I176" s="8">
        <f t="shared" si="20"/>
        <v>5.0960823324541545E-3</v>
      </c>
      <c r="J176" s="10">
        <f t="shared" si="21"/>
        <v>18.345896396834956</v>
      </c>
      <c r="K176" s="9">
        <f t="shared" si="22"/>
        <v>1.2632833124823482</v>
      </c>
      <c r="L176" s="11">
        <f t="shared" si="23"/>
        <v>69.517610153590098</v>
      </c>
      <c r="M176" s="11">
        <f t="shared" si="24"/>
        <v>250263.39655292436</v>
      </c>
    </row>
    <row r="177" spans="1:13" x14ac:dyDescent="0.4">
      <c r="A177" s="3" t="s">
        <v>11</v>
      </c>
      <c r="B177" s="3" t="s">
        <v>85</v>
      </c>
      <c r="C177" s="5">
        <v>3</v>
      </c>
      <c r="D177" s="3">
        <v>2199</v>
      </c>
      <c r="E177" s="5">
        <v>140</v>
      </c>
      <c r="F177" s="5">
        <v>25</v>
      </c>
      <c r="G177" s="3">
        <f t="shared" si="15"/>
        <v>1.183600055853304</v>
      </c>
      <c r="H177" s="9">
        <f>('[1]PPM 계산 (2018 한국자동차환경협회)'!E177*'[1]승용차 배출가스량 계산'!F$3)/('[2]비닐하우스 크기'!$M$2*G177)</f>
        <v>681.96244152172085</v>
      </c>
      <c r="I177" s="8">
        <f t="shared" si="20"/>
        <v>4.4192028619450836E-3</v>
      </c>
      <c r="J177" s="10">
        <f t="shared" si="21"/>
        <v>15.909130303002302</v>
      </c>
      <c r="K177" s="9">
        <f t="shared" si="22"/>
        <v>1.3861025234181319</v>
      </c>
      <c r="L177" s="11">
        <f t="shared" si="23"/>
        <v>60.284038150219864</v>
      </c>
      <c r="M177" s="11">
        <f t="shared" si="24"/>
        <v>217022.53734079152</v>
      </c>
    </row>
    <row r="178" spans="1:13" x14ac:dyDescent="0.4">
      <c r="A178" s="3" t="s">
        <v>11</v>
      </c>
      <c r="B178" s="3" t="s">
        <v>86</v>
      </c>
      <c r="C178" s="5">
        <v>1</v>
      </c>
      <c r="D178" s="19">
        <v>2656</v>
      </c>
      <c r="E178" s="5">
        <v>140</v>
      </c>
      <c r="F178" s="5">
        <v>25</v>
      </c>
      <c r="G178" s="3">
        <f t="shared" si="15"/>
        <v>1.183600055853304</v>
      </c>
      <c r="H178" s="9">
        <f>('[1]PPM 계산 (2018 한국자동차환경협회)'!E178*'[1]승용차 배출가스량 계산'!F$3)/('[2]비닐하우스 크기'!$M$2*G178)</f>
        <v>107.90544960786723</v>
      </c>
      <c r="I178" s="8">
        <f t="shared" si="20"/>
        <v>7.5031800893394798E-2</v>
      </c>
      <c r="J178" s="10">
        <f t="shared" si="21"/>
        <v>270.11448321622129</v>
      </c>
      <c r="K178" s="9">
        <f t="shared" si="22"/>
        <v>0.21932001952818542</v>
      </c>
      <c r="L178" s="11">
        <f t="shared" si="23"/>
        <v>1023.5375222277654</v>
      </c>
      <c r="M178" s="11">
        <f t="shared" si="24"/>
        <v>3684735.0800199555</v>
      </c>
    </row>
    <row r="179" spans="1:13" x14ac:dyDescent="0.4">
      <c r="A179" s="3" t="s">
        <v>11</v>
      </c>
      <c r="B179" s="14" t="s">
        <v>87</v>
      </c>
      <c r="C179" s="5">
        <v>1</v>
      </c>
      <c r="D179" s="19">
        <v>1998</v>
      </c>
      <c r="E179" s="5">
        <v>140</v>
      </c>
      <c r="F179" s="5">
        <v>25</v>
      </c>
      <c r="G179" s="3">
        <f t="shared" si="15"/>
        <v>1.183600055853304</v>
      </c>
      <c r="H179" s="9">
        <f>('[1]PPM 계산 (2018 한국자동차환경협회)'!E179*'[1]승용차 배출가스량 계산'!F$3)/('[2]비닐하우스 크기'!$M$2*G179)</f>
        <v>64.743269764720338</v>
      </c>
      <c r="I179" s="8">
        <f t="shared" si="20"/>
        <v>0.16443908434397597</v>
      </c>
      <c r="J179" s="10">
        <f t="shared" si="21"/>
        <v>591.98070363831346</v>
      </c>
      <c r="K179" s="9">
        <f t="shared" si="22"/>
        <v>0.13159201171691126</v>
      </c>
      <c r="L179" s="11">
        <f t="shared" si="23"/>
        <v>2243.1765057321477</v>
      </c>
      <c r="M179" s="11">
        <f t="shared" si="24"/>
        <v>8075435.4206357319</v>
      </c>
    </row>
    <row r="180" spans="1:13" x14ac:dyDescent="0.4">
      <c r="A180" s="3" t="s">
        <v>11</v>
      </c>
      <c r="B180" s="3" t="s">
        <v>88</v>
      </c>
      <c r="C180" s="5">
        <v>2</v>
      </c>
      <c r="D180" s="19">
        <v>2656</v>
      </c>
      <c r="E180" s="5">
        <v>140</v>
      </c>
      <c r="F180" s="5">
        <v>25</v>
      </c>
      <c r="G180" s="3">
        <f t="shared" si="15"/>
        <v>1.183600055853304</v>
      </c>
      <c r="H180" s="9">
        <f>('[1]PPM 계산 (2018 한국자동차환경협회)'!E180*'[1]승용차 배출가스량 계산'!F$3)/('[2]비닐하우스 크기'!$M$2*G180)</f>
        <v>183.4392643333743</v>
      </c>
      <c r="I180" s="8">
        <f t="shared" si="20"/>
        <v>3.3210531582126737E-2</v>
      </c>
      <c r="J180" s="10">
        <f t="shared" si="21"/>
        <v>119.55791369565625</v>
      </c>
      <c r="K180" s="9">
        <f t="shared" si="22"/>
        <v>0.37284403319791526</v>
      </c>
      <c r="L180" s="11">
        <f t="shared" si="23"/>
        <v>453.03757610367239</v>
      </c>
      <c r="M180" s="11">
        <f t="shared" si="24"/>
        <v>1630935.2739732207</v>
      </c>
    </row>
    <row r="181" spans="1:13" x14ac:dyDescent="0.4">
      <c r="A181" s="3" t="s">
        <v>11</v>
      </c>
      <c r="B181" s="3" t="s">
        <v>89</v>
      </c>
      <c r="C181" s="5">
        <v>2</v>
      </c>
      <c r="D181" s="19">
        <v>1998</v>
      </c>
      <c r="E181" s="5">
        <v>140</v>
      </c>
      <c r="F181" s="5">
        <v>25</v>
      </c>
      <c r="G181" s="3">
        <f t="shared" si="15"/>
        <v>1.183600055853304</v>
      </c>
      <c r="H181" s="9">
        <f>('[1]PPM 계산 (2018 한국자동차환경협회)'!E181*'[1]승용차 배출가스량 계산'!F$3)/('[2]비닐하우스 크기'!$M$2*G181)</f>
        <v>183.4392643333743</v>
      </c>
      <c r="I181" s="8">
        <f t="shared" si="20"/>
        <v>3.3210531582126737E-2</v>
      </c>
      <c r="J181" s="10">
        <f t="shared" si="21"/>
        <v>119.55791369565625</v>
      </c>
      <c r="K181" s="9">
        <f t="shared" si="22"/>
        <v>0.37284403319791526</v>
      </c>
      <c r="L181" s="11">
        <f t="shared" si="23"/>
        <v>453.03757610367239</v>
      </c>
      <c r="M181" s="11">
        <f t="shared" si="24"/>
        <v>1630935.2739732207</v>
      </c>
    </row>
    <row r="182" spans="1:13" x14ac:dyDescent="0.4">
      <c r="A182" s="3" t="s">
        <v>11</v>
      </c>
      <c r="B182" s="3" t="s">
        <v>86</v>
      </c>
      <c r="C182" s="5">
        <v>3</v>
      </c>
      <c r="D182" s="19">
        <v>2656</v>
      </c>
      <c r="E182" s="5">
        <v>140</v>
      </c>
      <c r="F182" s="5">
        <v>25</v>
      </c>
      <c r="G182" s="3">
        <f t="shared" si="15"/>
        <v>1.183600055853304</v>
      </c>
      <c r="H182" s="9">
        <f>('[1]PPM 계산 (2018 한국자동차환경협회)'!E182*'[1]승용차 배출가스량 계산'!F$3)/('[2]비닐하우스 크기'!$M$2*G182)</f>
        <v>64.743269764720338</v>
      </c>
      <c r="I182" s="8">
        <f t="shared" si="20"/>
        <v>0.16443908434397597</v>
      </c>
      <c r="J182" s="10">
        <f t="shared" si="21"/>
        <v>591.98070363831346</v>
      </c>
      <c r="K182" s="9">
        <f t="shared" si="22"/>
        <v>0.13159201171691126</v>
      </c>
      <c r="L182" s="11">
        <f t="shared" si="23"/>
        <v>2243.1765057321477</v>
      </c>
      <c r="M182" s="11">
        <f t="shared" si="24"/>
        <v>8075435.4206357319</v>
      </c>
    </row>
    <row r="183" spans="1:13" x14ac:dyDescent="0.4">
      <c r="A183" s="3" t="s">
        <v>11</v>
      </c>
      <c r="B183" s="3" t="s">
        <v>90</v>
      </c>
      <c r="C183" s="5">
        <v>1</v>
      </c>
      <c r="D183" s="19">
        <v>1975</v>
      </c>
      <c r="E183" s="5">
        <v>140</v>
      </c>
      <c r="F183" s="5">
        <v>25</v>
      </c>
      <c r="G183" s="3">
        <f t="shared" si="15"/>
        <v>1.183600055853304</v>
      </c>
      <c r="H183" s="9">
        <f>('[1]PPM 계산 (2018 한국자동차환경협회)'!E183*'[1]승용차 배출가스량 계산'!F$3)/('[2]비닐하우스 크기'!$M$2*G183)</f>
        <v>64.743269764720338</v>
      </c>
      <c r="I183" s="8">
        <f t="shared" si="20"/>
        <v>0.16443908434397597</v>
      </c>
      <c r="J183" s="10">
        <f t="shared" si="21"/>
        <v>591.98070363831346</v>
      </c>
      <c r="K183" s="9">
        <f t="shared" si="22"/>
        <v>0.13159201171691126</v>
      </c>
      <c r="L183" s="11">
        <f t="shared" si="23"/>
        <v>2243.1765057321477</v>
      </c>
      <c r="M183" s="11">
        <f t="shared" si="24"/>
        <v>8075435.4206357319</v>
      </c>
    </row>
    <row r="184" spans="1:13" x14ac:dyDescent="0.4">
      <c r="A184" s="3" t="s">
        <v>11</v>
      </c>
      <c r="B184" s="3" t="s">
        <v>91</v>
      </c>
      <c r="C184" s="5">
        <v>1</v>
      </c>
      <c r="D184" s="19">
        <v>1399</v>
      </c>
      <c r="E184" s="5">
        <v>140</v>
      </c>
      <c r="F184" s="5">
        <v>25</v>
      </c>
      <c r="G184" s="3">
        <f t="shared" si="15"/>
        <v>1.183600055853304</v>
      </c>
      <c r="H184" s="9">
        <f>('[1]PPM 계산 (2018 한국자동차환경협회)'!E184*'[1]승용차 배출가스량 계산'!F$3)/('[2]비닐하우스 크기'!$M$2*G184)</f>
        <v>82.008141701979085</v>
      </c>
      <c r="I184" s="8">
        <f t="shared" si="20"/>
        <v>0.11437094055820042</v>
      </c>
      <c r="J184" s="10">
        <f t="shared" si="21"/>
        <v>411.73538600952151</v>
      </c>
      <c r="K184" s="9">
        <f t="shared" si="22"/>
        <v>0.1666832148414209</v>
      </c>
      <c r="L184" s="11">
        <f t="shared" si="23"/>
        <v>1560.1777875506752</v>
      </c>
      <c r="M184" s="11">
        <f t="shared" si="24"/>
        <v>5616640.0351824313</v>
      </c>
    </row>
    <row r="185" spans="1:13" x14ac:dyDescent="0.4">
      <c r="A185" s="3" t="s">
        <v>11</v>
      </c>
      <c r="B185" s="3" t="s">
        <v>91</v>
      </c>
      <c r="C185" s="5">
        <v>2</v>
      </c>
      <c r="D185" s="19">
        <v>1399</v>
      </c>
      <c r="E185" s="5">
        <v>140</v>
      </c>
      <c r="F185" s="5">
        <v>25</v>
      </c>
      <c r="G185" s="3">
        <f t="shared" si="15"/>
        <v>1.183600055853304</v>
      </c>
      <c r="H185" s="9">
        <f>('[1]PPM 계산 (2018 한국자동차환경협회)'!E185*'[1]승용차 배출가스량 계산'!F$3)/('[2]비닐하우스 크기'!$M$2*G185)</f>
        <v>30.213525890202821</v>
      </c>
      <c r="I185" s="8">
        <f t="shared" si="20"/>
        <v>0.53016448827361917</v>
      </c>
      <c r="J185" s="10">
        <f t="shared" si="21"/>
        <v>1908.592157785029</v>
      </c>
      <c r="K185" s="9">
        <f t="shared" si="22"/>
        <v>6.1409605467891912E-2</v>
      </c>
      <c r="L185" s="11">
        <f t="shared" si="23"/>
        <v>7232.1767602475575</v>
      </c>
      <c r="M185" s="11">
        <f t="shared" si="24"/>
        <v>26035836.336891208</v>
      </c>
    </row>
    <row r="186" spans="1:13" x14ac:dyDescent="0.4">
      <c r="A186" s="3" t="s">
        <v>11</v>
      </c>
      <c r="B186" s="3" t="s">
        <v>86</v>
      </c>
      <c r="C186" s="5">
        <v>2</v>
      </c>
      <c r="D186" s="19">
        <v>2656</v>
      </c>
      <c r="E186" s="5">
        <v>140</v>
      </c>
      <c r="F186" s="5">
        <v>25</v>
      </c>
      <c r="G186" s="3">
        <f t="shared" si="15"/>
        <v>1.183600055853304</v>
      </c>
      <c r="H186" s="9">
        <f>('[1]PPM 계산 (2018 한국자동차환경협회)'!E186*'[1]승용차 배출가스량 계산'!F$3)/('[2]비닐하우스 크기'!$M$2*G186)</f>
        <v>64.743269764720338</v>
      </c>
      <c r="I186" s="8">
        <f t="shared" si="20"/>
        <v>0.16443908434397597</v>
      </c>
      <c r="J186" s="10">
        <f t="shared" si="21"/>
        <v>591.98070363831346</v>
      </c>
      <c r="K186" s="9">
        <f t="shared" si="22"/>
        <v>0.13159201171691126</v>
      </c>
      <c r="L186" s="11">
        <f t="shared" si="23"/>
        <v>2243.1765057321477</v>
      </c>
      <c r="M186" s="11">
        <f t="shared" si="24"/>
        <v>8075435.4206357319</v>
      </c>
    </row>
    <row r="187" spans="1:13" x14ac:dyDescent="0.4">
      <c r="A187" s="3" t="s">
        <v>11</v>
      </c>
      <c r="B187" s="6" t="s">
        <v>92</v>
      </c>
      <c r="C187" s="5">
        <v>1</v>
      </c>
      <c r="D187" s="19">
        <v>2119</v>
      </c>
      <c r="E187" s="5">
        <v>140</v>
      </c>
      <c r="F187" s="5">
        <v>25</v>
      </c>
      <c r="G187" s="3">
        <f t="shared" si="15"/>
        <v>1.183600055853304</v>
      </c>
      <c r="H187" s="9">
        <f>('[1]PPM 계산 (2018 한국자동차환경협회)'!E187*'[1]승용차 배출가스량 계산'!F$3)/('[2]비닐하우스 크기'!$M$2*G187)</f>
        <v>1575.4195642748616</v>
      </c>
      <c r="I187" s="8">
        <f t="shared" si="20"/>
        <v>1.2212353977238911E-3</v>
      </c>
      <c r="J187" s="10">
        <f t="shared" si="21"/>
        <v>4.3964474318060081</v>
      </c>
      <c r="K187" s="9">
        <f t="shared" si="22"/>
        <v>3.2020722851115075</v>
      </c>
      <c r="L187" s="11">
        <f t="shared" si="23"/>
        <v>16.659339615466809</v>
      </c>
      <c r="M187" s="11">
        <f t="shared" si="24"/>
        <v>59973.622615680513</v>
      </c>
    </row>
    <row r="188" spans="1:13" x14ac:dyDescent="0.4">
      <c r="A188" s="3" t="s">
        <v>11</v>
      </c>
      <c r="B188" s="3" t="s">
        <v>93</v>
      </c>
      <c r="C188" s="5">
        <v>1</v>
      </c>
      <c r="D188" s="19">
        <v>2656</v>
      </c>
      <c r="E188" s="5">
        <v>140</v>
      </c>
      <c r="F188" s="5">
        <v>25</v>
      </c>
      <c r="G188" s="3">
        <f t="shared" si="15"/>
        <v>1.183600055853304</v>
      </c>
      <c r="H188" s="9">
        <f>('[1]PPM 계산 (2018 한국자동차환경협회)'!E188*'[1]승용차 배출가스량 계산'!F$3)/('[2]비닐하우스 크기'!$M$2*G188)</f>
        <v>53.952724803933613</v>
      </c>
      <c r="I188" s="8">
        <f t="shared" si="20"/>
        <v>0.21758424414114888</v>
      </c>
      <c r="J188" s="10">
        <f t="shared" si="21"/>
        <v>783.30327890813601</v>
      </c>
      <c r="K188" s="9">
        <f t="shared" si="22"/>
        <v>0.10966000976409271</v>
      </c>
      <c r="L188" s="11">
        <f t="shared" si="23"/>
        <v>2968.1499773736318</v>
      </c>
      <c r="M188" s="11">
        <f t="shared" si="24"/>
        <v>10685339.918545075</v>
      </c>
    </row>
    <row r="189" spans="1:13" x14ac:dyDescent="0.4">
      <c r="A189" s="3" t="s">
        <v>11</v>
      </c>
      <c r="B189" s="3" t="s">
        <v>94</v>
      </c>
      <c r="C189" s="5">
        <v>1</v>
      </c>
      <c r="D189" s="19">
        <v>1591</v>
      </c>
      <c r="E189" s="5">
        <v>140</v>
      </c>
      <c r="F189" s="5">
        <v>25</v>
      </c>
      <c r="G189" s="3">
        <f t="shared" si="15"/>
        <v>1.183600055853304</v>
      </c>
      <c r="H189" s="9">
        <f>('[1]PPM 계산 (2018 한국자동차환경협회)'!E189*'[1]승용차 배출가스량 계산'!F$3)/('[2]비닐하우스 크기'!$M$2*G189)</f>
        <v>60.427051780405641</v>
      </c>
      <c r="I189" s="8">
        <f t="shared" si="20"/>
        <v>0.18282204431626789</v>
      </c>
      <c r="J189" s="10">
        <f t="shared" si="21"/>
        <v>658.15935953856444</v>
      </c>
      <c r="K189" s="9">
        <f t="shared" si="22"/>
        <v>0.12281921093578382</v>
      </c>
      <c r="L189" s="11">
        <f t="shared" si="23"/>
        <v>2493.9455007078268</v>
      </c>
      <c r="M189" s="11">
        <f t="shared" si="24"/>
        <v>8978203.8025481757</v>
      </c>
    </row>
    <row r="190" spans="1:13" x14ac:dyDescent="0.4">
      <c r="A190" s="3" t="s">
        <v>11</v>
      </c>
      <c r="B190" s="3" t="s">
        <v>95</v>
      </c>
      <c r="C190" s="5">
        <v>1</v>
      </c>
      <c r="D190" s="19">
        <v>2656</v>
      </c>
      <c r="E190" s="5">
        <v>140</v>
      </c>
      <c r="F190" s="5">
        <v>25</v>
      </c>
      <c r="G190" s="3">
        <f t="shared" si="15"/>
        <v>1.183600055853304</v>
      </c>
      <c r="H190" s="9">
        <f>('[1]PPM 계산 (2018 한국자동차환경협회)'!E190*'[1]승용차 배출가스량 계산'!F$3)/('[2]비닐하우스 크기'!$M$2*G190)</f>
        <v>140.2770844902274</v>
      </c>
      <c r="I190" s="8">
        <f t="shared" si="20"/>
        <v>5.0145086089930339E-2</v>
      </c>
      <c r="J190" s="10">
        <f t="shared" si="21"/>
        <v>180.52230992374922</v>
      </c>
      <c r="K190" s="9">
        <f t="shared" si="22"/>
        <v>0.28511602538664105</v>
      </c>
      <c r="L190" s="11">
        <f t="shared" si="23"/>
        <v>684.04831761013372</v>
      </c>
      <c r="M190" s="11">
        <f t="shared" si="24"/>
        <v>2462573.9433964812</v>
      </c>
    </row>
    <row r="191" spans="1:13" x14ac:dyDescent="0.4">
      <c r="A191" s="3" t="s">
        <v>11</v>
      </c>
      <c r="B191" s="4" t="s">
        <v>14</v>
      </c>
      <c r="C191" s="5">
        <v>4</v>
      </c>
      <c r="D191" s="19">
        <v>1995</v>
      </c>
      <c r="E191" s="5">
        <v>140</v>
      </c>
      <c r="F191" s="5">
        <v>25</v>
      </c>
      <c r="G191" s="3">
        <f t="shared" si="15"/>
        <v>1.183600055853304</v>
      </c>
      <c r="H191" s="9">
        <f>('[1]PPM 계산 (2018 한국자동차환경협회)'!E191*'[1]승용차 배출가스량 계산'!F$3)/('[2]비닐하우스 크기'!$M$2*G191)</f>
        <v>1618.5817441180084</v>
      </c>
      <c r="I191" s="8">
        <f t="shared" si="20"/>
        <v>1.1715725740040637E-3</v>
      </c>
      <c r="J191" s="10">
        <f t="shared" si="21"/>
        <v>4.2176612664146296</v>
      </c>
      <c r="K191" s="9">
        <f t="shared" si="22"/>
        <v>3.2898002929227812</v>
      </c>
      <c r="L191" s="11">
        <f t="shared" si="23"/>
        <v>15.981870023483413</v>
      </c>
      <c r="M191" s="11">
        <f t="shared" si="24"/>
        <v>57534.732084540286</v>
      </c>
    </row>
    <row r="192" spans="1:13" x14ac:dyDescent="0.4">
      <c r="A192" s="3" t="s">
        <v>11</v>
      </c>
      <c r="B192" s="3" t="s">
        <v>96</v>
      </c>
      <c r="C192" s="5">
        <v>1</v>
      </c>
      <c r="D192" s="19">
        <v>1998</v>
      </c>
      <c r="E192" s="5">
        <v>140</v>
      </c>
      <c r="F192" s="5">
        <v>25</v>
      </c>
      <c r="G192" s="3">
        <f t="shared" si="15"/>
        <v>1.183600055853304</v>
      </c>
      <c r="H192" s="9">
        <f>('[1]PPM 계산 (2018 한국자동차환경협회)'!E192*'[1]승용차 배출가스량 계산'!F$3)/('[2]비닐하우스 크기'!$M$2*G192)</f>
        <v>97.114904647080508</v>
      </c>
      <c r="I192" s="8">
        <f t="shared" si="20"/>
        <v>8.8212245181277946E-2</v>
      </c>
      <c r="J192" s="10">
        <f t="shared" si="21"/>
        <v>317.56408265260063</v>
      </c>
      <c r="K192" s="9">
        <f t="shared" si="22"/>
        <v>0.19738801757536689</v>
      </c>
      <c r="L192" s="11">
        <f t="shared" si="23"/>
        <v>1203.3370089473833</v>
      </c>
      <c r="M192" s="11">
        <f t="shared" si="24"/>
        <v>4332013.2322105803</v>
      </c>
    </row>
    <row r="193" spans="1:13" x14ac:dyDescent="0.4">
      <c r="A193" s="3" t="s">
        <v>11</v>
      </c>
      <c r="B193" s="3" t="s">
        <v>89</v>
      </c>
      <c r="C193" s="5">
        <v>1</v>
      </c>
      <c r="D193" s="19">
        <v>1998</v>
      </c>
      <c r="E193" s="5">
        <v>140</v>
      </c>
      <c r="F193" s="5">
        <v>25</v>
      </c>
      <c r="G193" s="3">
        <f t="shared" si="15"/>
        <v>1.183600055853304</v>
      </c>
      <c r="H193" s="9">
        <f>('[1]PPM 계산 (2018 한국자동차환경협회)'!E193*'[1]승용차 배출가스량 계산'!F$3)/('[2]비닐하우스 크기'!$M$2*G193)</f>
        <v>118.69599456865394</v>
      </c>
      <c r="I193" s="8">
        <f t="shared" si="20"/>
        <v>6.4813609172467437E-2</v>
      </c>
      <c r="J193" s="10">
        <f t="shared" si="21"/>
        <v>233.32899302088276</v>
      </c>
      <c r="K193" s="9">
        <f t="shared" si="22"/>
        <v>0.24125202148100394</v>
      </c>
      <c r="L193" s="11">
        <f t="shared" si="23"/>
        <v>884.14725688486124</v>
      </c>
      <c r="M193" s="11">
        <f t="shared" si="24"/>
        <v>3182930.1247855006</v>
      </c>
    </row>
    <row r="194" spans="1:13" x14ac:dyDescent="0.4">
      <c r="A194" s="3" t="s">
        <v>11</v>
      </c>
      <c r="B194" s="3" t="s">
        <v>97</v>
      </c>
      <c r="C194" s="5">
        <v>1</v>
      </c>
      <c r="D194" s="19">
        <v>1582</v>
      </c>
      <c r="E194" s="5">
        <v>140</v>
      </c>
      <c r="F194" s="5">
        <v>25</v>
      </c>
      <c r="G194" s="3">
        <f t="shared" si="15"/>
        <v>1.183600055853304</v>
      </c>
      <c r="H194" s="9">
        <f>('[1]PPM 계산 (2018 한국자동차환경협회)'!E194*'[1]승용차 배출가스량 계산'!F$3)/('[2]비닐하우스 크기'!$M$2*G194)</f>
        <v>1564.6290193140746</v>
      </c>
      <c r="I194" s="8">
        <f t="shared" si="20"/>
        <v>1.2341959557265205E-3</v>
      </c>
      <c r="J194" s="10">
        <f t="shared" si="21"/>
        <v>4.443105440615474</v>
      </c>
      <c r="K194" s="9">
        <f t="shared" si="22"/>
        <v>3.1801402831586882</v>
      </c>
      <c r="L194" s="11">
        <f t="shared" si="23"/>
        <v>16.83613954918491</v>
      </c>
      <c r="M194" s="11">
        <f t="shared" si="24"/>
        <v>60610.102377065676</v>
      </c>
    </row>
    <row r="195" spans="1:13" x14ac:dyDescent="0.4">
      <c r="A195" s="3" t="s">
        <v>11</v>
      </c>
      <c r="B195" s="3" t="s">
        <v>95</v>
      </c>
      <c r="C195" s="5">
        <v>1</v>
      </c>
      <c r="D195" s="19">
        <v>2656</v>
      </c>
      <c r="E195" s="5">
        <v>140</v>
      </c>
      <c r="F195" s="5">
        <v>25</v>
      </c>
      <c r="G195" s="3">
        <f t="shared" ref="G195:G258" si="25">101300/(287.058*(F195+273.15))</f>
        <v>1.183600055853304</v>
      </c>
      <c r="H195" s="9">
        <f>('[1]PPM 계산 (2018 한국자동차환경협회)'!E195*'[1]승용차 배출가스량 계산'!F$3)/('[2]비닐하우스 크기'!$M$2*G195)</f>
        <v>97.114904647080508</v>
      </c>
      <c r="I195" s="8">
        <f t="shared" si="20"/>
        <v>8.8212245181277946E-2</v>
      </c>
      <c r="J195" s="10">
        <f t="shared" si="21"/>
        <v>317.56408265260063</v>
      </c>
      <c r="K195" s="9">
        <f t="shared" si="22"/>
        <v>0.19738801757536689</v>
      </c>
      <c r="L195" s="11">
        <f t="shared" si="23"/>
        <v>1203.3370089473833</v>
      </c>
      <c r="M195" s="11">
        <f t="shared" si="24"/>
        <v>4332013.2322105803</v>
      </c>
    </row>
    <row r="196" spans="1:13" x14ac:dyDescent="0.4">
      <c r="A196" s="3" t="s">
        <v>11</v>
      </c>
      <c r="B196" s="3" t="s">
        <v>88</v>
      </c>
      <c r="C196" s="5">
        <v>1</v>
      </c>
      <c r="D196" s="19">
        <v>2656</v>
      </c>
      <c r="E196" s="5">
        <v>140</v>
      </c>
      <c r="F196" s="5">
        <v>25</v>
      </c>
      <c r="G196" s="3">
        <f t="shared" si="25"/>
        <v>1.183600055853304</v>
      </c>
      <c r="H196" s="9">
        <f>('[1]PPM 계산 (2018 한국자동차환경협회)'!E196*'[1]승용차 배출가스량 계산'!F$3)/('[2]비닐하우스 크기'!$M$2*G196)</f>
        <v>107.90544960786723</v>
      </c>
      <c r="I196" s="8">
        <f t="shared" si="20"/>
        <v>7.5031800893394798E-2</v>
      </c>
      <c r="J196" s="10">
        <f t="shared" si="21"/>
        <v>270.11448321622129</v>
      </c>
      <c r="K196" s="9">
        <f t="shared" si="22"/>
        <v>0.21932001952818542</v>
      </c>
      <c r="L196" s="11">
        <f t="shared" si="23"/>
        <v>1023.5375222277654</v>
      </c>
      <c r="M196" s="11">
        <f t="shared" si="24"/>
        <v>3684735.0800199555</v>
      </c>
    </row>
    <row r="197" spans="1:13" x14ac:dyDescent="0.4">
      <c r="A197" s="3" t="s">
        <v>11</v>
      </c>
      <c r="B197" s="3" t="s">
        <v>98</v>
      </c>
      <c r="C197" s="5">
        <v>1</v>
      </c>
      <c r="D197" s="19">
        <v>2999</v>
      </c>
      <c r="E197" s="5">
        <v>140</v>
      </c>
      <c r="F197" s="5">
        <v>25</v>
      </c>
      <c r="G197" s="3">
        <f t="shared" si="25"/>
        <v>1.183600055853304</v>
      </c>
      <c r="H197" s="9">
        <f>('[1]PPM 계산 (2018 한국자동차환경협회)'!E197*'[1]승용차 배출가스량 계산'!F$3)/('[2]비닐하우스 크기'!$M$2*G197)</f>
        <v>53.952724803933613</v>
      </c>
      <c r="I197" s="8">
        <f t="shared" si="20"/>
        <v>0.21758424414114888</v>
      </c>
      <c r="J197" s="10">
        <f t="shared" si="21"/>
        <v>783.30327890813601</v>
      </c>
      <c r="K197" s="9">
        <f t="shared" si="22"/>
        <v>0.10966000976409271</v>
      </c>
      <c r="L197" s="11">
        <f t="shared" si="23"/>
        <v>2968.1499773736318</v>
      </c>
      <c r="M197" s="11">
        <f t="shared" si="24"/>
        <v>10685339.918545075</v>
      </c>
    </row>
    <row r="198" spans="1:13" x14ac:dyDescent="0.4">
      <c r="A198" s="3" t="s">
        <v>11</v>
      </c>
      <c r="B198" s="3" t="s">
        <v>99</v>
      </c>
      <c r="C198" s="5">
        <v>1</v>
      </c>
      <c r="D198" s="19">
        <v>1999</v>
      </c>
      <c r="E198" s="5">
        <v>140</v>
      </c>
      <c r="F198" s="5">
        <v>25</v>
      </c>
      <c r="G198" s="3">
        <f t="shared" si="25"/>
        <v>1.183600055853304</v>
      </c>
      <c r="H198" s="9">
        <f>('[1]PPM 계산 (2018 한국자동차환경협회)'!E198*'[1]승용차 배출가스량 계산'!F$3)/('[2]비닐하우스 크기'!$M$2*G198)</f>
        <v>43.162179843146887</v>
      </c>
      <c r="I198" s="8">
        <f t="shared" si="20"/>
        <v>0.3065358148896119</v>
      </c>
      <c r="J198" s="10">
        <f t="shared" si="21"/>
        <v>1103.5289336026028</v>
      </c>
      <c r="K198" s="9">
        <f t="shared" si="22"/>
        <v>8.7728007811274156E-2</v>
      </c>
      <c r="L198" s="11">
        <f t="shared" si="23"/>
        <v>4181.5724094368925</v>
      </c>
      <c r="M198" s="11">
        <f t="shared" si="24"/>
        <v>15053660.673972813</v>
      </c>
    </row>
    <row r="199" spans="1:13" x14ac:dyDescent="0.4">
      <c r="A199" s="3" t="s">
        <v>11</v>
      </c>
      <c r="B199" s="3" t="s">
        <v>100</v>
      </c>
      <c r="C199" s="5">
        <v>1</v>
      </c>
      <c r="D199" s="19">
        <v>2959</v>
      </c>
      <c r="E199" s="5">
        <v>140</v>
      </c>
      <c r="F199" s="5">
        <v>25</v>
      </c>
      <c r="G199" s="3">
        <f t="shared" si="25"/>
        <v>1.183600055853304</v>
      </c>
      <c r="H199" s="9">
        <f>('[1]PPM 계산 (2018 한국자동차환경협회)'!E199*'[1]승용차 배출가스량 계산'!F$3)/('[2]비닐하우스 크기'!$M$2*G199)</f>
        <v>2363.1293464122923</v>
      </c>
      <c r="I199" s="8">
        <f t="shared" si="20"/>
        <v>6.5512354777364672E-4</v>
      </c>
      <c r="J199" s="10">
        <f t="shared" si="21"/>
        <v>2.3584447719851283</v>
      </c>
      <c r="K199" s="9">
        <f t="shared" si="22"/>
        <v>4.8031084276672606</v>
      </c>
      <c r="L199" s="11">
        <f t="shared" si="23"/>
        <v>8.936791131989601</v>
      </c>
      <c r="M199" s="11">
        <f t="shared" si="24"/>
        <v>32172.448075162563</v>
      </c>
    </row>
    <row r="200" spans="1:13" x14ac:dyDescent="0.4">
      <c r="A200" s="3" t="s">
        <v>11</v>
      </c>
      <c r="B200" s="3" t="s">
        <v>96</v>
      </c>
      <c r="C200" s="5">
        <v>1</v>
      </c>
      <c r="D200" s="19">
        <v>1999</v>
      </c>
      <c r="E200" s="5">
        <v>140</v>
      </c>
      <c r="F200" s="5">
        <v>25</v>
      </c>
      <c r="G200" s="3">
        <f t="shared" si="25"/>
        <v>1.183600055853304</v>
      </c>
      <c r="H200" s="9">
        <f>('[1]PPM 계산 (2018 한국자동차환경협회)'!E200*'[1]승용차 배출가스량 계산'!F$3)/('[2]비닐하우스 크기'!$M$2*G200)</f>
        <v>129.48653952944068</v>
      </c>
      <c r="I200" s="8">
        <f t="shared" si="20"/>
        <v>5.670521174127615E-2</v>
      </c>
      <c r="J200" s="10">
        <f t="shared" si="21"/>
        <v>204.13876226859415</v>
      </c>
      <c r="K200" s="9">
        <f t="shared" si="22"/>
        <v>0.26318402343382252</v>
      </c>
      <c r="L200" s="11">
        <f t="shared" si="23"/>
        <v>773.53750319187566</v>
      </c>
      <c r="M200" s="11">
        <f t="shared" si="24"/>
        <v>2784735.0114907525</v>
      </c>
    </row>
    <row r="201" spans="1:13" x14ac:dyDescent="0.4">
      <c r="A201" s="3" t="s">
        <v>11</v>
      </c>
      <c r="B201" s="3" t="s">
        <v>96</v>
      </c>
      <c r="C201" s="5">
        <v>2</v>
      </c>
      <c r="D201" s="19">
        <v>1999</v>
      </c>
      <c r="E201" s="5">
        <v>140</v>
      </c>
      <c r="F201" s="5">
        <v>25</v>
      </c>
      <c r="G201" s="3">
        <f t="shared" si="25"/>
        <v>1.183600055853304</v>
      </c>
      <c r="H201" s="9">
        <f>('[1]PPM 계산 (2018 한국자동차환경협회)'!E201*'[1]승용차 배출가스량 계산'!F$3)/('[2]비닐하우스 크기'!$M$2*G201)</f>
        <v>8.6324359686293786</v>
      </c>
      <c r="I201" s="8">
        <f t="shared" si="20"/>
        <v>3.6316095574412737</v>
      </c>
      <c r="J201" s="10">
        <f t="shared" si="21"/>
        <v>13073.794406788586</v>
      </c>
      <c r="K201" s="9">
        <f t="shared" si="22"/>
        <v>1.7545601562254834E-2</v>
      </c>
      <c r="L201" s="11">
        <f t="shared" si="23"/>
        <v>49540.17635006996</v>
      </c>
      <c r="M201" s="11">
        <f t="shared" si="24"/>
        <v>178344634.86025184</v>
      </c>
    </row>
    <row r="202" spans="1:13" x14ac:dyDescent="0.4">
      <c r="A202" s="3" t="s">
        <v>11</v>
      </c>
      <c r="B202" s="3" t="s">
        <v>101</v>
      </c>
      <c r="C202" s="5">
        <v>1</v>
      </c>
      <c r="D202" s="19">
        <v>2199</v>
      </c>
      <c r="E202" s="5">
        <v>140</v>
      </c>
      <c r="F202" s="5">
        <v>25</v>
      </c>
      <c r="G202" s="3">
        <f t="shared" si="25"/>
        <v>1.183600055853304</v>
      </c>
      <c r="H202" s="9">
        <f>('[1]PPM 계산 (2018 한국자동차환경협회)'!E202*'[1]승용차 배출가스량 계산'!F$3)/('[2]비닐하우스 크기'!$M$2*G202)</f>
        <v>528.73670307854945</v>
      </c>
      <c r="I202" s="8">
        <f t="shared" si="20"/>
        <v>6.532872638204291E-3</v>
      </c>
      <c r="J202" s="10">
        <f t="shared" si="21"/>
        <v>23.518341497535449</v>
      </c>
      <c r="K202" s="9">
        <f t="shared" si="22"/>
        <v>1.0746680956881087</v>
      </c>
      <c r="L202" s="11">
        <f t="shared" si="23"/>
        <v>89.117416795547172</v>
      </c>
      <c r="M202" s="11">
        <f t="shared" si="24"/>
        <v>320822.70046396984</v>
      </c>
    </row>
    <row r="203" spans="1:13" x14ac:dyDescent="0.4">
      <c r="A203" s="3" t="s">
        <v>11</v>
      </c>
      <c r="B203" s="6" t="s">
        <v>8</v>
      </c>
      <c r="C203" s="5">
        <v>6</v>
      </c>
      <c r="D203" s="19">
        <v>2199</v>
      </c>
      <c r="E203" s="5">
        <v>140</v>
      </c>
      <c r="F203" s="5">
        <v>25</v>
      </c>
      <c r="G203" s="3">
        <f t="shared" si="25"/>
        <v>1.183600055853304</v>
      </c>
      <c r="H203" s="9">
        <f>('[1]PPM 계산 (2018 한국자동차환경협회)'!E203*'[1]승용차 배출가스량 계산'!F$3)/('[2]비닐하우스 크기'!$M$2*G203)</f>
        <v>517.94615811776271</v>
      </c>
      <c r="I203" s="8">
        <f t="shared" si="20"/>
        <v>6.7430880365925688E-3</v>
      </c>
      <c r="J203" s="10">
        <f t="shared" si="21"/>
        <v>24.275116931733248</v>
      </c>
      <c r="K203" s="9">
        <f t="shared" si="22"/>
        <v>1.0527360937352901</v>
      </c>
      <c r="L203" s="11">
        <f t="shared" si="23"/>
        <v>91.985045526812257</v>
      </c>
      <c r="M203" s="11">
        <f t="shared" si="24"/>
        <v>331146.16389652411</v>
      </c>
    </row>
    <row r="204" spans="1:13" x14ac:dyDescent="0.4">
      <c r="A204" s="3" t="s">
        <v>11</v>
      </c>
      <c r="B204" s="3" t="s">
        <v>102</v>
      </c>
      <c r="C204" s="5">
        <v>1</v>
      </c>
      <c r="D204" s="19">
        <v>1999</v>
      </c>
      <c r="E204" s="5">
        <v>140</v>
      </c>
      <c r="F204" s="5">
        <v>25</v>
      </c>
      <c r="G204" s="3">
        <f t="shared" si="25"/>
        <v>1.183600055853304</v>
      </c>
      <c r="H204" s="9">
        <f>('[1]PPM 계산 (2018 한국자동차환경협회)'!E204*'[1]승용차 배출가스량 계산'!F$3)/('[2]비닐하우스 크기'!$M$2*G204)</f>
        <v>47.478397827461585</v>
      </c>
      <c r="I204" s="8">
        <f t="shared" si="20"/>
        <v>0.2647902924767479</v>
      </c>
      <c r="J204" s="10">
        <f t="shared" si="21"/>
        <v>953.24505291629248</v>
      </c>
      <c r="K204" s="9">
        <f t="shared" si="22"/>
        <v>9.6500808592401593E-2</v>
      </c>
      <c r="L204" s="11">
        <f t="shared" si="23"/>
        <v>3612.1057557539534</v>
      </c>
      <c r="M204" s="11">
        <f t="shared" si="24"/>
        <v>13003580.720714232</v>
      </c>
    </row>
    <row r="205" spans="1:13" x14ac:dyDescent="0.4">
      <c r="A205" s="3" t="s">
        <v>11</v>
      </c>
      <c r="B205" s="3" t="s">
        <v>103</v>
      </c>
      <c r="C205" s="5">
        <v>1</v>
      </c>
      <c r="D205" s="19">
        <v>1999</v>
      </c>
      <c r="E205" s="5">
        <v>140</v>
      </c>
      <c r="F205" s="5">
        <v>25</v>
      </c>
      <c r="G205" s="3">
        <f t="shared" si="25"/>
        <v>1.183600055853304</v>
      </c>
      <c r="H205" s="9">
        <f>('[1]PPM 계산 (2018 한국자동차환경협회)'!E205*'[1]승용차 배출가스량 계산'!F$3)/('[2]비닐하우스 크기'!$M$2*G205)</f>
        <v>28.055416898045483</v>
      </c>
      <c r="I205" s="8">
        <f t="shared" si="20"/>
        <v>0.59408188230300618</v>
      </c>
      <c r="J205" s="10">
        <f t="shared" si="21"/>
        <v>2138.6947762908221</v>
      </c>
      <c r="K205" s="9">
        <f t="shared" si="22"/>
        <v>5.7023205077328214E-2</v>
      </c>
      <c r="L205" s="11">
        <f t="shared" si="23"/>
        <v>8104.0984032459073</v>
      </c>
      <c r="M205" s="11">
        <f t="shared" si="24"/>
        <v>29174754.251685265</v>
      </c>
    </row>
    <row r="206" spans="1:13" x14ac:dyDescent="0.4">
      <c r="A206" s="3" t="s">
        <v>39</v>
      </c>
      <c r="B206" s="3" t="s">
        <v>104</v>
      </c>
      <c r="C206" s="5">
        <v>1</v>
      </c>
      <c r="D206" s="19">
        <v>1991</v>
      </c>
      <c r="E206" s="5">
        <v>140</v>
      </c>
      <c r="F206" s="5">
        <v>25</v>
      </c>
      <c r="G206" s="3">
        <f t="shared" si="25"/>
        <v>1.183600055853304</v>
      </c>
      <c r="H206" s="9">
        <f>('[1]PPM 계산 (2018 한국자동차환경협회)'!E206*'[1]승용차 배출가스량 계산'!F$3)/('[2]비닐하우스 크기'!$M$2*G206)</f>
        <v>2816.3322347653348</v>
      </c>
      <c r="I206" s="8">
        <f t="shared" ref="I206:I269" si="26">10^(1.998-1.536*LOG10(H206))</f>
        <v>5.003634186750383E-4</v>
      </c>
      <c r="J206" s="10">
        <f t="shared" ref="J206:J269" si="27">I206*3600</f>
        <v>1.8013083072301379</v>
      </c>
      <c r="K206" s="9">
        <f t="shared" ref="K206:K269" si="28">H206/492</f>
        <v>5.7242525096856394</v>
      </c>
      <c r="L206" s="11">
        <f t="shared" ref="L206:L269" si="29">10^(1.998-1.536*LOG10(K206))</f>
        <v>6.8256489603883104</v>
      </c>
      <c r="M206" s="11">
        <f t="shared" ref="M206:M269" si="30">L206*3600</f>
        <v>24572.336257397918</v>
      </c>
    </row>
    <row r="207" spans="1:13" x14ac:dyDescent="0.4">
      <c r="A207" s="3" t="s">
        <v>39</v>
      </c>
      <c r="B207" s="3" t="s">
        <v>105</v>
      </c>
      <c r="C207" s="5">
        <v>1</v>
      </c>
      <c r="D207" s="19">
        <v>1993</v>
      </c>
      <c r="E207" s="5">
        <v>140</v>
      </c>
      <c r="F207" s="5">
        <v>25</v>
      </c>
      <c r="G207" s="3">
        <f t="shared" si="25"/>
        <v>1.183600055853304</v>
      </c>
      <c r="H207" s="9">
        <f>('[1]PPM 계산 (2018 한국자동차환경협회)'!E207*'[1]승용차 배출가스량 계산'!F$3)/('[2]비닐하우스 크기'!$M$2*G207)</f>
        <v>129.48653952944068</v>
      </c>
      <c r="I207" s="8">
        <f t="shared" si="26"/>
        <v>5.670521174127615E-2</v>
      </c>
      <c r="J207" s="10">
        <f t="shared" si="27"/>
        <v>204.13876226859415</v>
      </c>
      <c r="K207" s="9">
        <f t="shared" si="28"/>
        <v>0.26318402343382252</v>
      </c>
      <c r="L207" s="11">
        <f t="shared" si="29"/>
        <v>773.53750319187566</v>
      </c>
      <c r="M207" s="11">
        <f t="shared" si="30"/>
        <v>2784735.0114907525</v>
      </c>
    </row>
    <row r="208" spans="1:13" x14ac:dyDescent="0.4">
      <c r="A208" s="3" t="s">
        <v>39</v>
      </c>
      <c r="B208" s="3" t="s">
        <v>106</v>
      </c>
      <c r="C208" s="5">
        <v>1</v>
      </c>
      <c r="D208" s="19">
        <v>1993</v>
      </c>
      <c r="E208" s="5">
        <v>140</v>
      </c>
      <c r="F208" s="5">
        <v>25</v>
      </c>
      <c r="G208" s="3">
        <f t="shared" si="25"/>
        <v>1.183600055853304</v>
      </c>
      <c r="H208" s="9">
        <f>('[1]PPM 계산 (2018 한국자동차환경협회)'!E208*'[1]승용차 배출가스량 계산'!F$3)/('[2]비닐하우스 크기'!$M$2*G208)</f>
        <v>53.952724803933613</v>
      </c>
      <c r="I208" s="8">
        <f t="shared" si="26"/>
        <v>0.21758424414114888</v>
      </c>
      <c r="J208" s="10">
        <f t="shared" si="27"/>
        <v>783.30327890813601</v>
      </c>
      <c r="K208" s="9">
        <f t="shared" si="28"/>
        <v>0.10966000976409271</v>
      </c>
      <c r="L208" s="11">
        <f t="shared" si="29"/>
        <v>2968.1499773736318</v>
      </c>
      <c r="M208" s="11">
        <f t="shared" si="30"/>
        <v>10685339.918545075</v>
      </c>
    </row>
    <row r="209" spans="1:13" x14ac:dyDescent="0.4">
      <c r="A209" s="3" t="s">
        <v>39</v>
      </c>
      <c r="B209" s="3" t="s">
        <v>107</v>
      </c>
      <c r="C209" s="5">
        <v>1</v>
      </c>
      <c r="D209" s="19">
        <v>2384</v>
      </c>
      <c r="E209" s="5">
        <v>140</v>
      </c>
      <c r="F209" s="5">
        <v>25</v>
      </c>
      <c r="G209" s="3">
        <f t="shared" si="25"/>
        <v>1.183600055853304</v>
      </c>
      <c r="H209" s="9">
        <f>('[1]PPM 계산 (2018 한국자동차환경협회)'!E209*'[1]승용차 배출가스량 계산'!F$3)/('[2]비닐하우스 크기'!$M$2*G209)</f>
        <v>75.533814725507057</v>
      </c>
      <c r="I209" s="8">
        <f t="shared" si="26"/>
        <v>0.12977014232160719</v>
      </c>
      <c r="J209" s="10">
        <f t="shared" si="27"/>
        <v>467.17251235778588</v>
      </c>
      <c r="K209" s="9">
        <f t="shared" si="28"/>
        <v>0.15352401366972979</v>
      </c>
      <c r="L209" s="11">
        <f t="shared" si="29"/>
        <v>1770.2441944545571</v>
      </c>
      <c r="M209" s="11">
        <f t="shared" si="30"/>
        <v>6372879.100036406</v>
      </c>
    </row>
    <row r="210" spans="1:13" x14ac:dyDescent="0.4">
      <c r="A210" s="3" t="s">
        <v>39</v>
      </c>
      <c r="B210" s="4" t="s">
        <v>41</v>
      </c>
      <c r="C210" s="5">
        <v>4</v>
      </c>
      <c r="D210" s="19">
        <v>2231</v>
      </c>
      <c r="E210" s="5">
        <v>140</v>
      </c>
      <c r="F210" s="5">
        <v>25</v>
      </c>
      <c r="G210" s="3">
        <f t="shared" si="25"/>
        <v>1.183600055853304</v>
      </c>
      <c r="H210" s="9">
        <f>('[1]PPM 계산 (2018 한국자동차환경협회)'!E210*'[1]승용차 배출가스량 계산'!F$3)/('[2]비닐하우스 크기'!$M$2*G210)</f>
        <v>1597.0006541964349</v>
      </c>
      <c r="I210" s="8">
        <f t="shared" si="26"/>
        <v>1.1959785085387312E-3</v>
      </c>
      <c r="J210" s="10">
        <f t="shared" si="27"/>
        <v>4.3055226307394321</v>
      </c>
      <c r="K210" s="9">
        <f t="shared" si="28"/>
        <v>3.2459362890171439</v>
      </c>
      <c r="L210" s="11">
        <f t="shared" si="29"/>
        <v>16.314800720385666</v>
      </c>
      <c r="M210" s="11">
        <f t="shared" si="30"/>
        <v>58733.282593388394</v>
      </c>
    </row>
    <row r="211" spans="1:13" x14ac:dyDescent="0.4">
      <c r="A211" s="3" t="s">
        <v>39</v>
      </c>
      <c r="B211" s="4" t="s">
        <v>41</v>
      </c>
      <c r="C211" s="5">
        <v>5</v>
      </c>
      <c r="D211" s="19">
        <v>2231</v>
      </c>
      <c r="E211" s="5">
        <v>140</v>
      </c>
      <c r="F211" s="5">
        <v>25</v>
      </c>
      <c r="G211" s="3">
        <f t="shared" si="25"/>
        <v>1.183600055853304</v>
      </c>
      <c r="H211" s="9">
        <f>('[1]PPM 계산 (2018 한국자동차환경협회)'!E211*'[1]승용차 배출가스량 계산'!F$3)/('[2]비닐하우스 크기'!$M$2*G211)</f>
        <v>2395.5009812946523</v>
      </c>
      <c r="I211" s="8">
        <f t="shared" si="26"/>
        <v>6.4157465877194607E-4</v>
      </c>
      <c r="J211" s="10">
        <f t="shared" si="27"/>
        <v>2.3096687715790059</v>
      </c>
      <c r="K211" s="9">
        <f t="shared" si="28"/>
        <v>4.8689044335257163</v>
      </c>
      <c r="L211" s="11">
        <f t="shared" si="29"/>
        <v>8.7519655498682045</v>
      </c>
      <c r="M211" s="11">
        <f t="shared" si="30"/>
        <v>31507.075979525536</v>
      </c>
    </row>
    <row r="212" spans="1:13" x14ac:dyDescent="0.4">
      <c r="A212" s="3" t="s">
        <v>39</v>
      </c>
      <c r="B212" s="3" t="s">
        <v>108</v>
      </c>
      <c r="C212" s="5">
        <v>1</v>
      </c>
      <c r="D212" s="19">
        <v>1998</v>
      </c>
      <c r="E212" s="5">
        <v>140</v>
      </c>
      <c r="F212" s="5">
        <v>25</v>
      </c>
      <c r="G212" s="3">
        <f t="shared" si="25"/>
        <v>1.183600055853304</v>
      </c>
      <c r="H212" s="9">
        <f>('[1]PPM 계산 (2018 한국자동차환경협회)'!E212*'[1]승용차 배출가스량 계산'!F$3)/('[2]비닐하우스 크기'!$M$2*G212)</f>
        <v>43.162179843146887</v>
      </c>
      <c r="I212" s="8">
        <f t="shared" si="26"/>
        <v>0.3065358148896119</v>
      </c>
      <c r="J212" s="10">
        <f t="shared" si="27"/>
        <v>1103.5289336026028</v>
      </c>
      <c r="K212" s="9">
        <f t="shared" si="28"/>
        <v>8.7728007811274156E-2</v>
      </c>
      <c r="L212" s="11">
        <f t="shared" si="29"/>
        <v>4181.5724094368925</v>
      </c>
      <c r="M212" s="11">
        <f t="shared" si="30"/>
        <v>15053660.673972813</v>
      </c>
    </row>
    <row r="213" spans="1:13" x14ac:dyDescent="0.4">
      <c r="A213" s="3" t="s">
        <v>39</v>
      </c>
      <c r="B213" s="3" t="s">
        <v>109</v>
      </c>
      <c r="C213" s="5">
        <v>1</v>
      </c>
      <c r="D213" s="19">
        <v>2384</v>
      </c>
      <c r="E213" s="5">
        <v>140</v>
      </c>
      <c r="F213" s="5">
        <v>25</v>
      </c>
      <c r="G213" s="3">
        <f t="shared" si="25"/>
        <v>1.183600055853304</v>
      </c>
      <c r="H213" s="9">
        <f>('[1]PPM 계산 (2018 한국자동차환경협회)'!E213*'[1]승용차 배출가스량 계산'!F$3)/('[2]비닐하우스 크기'!$M$2*G213)</f>
        <v>86.324359686293775</v>
      </c>
      <c r="I213" s="8">
        <f t="shared" si="26"/>
        <v>0.10570588104978597</v>
      </c>
      <c r="J213" s="10">
        <f t="shared" si="27"/>
        <v>380.5411717792295</v>
      </c>
      <c r="K213" s="9">
        <f t="shared" si="28"/>
        <v>0.17545601562254831</v>
      </c>
      <c r="L213" s="11">
        <f t="shared" si="29"/>
        <v>1441.9743933418686</v>
      </c>
      <c r="M213" s="11">
        <f t="shared" si="30"/>
        <v>5191107.8160307268</v>
      </c>
    </row>
    <row r="214" spans="1:13" x14ac:dyDescent="0.4">
      <c r="A214" s="3" t="s">
        <v>39</v>
      </c>
      <c r="B214" s="3" t="s">
        <v>110</v>
      </c>
      <c r="C214" s="5">
        <v>1</v>
      </c>
      <c r="D214" s="19">
        <v>1796</v>
      </c>
      <c r="E214" s="5">
        <v>140</v>
      </c>
      <c r="F214" s="5">
        <v>25</v>
      </c>
      <c r="G214" s="3">
        <f t="shared" si="25"/>
        <v>1.183600055853304</v>
      </c>
      <c r="H214" s="9">
        <f>('[1]PPM 계산 (2018 한국자동차환경협회)'!E214*'[1]승용차 배출가스량 계산'!F$3)/('[2]비닐하우스 크기'!$M$2*G214)</f>
        <v>23.739198913730792</v>
      </c>
      <c r="I214" s="8">
        <f t="shared" si="26"/>
        <v>0.76786369190745085</v>
      </c>
      <c r="J214" s="10">
        <f t="shared" si="27"/>
        <v>2764.3092908668232</v>
      </c>
      <c r="K214" s="9">
        <f t="shared" si="28"/>
        <v>4.8250404296200797E-2</v>
      </c>
      <c r="L214" s="11">
        <f t="shared" si="29"/>
        <v>10474.722601157824</v>
      </c>
      <c r="M214" s="11">
        <f t="shared" si="30"/>
        <v>37709001.364168167</v>
      </c>
    </row>
    <row r="215" spans="1:13" x14ac:dyDescent="0.4">
      <c r="A215" s="3" t="s">
        <v>16</v>
      </c>
      <c r="B215" s="3" t="s">
        <v>111</v>
      </c>
      <c r="C215" s="5">
        <v>1</v>
      </c>
      <c r="D215" s="5">
        <v>1998</v>
      </c>
      <c r="E215" s="5">
        <v>140</v>
      </c>
      <c r="F215" s="5">
        <v>25</v>
      </c>
      <c r="G215" s="3">
        <f t="shared" si="25"/>
        <v>1.183600055853304</v>
      </c>
      <c r="H215" s="9">
        <f>('[1]PPM 계산 (2018 한국자동차환경협회)'!E215*'[1]승용차 배출가스량 계산'!F$3)/('[2]비닐하우스 크기'!$M$2*G215)</f>
        <v>269.76362401966804</v>
      </c>
      <c r="I215" s="8">
        <f t="shared" si="26"/>
        <v>1.8365785894654461E-2</v>
      </c>
      <c r="J215" s="10">
        <f t="shared" si="27"/>
        <v>66.11682922075606</v>
      </c>
      <c r="K215" s="9">
        <f t="shared" si="28"/>
        <v>0.54830004882046346</v>
      </c>
      <c r="L215" s="11">
        <f t="shared" si="29"/>
        <v>250.53471680745844</v>
      </c>
      <c r="M215" s="11">
        <f t="shared" si="30"/>
        <v>901924.98050685041</v>
      </c>
    </row>
    <row r="216" spans="1:13" x14ac:dyDescent="0.4">
      <c r="A216" s="3" t="s">
        <v>16</v>
      </c>
      <c r="B216" s="3" t="s">
        <v>112</v>
      </c>
      <c r="C216" s="5">
        <v>1</v>
      </c>
      <c r="D216" s="19">
        <v>2495</v>
      </c>
      <c r="E216" s="5">
        <v>140</v>
      </c>
      <c r="F216" s="5">
        <v>25</v>
      </c>
      <c r="G216" s="3">
        <f t="shared" si="25"/>
        <v>1.183600055853304</v>
      </c>
      <c r="H216" s="9">
        <f>('[1]PPM 계산 (2018 한국자동차환경협회)'!E216*'[1]승용차 배출가스량 계산'!F$3)/('[2]비닐하우스 크기'!$M$2*G216)</f>
        <v>53.952724803933613</v>
      </c>
      <c r="I216" s="8">
        <f t="shared" si="26"/>
        <v>0.21758424414114888</v>
      </c>
      <c r="J216" s="10">
        <f t="shared" si="27"/>
        <v>783.30327890813601</v>
      </c>
      <c r="K216" s="9">
        <f t="shared" si="28"/>
        <v>0.10966000976409271</v>
      </c>
      <c r="L216" s="11">
        <f t="shared" si="29"/>
        <v>2968.1499773736318</v>
      </c>
      <c r="M216" s="11">
        <f t="shared" si="30"/>
        <v>10685339.918545075</v>
      </c>
    </row>
    <row r="217" spans="1:13" x14ac:dyDescent="0.4">
      <c r="A217" s="3" t="s">
        <v>16</v>
      </c>
      <c r="B217" s="3" t="s">
        <v>111</v>
      </c>
      <c r="C217" s="5">
        <v>2</v>
      </c>
      <c r="D217" s="19">
        <v>1998</v>
      </c>
      <c r="E217" s="5">
        <v>140</v>
      </c>
      <c r="F217" s="5">
        <v>25</v>
      </c>
      <c r="G217" s="3">
        <f t="shared" si="25"/>
        <v>1.183600055853304</v>
      </c>
      <c r="H217" s="9">
        <f>('[1]PPM 계산 (2018 한국자동차환경협회)'!E217*'[1]승용차 배출가스량 계산'!F$3)/('[2]비닐하우스 크기'!$M$2*G217)</f>
        <v>64.743269764720338</v>
      </c>
      <c r="I217" s="8">
        <f t="shared" si="26"/>
        <v>0.16443908434397597</v>
      </c>
      <c r="J217" s="10">
        <f t="shared" si="27"/>
        <v>591.98070363831346</v>
      </c>
      <c r="K217" s="9">
        <f t="shared" si="28"/>
        <v>0.13159201171691126</v>
      </c>
      <c r="L217" s="11">
        <f t="shared" si="29"/>
        <v>2243.1765057321477</v>
      </c>
      <c r="M217" s="11">
        <f t="shared" si="30"/>
        <v>8075435.4206357319</v>
      </c>
    </row>
    <row r="218" spans="1:13" x14ac:dyDescent="0.4">
      <c r="A218" s="3" t="s">
        <v>16</v>
      </c>
      <c r="B218" s="3" t="s">
        <v>113</v>
      </c>
      <c r="C218" s="5">
        <v>1</v>
      </c>
      <c r="D218" s="3">
        <v>1998</v>
      </c>
      <c r="E218" s="5">
        <v>140</v>
      </c>
      <c r="F218" s="5">
        <v>25</v>
      </c>
      <c r="G218" s="3">
        <f t="shared" si="25"/>
        <v>1.183600055853304</v>
      </c>
      <c r="H218" s="9">
        <f>('[1]PPM 계산 (2018 한국자동차환경협회)'!E218*'[1]승용차 배출가스량 계산'!F$3)/('[2]비닐하우스 크기'!$M$2*G218)</f>
        <v>99.273013639237845</v>
      </c>
      <c r="I218" s="8">
        <f t="shared" si="26"/>
        <v>8.5283942286478953E-2</v>
      </c>
      <c r="J218" s="10">
        <f t="shared" si="27"/>
        <v>307.02219223132425</v>
      </c>
      <c r="K218" s="9">
        <f t="shared" si="28"/>
        <v>0.20177441796593057</v>
      </c>
      <c r="L218" s="11">
        <f t="shared" si="29"/>
        <v>1163.3909080463359</v>
      </c>
      <c r="M218" s="11">
        <f t="shared" si="30"/>
        <v>4188207.2689668094</v>
      </c>
    </row>
    <row r="219" spans="1:13" x14ac:dyDescent="0.4">
      <c r="A219" s="3" t="s">
        <v>16</v>
      </c>
      <c r="B219" s="3" t="s">
        <v>111</v>
      </c>
      <c r="C219" s="5">
        <v>2</v>
      </c>
      <c r="D219" s="19">
        <v>1998</v>
      </c>
      <c r="E219" s="5">
        <v>140</v>
      </c>
      <c r="F219" s="5">
        <v>25</v>
      </c>
      <c r="G219" s="3">
        <f t="shared" si="25"/>
        <v>1.183600055853304</v>
      </c>
      <c r="H219" s="9">
        <f>('[1]PPM 계산 (2018 한국자동차환경협회)'!E219*'[1]승용차 배출가스량 계산'!F$3)/('[2]비닐하우스 크기'!$M$2*G219)</f>
        <v>86.324359686293775</v>
      </c>
      <c r="I219" s="8">
        <f t="shared" si="26"/>
        <v>0.10570588104978597</v>
      </c>
      <c r="J219" s="10">
        <f t="shared" si="27"/>
        <v>380.5411717792295</v>
      </c>
      <c r="K219" s="9">
        <f t="shared" si="28"/>
        <v>0.17545601562254831</v>
      </c>
      <c r="L219" s="11">
        <f t="shared" si="29"/>
        <v>1441.9743933418686</v>
      </c>
      <c r="M219" s="11">
        <f t="shared" si="30"/>
        <v>5191107.8160307268</v>
      </c>
    </row>
    <row r="220" spans="1:13" x14ac:dyDescent="0.4">
      <c r="A220" s="3" t="s">
        <v>16</v>
      </c>
      <c r="B220" s="7" t="s">
        <v>18</v>
      </c>
      <c r="C220" s="5">
        <v>4</v>
      </c>
      <c r="D220" s="19">
        <v>1995</v>
      </c>
      <c r="E220" s="5">
        <v>140</v>
      </c>
      <c r="F220" s="5">
        <v>25</v>
      </c>
      <c r="G220" s="3">
        <f t="shared" si="25"/>
        <v>1.183600055853304</v>
      </c>
      <c r="H220" s="9">
        <f>('[1]PPM 계산 (2018 한국자동차환경협회)'!E220*'[1]승용차 배출가스량 계산'!F$3)/('[2]비닐하우스 크기'!$M$2*G220)</f>
        <v>1575.4195642748616</v>
      </c>
      <c r="I220" s="8">
        <f t="shared" si="26"/>
        <v>1.2212353977238911E-3</v>
      </c>
      <c r="J220" s="10">
        <f t="shared" si="27"/>
        <v>4.3964474318060081</v>
      </c>
      <c r="K220" s="9">
        <f t="shared" si="28"/>
        <v>3.2020722851115075</v>
      </c>
      <c r="L220" s="11">
        <f t="shared" si="29"/>
        <v>16.659339615466809</v>
      </c>
      <c r="M220" s="11">
        <f t="shared" si="30"/>
        <v>59973.622615680513</v>
      </c>
    </row>
    <row r="221" spans="1:13" x14ac:dyDescent="0.4">
      <c r="A221" s="3" t="s">
        <v>19</v>
      </c>
      <c r="B221" s="3" t="s">
        <v>114</v>
      </c>
      <c r="C221" s="5">
        <v>1</v>
      </c>
      <c r="D221" s="19">
        <v>2696</v>
      </c>
      <c r="E221" s="5">
        <v>140</v>
      </c>
      <c r="F221" s="5">
        <v>25</v>
      </c>
      <c r="G221" s="3">
        <f t="shared" si="25"/>
        <v>1.183600055853304</v>
      </c>
      <c r="H221" s="9">
        <f>('[1]PPM 계산 (2018 한국자동차환경협회)'!E221*'[1]승용차 배출가스량 계산'!F$3)/('[2]비닐하우스 크기'!$M$2*G221)</f>
        <v>2158.1089921573443</v>
      </c>
      <c r="I221" s="8">
        <f t="shared" si="26"/>
        <v>7.5311846719974644E-4</v>
      </c>
      <c r="J221" s="10">
        <f t="shared" si="27"/>
        <v>2.7112264819190872</v>
      </c>
      <c r="K221" s="9">
        <f t="shared" si="28"/>
        <v>4.3864003905637077</v>
      </c>
      <c r="L221" s="11">
        <f t="shared" si="29"/>
        <v>10.273577345648645</v>
      </c>
      <c r="M221" s="11">
        <f t="shared" si="30"/>
        <v>36984.878444335125</v>
      </c>
    </row>
    <row r="222" spans="1:13" x14ac:dyDescent="0.4">
      <c r="A222" s="3" t="s">
        <v>19</v>
      </c>
      <c r="B222" s="3" t="s">
        <v>115</v>
      </c>
      <c r="C222" s="5">
        <v>1</v>
      </c>
      <c r="D222" s="19">
        <v>2696</v>
      </c>
      <c r="E222" s="5">
        <v>140</v>
      </c>
      <c r="F222" s="5">
        <v>25</v>
      </c>
      <c r="G222" s="3">
        <f t="shared" si="25"/>
        <v>1.183600055853304</v>
      </c>
      <c r="H222" s="9">
        <f>('[1]PPM 계산 (2018 한국자동차환경협회)'!E222*'[1]승용차 배출가스량 계산'!F$3)/('[2]비닐하우스 크기'!$M$2*G222)</f>
        <v>2719.2173301182543</v>
      </c>
      <c r="I222" s="8">
        <f t="shared" si="26"/>
        <v>5.2807321506237643E-4</v>
      </c>
      <c r="J222" s="10">
        <f t="shared" si="27"/>
        <v>1.9010635742245552</v>
      </c>
      <c r="K222" s="9">
        <f t="shared" si="28"/>
        <v>5.5268644921102732</v>
      </c>
      <c r="L222" s="11">
        <f t="shared" si="29"/>
        <v>7.2036489017202223</v>
      </c>
      <c r="M222" s="11">
        <f t="shared" si="30"/>
        <v>25933.136046192802</v>
      </c>
    </row>
    <row r="223" spans="1:13" x14ac:dyDescent="0.4">
      <c r="A223" s="3" t="s">
        <v>19</v>
      </c>
      <c r="B223" s="3" t="s">
        <v>115</v>
      </c>
      <c r="C223" s="5">
        <v>2</v>
      </c>
      <c r="D223" s="19">
        <v>1998</v>
      </c>
      <c r="E223" s="5">
        <v>140</v>
      </c>
      <c r="F223" s="5">
        <v>25</v>
      </c>
      <c r="G223" s="3">
        <f t="shared" si="25"/>
        <v>1.183600055853304</v>
      </c>
      <c r="H223" s="9">
        <f>('[1]PPM 계산 (2018 한국자동차환경협회)'!E223*'[1]승용차 배출가스량 계산'!F$3)/('[2]비닐하우스 크기'!$M$2*G223)</f>
        <v>3841.4340060400732</v>
      </c>
      <c r="I223" s="8">
        <f t="shared" si="26"/>
        <v>3.1061195960317109E-4</v>
      </c>
      <c r="J223" s="10">
        <f t="shared" si="27"/>
        <v>1.1182030545714159</v>
      </c>
      <c r="K223" s="9">
        <f t="shared" si="28"/>
        <v>7.8077926952034007</v>
      </c>
      <c r="L223" s="11">
        <f t="shared" si="29"/>
        <v>4.23717666004372</v>
      </c>
      <c r="M223" s="11">
        <f t="shared" si="30"/>
        <v>15253.835976157392</v>
      </c>
    </row>
    <row r="224" spans="1:13" x14ac:dyDescent="0.4">
      <c r="A224" s="3" t="s">
        <v>19</v>
      </c>
      <c r="B224" s="3" t="s">
        <v>116</v>
      </c>
      <c r="C224" s="5">
        <v>1</v>
      </c>
      <c r="D224" s="19">
        <v>1998</v>
      </c>
      <c r="E224" s="5">
        <v>140</v>
      </c>
      <c r="F224" s="5">
        <v>25</v>
      </c>
      <c r="G224" s="3">
        <f t="shared" si="25"/>
        <v>1.183600055853304</v>
      </c>
      <c r="H224" s="9">
        <f>('[1]PPM 계산 (2018 한국자동차환경협회)'!E224*'[1]승용차 배출가스량 계산'!F$3)/('[2]비닐하우스 크기'!$M$2*G224)</f>
        <v>2859.4944146084813</v>
      </c>
      <c r="I224" s="8">
        <f t="shared" si="26"/>
        <v>4.8880957902405059E-4</v>
      </c>
      <c r="J224" s="10">
        <f t="shared" si="27"/>
        <v>1.7597144844865822</v>
      </c>
      <c r="K224" s="9">
        <f t="shared" si="28"/>
        <v>5.811980517496913</v>
      </c>
      <c r="L224" s="11">
        <f t="shared" si="29"/>
        <v>6.6680386102730163</v>
      </c>
      <c r="M224" s="11">
        <f t="shared" si="30"/>
        <v>24004.938996982859</v>
      </c>
    </row>
    <row r="225" spans="1:13" x14ac:dyDescent="0.4">
      <c r="A225" s="3" t="s">
        <v>19</v>
      </c>
      <c r="B225" s="6" t="s">
        <v>20</v>
      </c>
      <c r="C225" s="5">
        <v>6</v>
      </c>
      <c r="D225" s="19">
        <v>1998</v>
      </c>
      <c r="E225" s="5">
        <v>140</v>
      </c>
      <c r="F225" s="5">
        <v>25</v>
      </c>
      <c r="G225" s="3">
        <f t="shared" si="25"/>
        <v>1.183600055853304</v>
      </c>
      <c r="H225" s="9">
        <f>('[1]PPM 계산 (2018 한국자동차환경협회)'!E225*'[1]승용차 배출가스량 계산'!F$3)/('[2]비닐하우스 크기'!$M$2*G225)</f>
        <v>1586.2101092356481</v>
      </c>
      <c r="I225" s="8">
        <f t="shared" si="26"/>
        <v>1.2084980228544179E-3</v>
      </c>
      <c r="J225" s="10">
        <f t="shared" si="27"/>
        <v>4.3505928822759046</v>
      </c>
      <c r="K225" s="9">
        <f t="shared" si="28"/>
        <v>3.2240042870643255</v>
      </c>
      <c r="L225" s="11">
        <f t="shared" si="29"/>
        <v>16.485584208314709</v>
      </c>
      <c r="M225" s="11">
        <f t="shared" si="30"/>
        <v>59348.103149932955</v>
      </c>
    </row>
    <row r="226" spans="1:13" x14ac:dyDescent="0.4">
      <c r="A226" s="3" t="s">
        <v>19</v>
      </c>
      <c r="B226" s="7" t="s">
        <v>21</v>
      </c>
      <c r="C226" s="5">
        <v>4</v>
      </c>
      <c r="D226" s="19">
        <v>1998</v>
      </c>
      <c r="E226" s="5">
        <v>140</v>
      </c>
      <c r="F226" s="5">
        <v>25</v>
      </c>
      <c r="G226" s="3">
        <f t="shared" si="25"/>
        <v>1.183600055853304</v>
      </c>
      <c r="H226" s="9">
        <f>('[1]PPM 계산 (2018 한국자동차환경협회)'!E226*'[1]승용차 배출가스량 계산'!F$3)/('[2]비닐하우스 크기'!$M$2*G226)</f>
        <v>1909.9264580592496</v>
      </c>
      <c r="I226" s="8">
        <f t="shared" si="26"/>
        <v>9.0857008469472664E-4</v>
      </c>
      <c r="J226" s="10">
        <f t="shared" si="27"/>
        <v>3.2708523049010161</v>
      </c>
      <c r="K226" s="9">
        <f t="shared" si="28"/>
        <v>3.8819643456488815</v>
      </c>
      <c r="L226" s="11">
        <f t="shared" si="29"/>
        <v>12.394152375204103</v>
      </c>
      <c r="M226" s="11">
        <f t="shared" si="30"/>
        <v>44618.948550734771</v>
      </c>
    </row>
    <row r="227" spans="1:13" x14ac:dyDescent="0.4">
      <c r="A227" s="3" t="s">
        <v>43</v>
      </c>
      <c r="B227" s="3" t="s">
        <v>117</v>
      </c>
      <c r="C227" s="5">
        <v>1</v>
      </c>
      <c r="D227" s="19">
        <v>2993</v>
      </c>
      <c r="E227" s="5">
        <v>140</v>
      </c>
      <c r="F227" s="5">
        <v>25</v>
      </c>
      <c r="G227" s="3">
        <f t="shared" si="25"/>
        <v>1.183600055853304</v>
      </c>
      <c r="H227" s="9">
        <f>('[1]PPM 계산 (2018 한국자동차환경협회)'!E227*'[1]승용차 배출가스량 계산'!F$3)/('[2]비닐하우스 크기'!$M$2*G227)</f>
        <v>3355.8594828046707</v>
      </c>
      <c r="I227" s="8">
        <f t="shared" si="26"/>
        <v>3.8226577176354761E-4</v>
      </c>
      <c r="J227" s="10">
        <f t="shared" si="27"/>
        <v>1.3761567783487714</v>
      </c>
      <c r="K227" s="9">
        <f t="shared" si="28"/>
        <v>6.8208526073265663</v>
      </c>
      <c r="L227" s="11">
        <f t="shared" si="29"/>
        <v>5.2146337446871796</v>
      </c>
      <c r="M227" s="11">
        <f t="shared" si="30"/>
        <v>18772.681480873845</v>
      </c>
    </row>
    <row r="228" spans="1:13" x14ac:dyDescent="0.4">
      <c r="A228" s="3" t="s">
        <v>43</v>
      </c>
      <c r="B228" s="3" t="s">
        <v>118</v>
      </c>
      <c r="C228" s="5">
        <v>1</v>
      </c>
      <c r="D228" s="19">
        <v>2996</v>
      </c>
      <c r="E228" s="5">
        <v>140</v>
      </c>
      <c r="F228" s="5">
        <v>25</v>
      </c>
      <c r="G228" s="3">
        <f t="shared" si="25"/>
        <v>1.183600055853304</v>
      </c>
      <c r="H228" s="9">
        <f>('[1]PPM 계산 (2018 한국자동차환경협회)'!E228*'[1]승용차 배출가스량 계산'!F$3)/('[2]비닐하우스 크기'!$M$2*G228)</f>
        <v>67.980433252956345</v>
      </c>
      <c r="I228" s="8">
        <f t="shared" si="26"/>
        <v>0.1525661849426658</v>
      </c>
      <c r="J228" s="10">
        <f t="shared" si="27"/>
        <v>549.23826579359684</v>
      </c>
      <c r="K228" s="9">
        <f t="shared" si="28"/>
        <v>0.13817161230275679</v>
      </c>
      <c r="L228" s="11">
        <f t="shared" si="29"/>
        <v>2081.2137394093402</v>
      </c>
      <c r="M228" s="11">
        <f t="shared" si="30"/>
        <v>7492369.4618736245</v>
      </c>
    </row>
    <row r="229" spans="1:13" x14ac:dyDescent="0.4">
      <c r="A229" s="3" t="s">
        <v>43</v>
      </c>
      <c r="B229" s="3" t="s">
        <v>119</v>
      </c>
      <c r="C229" s="5">
        <v>1</v>
      </c>
      <c r="D229" s="19">
        <v>1995</v>
      </c>
      <c r="E229" s="5">
        <v>140</v>
      </c>
      <c r="F229" s="5">
        <v>25</v>
      </c>
      <c r="G229" s="3">
        <f t="shared" si="25"/>
        <v>1.183600055853304</v>
      </c>
      <c r="H229" s="9">
        <f>('[1]PPM 계산 (2018 한국자동차환경협회)'!E229*'[1]승용차 배출가스량 계산'!F$3)/('[2]비닐하우스 크기'!$M$2*G229)</f>
        <v>1467.5141146669944</v>
      </c>
      <c r="I229" s="8">
        <f t="shared" si="26"/>
        <v>1.3618510410327639E-3</v>
      </c>
      <c r="J229" s="10">
        <f t="shared" si="27"/>
        <v>4.9026637477179502</v>
      </c>
      <c r="K229" s="9">
        <f t="shared" si="28"/>
        <v>2.9827522655833221</v>
      </c>
      <c r="L229" s="11">
        <f t="shared" si="29"/>
        <v>18.577531441134393</v>
      </c>
      <c r="M229" s="11">
        <f t="shared" si="30"/>
        <v>66879.113188083822</v>
      </c>
    </row>
    <row r="230" spans="1:13" x14ac:dyDescent="0.4">
      <c r="A230" s="3" t="s">
        <v>43</v>
      </c>
      <c r="B230" s="3" t="s">
        <v>120</v>
      </c>
      <c r="C230" s="5">
        <v>1</v>
      </c>
      <c r="D230" s="19">
        <v>2993</v>
      </c>
      <c r="E230" s="5">
        <v>140</v>
      </c>
      <c r="F230" s="5">
        <v>25</v>
      </c>
      <c r="G230" s="3">
        <f t="shared" si="25"/>
        <v>1.183600055853304</v>
      </c>
      <c r="H230" s="9">
        <f>('[1]PPM 계산 (2018 한국자동차환경협회)'!E230*'[1]승용차 배출가스량 계산'!F$3)/('[2]비닐하우스 크기'!$M$2*G230)</f>
        <v>1586.2101092356481</v>
      </c>
      <c r="I230" s="8">
        <f t="shared" si="26"/>
        <v>1.2084980228544179E-3</v>
      </c>
      <c r="J230" s="10">
        <f t="shared" si="27"/>
        <v>4.3505928822759046</v>
      </c>
      <c r="K230" s="9">
        <f t="shared" si="28"/>
        <v>3.2240042870643255</v>
      </c>
      <c r="L230" s="11">
        <f t="shared" si="29"/>
        <v>16.485584208314709</v>
      </c>
      <c r="M230" s="11">
        <f t="shared" si="30"/>
        <v>59348.103149932955</v>
      </c>
    </row>
    <row r="231" spans="1:13" x14ac:dyDescent="0.4">
      <c r="A231" s="3" t="s">
        <v>43</v>
      </c>
      <c r="B231" s="6" t="s">
        <v>44</v>
      </c>
      <c r="C231" s="5">
        <v>4</v>
      </c>
      <c r="D231" s="19">
        <v>1995</v>
      </c>
      <c r="E231" s="5">
        <v>140</v>
      </c>
      <c r="F231" s="5">
        <v>25</v>
      </c>
      <c r="G231" s="3">
        <f t="shared" si="25"/>
        <v>1.183600055853304</v>
      </c>
      <c r="H231" s="9">
        <f>('[1]PPM 계산 (2018 한국자동차환경협회)'!E231*'[1]승용차 배출가스량 계산'!F$3)/('[2]비닐하우스 크기'!$M$2*G231)</f>
        <v>1704.9061038043021</v>
      </c>
      <c r="I231" s="8">
        <f t="shared" si="26"/>
        <v>1.0817031261563723E-3</v>
      </c>
      <c r="J231" s="10">
        <f t="shared" si="27"/>
        <v>3.8941312541629403</v>
      </c>
      <c r="K231" s="9">
        <f t="shared" si="28"/>
        <v>3.4652563085453294</v>
      </c>
      <c r="L231" s="11">
        <f t="shared" si="29"/>
        <v>14.75592647849647</v>
      </c>
      <c r="M231" s="11">
        <f t="shared" si="30"/>
        <v>53121.335322587292</v>
      </c>
    </row>
    <row r="232" spans="1:13" x14ac:dyDescent="0.4">
      <c r="A232" s="3" t="s">
        <v>43</v>
      </c>
      <c r="B232" s="3" t="s">
        <v>121</v>
      </c>
      <c r="C232" s="5">
        <v>1</v>
      </c>
      <c r="D232" s="19">
        <v>1997</v>
      </c>
      <c r="E232" s="5">
        <v>140</v>
      </c>
      <c r="F232" s="5">
        <v>25</v>
      </c>
      <c r="G232" s="3">
        <f t="shared" si="25"/>
        <v>1.183600055853304</v>
      </c>
      <c r="H232" s="9">
        <f>('[1]PPM 계산 (2018 한국자동차환경협회)'!E232*'[1]승용차 배출가스량 계산'!F$3)/('[2]비닐하우스 크기'!$M$2*G232)</f>
        <v>55.031779300012289</v>
      </c>
      <c r="I232" s="8">
        <f t="shared" si="26"/>
        <v>0.21106565989267428</v>
      </c>
      <c r="J232" s="10">
        <f t="shared" si="27"/>
        <v>759.83637561362741</v>
      </c>
      <c r="K232" s="9">
        <f t="shared" si="28"/>
        <v>0.11185320995937457</v>
      </c>
      <c r="L232" s="11">
        <f t="shared" si="29"/>
        <v>2879.2274739727582</v>
      </c>
      <c r="M232" s="11">
        <f t="shared" si="30"/>
        <v>10365218.906301929</v>
      </c>
    </row>
    <row r="233" spans="1:13" x14ac:dyDescent="0.4">
      <c r="A233" s="3" t="s">
        <v>43</v>
      </c>
      <c r="B233" s="3" t="s">
        <v>122</v>
      </c>
      <c r="C233" s="5">
        <v>1</v>
      </c>
      <c r="D233" s="19">
        <v>2996</v>
      </c>
      <c r="E233" s="5">
        <v>140</v>
      </c>
      <c r="F233" s="5">
        <v>25</v>
      </c>
      <c r="G233" s="3">
        <f t="shared" si="25"/>
        <v>1.183600055853304</v>
      </c>
      <c r="H233" s="9">
        <f>('[1]PPM 계산 (2018 한국자동차환경협회)'!E233*'[1]승용차 배출가스량 계산'!F$3)/('[2]비닐하우스 크기'!$M$2*G233)</f>
        <v>93.877741158844472</v>
      </c>
      <c r="I233" s="8">
        <f t="shared" si="26"/>
        <v>9.2927402590351246E-2</v>
      </c>
      <c r="J233" s="10">
        <f t="shared" si="27"/>
        <v>334.53864932526449</v>
      </c>
      <c r="K233" s="9">
        <f t="shared" si="28"/>
        <v>0.19080841698952128</v>
      </c>
      <c r="L233" s="11">
        <f t="shared" si="29"/>
        <v>1267.6582763824247</v>
      </c>
      <c r="M233" s="11">
        <f t="shared" si="30"/>
        <v>4563569.794976729</v>
      </c>
    </row>
    <row r="234" spans="1:13" x14ac:dyDescent="0.4">
      <c r="A234" s="3" t="s">
        <v>43</v>
      </c>
      <c r="B234" s="3" t="s">
        <v>123</v>
      </c>
      <c r="C234" s="3">
        <v>1</v>
      </c>
      <c r="D234" s="19">
        <v>1995</v>
      </c>
      <c r="E234" s="5">
        <v>140</v>
      </c>
      <c r="F234" s="5">
        <v>25</v>
      </c>
      <c r="G234" s="3">
        <f t="shared" si="25"/>
        <v>1.183600055853304</v>
      </c>
      <c r="H234" s="9">
        <f>('[1]PPM 계산 (2018 한국자동차환경협회)'!E234*'[1]승용차 배출가스량 계산'!F$3)/('[2]비닐하우스 크기'!$M$2*G234)</f>
        <v>129.48653952944068</v>
      </c>
      <c r="I234" s="8">
        <f t="shared" si="26"/>
        <v>5.670521174127615E-2</v>
      </c>
      <c r="J234" s="10">
        <f t="shared" si="27"/>
        <v>204.13876226859415</v>
      </c>
      <c r="K234" s="9">
        <f t="shared" si="28"/>
        <v>0.26318402343382252</v>
      </c>
      <c r="L234" s="11">
        <f t="shared" si="29"/>
        <v>773.53750319187566</v>
      </c>
      <c r="M234" s="11">
        <f t="shared" si="30"/>
        <v>2784735.0114907525</v>
      </c>
    </row>
    <row r="235" spans="1:13" x14ac:dyDescent="0.4">
      <c r="A235" s="3" t="s">
        <v>43</v>
      </c>
      <c r="B235" s="3" t="s">
        <v>124</v>
      </c>
      <c r="C235" s="3">
        <v>1</v>
      </c>
      <c r="D235" s="19">
        <v>2993</v>
      </c>
      <c r="E235" s="5">
        <v>140</v>
      </c>
      <c r="F235" s="5">
        <v>25</v>
      </c>
      <c r="G235" s="3">
        <f t="shared" si="25"/>
        <v>1.183600055853304</v>
      </c>
      <c r="H235" s="9">
        <f>('[1]PPM 계산 (2018 한국자동차환경협회)'!E235*'[1]승용차 배출가스량 계산'!F$3)/('[2]비닐하우스 크기'!$M$2*G235)</f>
        <v>463.99343331382903</v>
      </c>
      <c r="I235" s="8">
        <f t="shared" si="26"/>
        <v>7.9843179428229789E-3</v>
      </c>
      <c r="J235" s="10">
        <f t="shared" si="27"/>
        <v>28.743544594162724</v>
      </c>
      <c r="K235" s="9">
        <f t="shared" si="28"/>
        <v>0.94307608397119724</v>
      </c>
      <c r="L235" s="11">
        <f t="shared" si="29"/>
        <v>108.91713788779829</v>
      </c>
      <c r="M235" s="11">
        <f t="shared" si="30"/>
        <v>392101.69639607385</v>
      </c>
    </row>
    <row r="236" spans="1:13" x14ac:dyDescent="0.4">
      <c r="A236" s="3" t="s">
        <v>43</v>
      </c>
      <c r="B236" s="3" t="s">
        <v>125</v>
      </c>
      <c r="C236" s="3">
        <v>1</v>
      </c>
      <c r="D236" s="19">
        <v>1995</v>
      </c>
      <c r="E236" s="5">
        <v>140</v>
      </c>
      <c r="F236" s="5">
        <v>25</v>
      </c>
      <c r="G236" s="3">
        <f t="shared" si="25"/>
        <v>1.183600055853304</v>
      </c>
      <c r="H236" s="9">
        <f>('[1]PPM 계산 (2018 한국자동차환경협회)'!E236*'[1]승용차 배출가스량 계산'!F$3)/('[2]비닐하우스 크기'!$M$2*G236)</f>
        <v>258.97307905888135</v>
      </c>
      <c r="I236" s="8">
        <f t="shared" si="26"/>
        <v>1.9554238284961313E-2</v>
      </c>
      <c r="J236" s="10">
        <f t="shared" si="27"/>
        <v>70.395257825860725</v>
      </c>
      <c r="K236" s="9">
        <f t="shared" si="28"/>
        <v>0.52636804686764505</v>
      </c>
      <c r="L236" s="11">
        <f t="shared" si="29"/>
        <v>266.74685086763685</v>
      </c>
      <c r="M236" s="11">
        <f t="shared" si="30"/>
        <v>960288.66312349262</v>
      </c>
    </row>
    <row r="237" spans="1:13" x14ac:dyDescent="0.4">
      <c r="A237" s="3" t="s">
        <v>43</v>
      </c>
      <c r="B237" s="3" t="s">
        <v>126</v>
      </c>
      <c r="C237" s="3">
        <v>1</v>
      </c>
      <c r="D237" s="19">
        <v>1995</v>
      </c>
      <c r="E237" s="5">
        <v>140</v>
      </c>
      <c r="F237" s="5">
        <v>25</v>
      </c>
      <c r="G237" s="3">
        <f t="shared" si="25"/>
        <v>1.183600055853304</v>
      </c>
      <c r="H237" s="9">
        <f>('[1]PPM 계산 (2018 한국자동차환경협회)'!E237*'[1]승용차 배출가스량 계산'!F$3)/('[2]비닐하우스 크기'!$M$2*G237)</f>
        <v>237.39198913730789</v>
      </c>
      <c r="I237" s="8">
        <f t="shared" si="26"/>
        <v>2.2350339923768378E-2</v>
      </c>
      <c r="J237" s="10">
        <f t="shared" si="27"/>
        <v>80.461223725566157</v>
      </c>
      <c r="K237" s="9">
        <f t="shared" si="28"/>
        <v>0.48250404296200788</v>
      </c>
      <c r="L237" s="11">
        <f t="shared" si="29"/>
        <v>304.88954382189229</v>
      </c>
      <c r="M237" s="11">
        <f t="shared" si="30"/>
        <v>1097602.3577588121</v>
      </c>
    </row>
    <row r="238" spans="1:13" x14ac:dyDescent="0.4">
      <c r="A238" s="3" t="s">
        <v>43</v>
      </c>
      <c r="B238" s="3" t="s">
        <v>127</v>
      </c>
      <c r="C238" s="3">
        <v>1</v>
      </c>
      <c r="D238" s="19">
        <v>2993</v>
      </c>
      <c r="E238" s="5">
        <v>140</v>
      </c>
      <c r="F238" s="5">
        <v>25</v>
      </c>
      <c r="G238" s="3">
        <f t="shared" si="25"/>
        <v>1.183600055853304</v>
      </c>
      <c r="H238" s="9">
        <f>('[1]PPM 계산 (2018 한국자동차환경협회)'!E238*'[1]승용차 배출가스량 계산'!F$3)/('[2]비닐하우스 크기'!$M$2*G238)</f>
        <v>431.6217984314689</v>
      </c>
      <c r="I238" s="8">
        <f t="shared" si="26"/>
        <v>8.9223904369968923E-3</v>
      </c>
      <c r="J238" s="10">
        <f t="shared" si="27"/>
        <v>32.120605573188811</v>
      </c>
      <c r="K238" s="9">
        <f t="shared" si="28"/>
        <v>0.87728007811274167</v>
      </c>
      <c r="L238" s="11">
        <f t="shared" si="29"/>
        <v>121.7137439258298</v>
      </c>
      <c r="M238" s="11">
        <f t="shared" si="30"/>
        <v>438169.47813298728</v>
      </c>
    </row>
    <row r="239" spans="1:13" x14ac:dyDescent="0.4">
      <c r="A239" s="3" t="s">
        <v>43</v>
      </c>
      <c r="B239" s="3" t="s">
        <v>128</v>
      </c>
      <c r="C239" s="3">
        <v>1</v>
      </c>
      <c r="D239" s="19">
        <v>2993</v>
      </c>
      <c r="E239" s="5">
        <v>140</v>
      </c>
      <c r="F239" s="5">
        <v>25</v>
      </c>
      <c r="G239" s="3">
        <f t="shared" si="25"/>
        <v>1.183600055853304</v>
      </c>
      <c r="H239" s="9">
        <f>('[1]PPM 계산 (2018 한국자동차환경협회)'!E239*'[1]승용차 배출가스량 계산'!F$3)/('[2]비닐하우스 크기'!$M$2*G239)</f>
        <v>658.22324260798996</v>
      </c>
      <c r="I239" s="8">
        <f t="shared" si="26"/>
        <v>4.6663654062009128E-3</v>
      </c>
      <c r="J239" s="10">
        <f t="shared" si="27"/>
        <v>16.798915462323286</v>
      </c>
      <c r="K239" s="9">
        <f t="shared" si="28"/>
        <v>1.3378521191219308</v>
      </c>
      <c r="L239" s="11">
        <f t="shared" si="29"/>
        <v>63.655677043634611</v>
      </c>
      <c r="M239" s="11">
        <f t="shared" si="30"/>
        <v>229160.43735708459</v>
      </c>
    </row>
    <row r="240" spans="1:13" x14ac:dyDescent="0.4">
      <c r="A240" s="3" t="s">
        <v>43</v>
      </c>
      <c r="B240" s="3" t="s">
        <v>129</v>
      </c>
      <c r="C240" s="3">
        <v>1</v>
      </c>
      <c r="D240" s="19">
        <v>1995</v>
      </c>
      <c r="E240" s="5">
        <v>140</v>
      </c>
      <c r="F240" s="5">
        <v>25</v>
      </c>
      <c r="G240" s="3">
        <f t="shared" si="25"/>
        <v>1.183600055853304</v>
      </c>
      <c r="H240" s="9">
        <f>('[1]PPM 계산 (2018 한국자동차환경협회)'!E240*'[1]승용차 배출가스량 계산'!F$3)/('[2]비닐하우스 크기'!$M$2*G240)</f>
        <v>431.6217984314689</v>
      </c>
      <c r="I240" s="8">
        <f t="shared" si="26"/>
        <v>8.9223904369968923E-3</v>
      </c>
      <c r="J240" s="10">
        <f t="shared" si="27"/>
        <v>32.120605573188811</v>
      </c>
      <c r="K240" s="9">
        <f t="shared" si="28"/>
        <v>0.87728007811274167</v>
      </c>
      <c r="L240" s="11">
        <f t="shared" si="29"/>
        <v>121.7137439258298</v>
      </c>
      <c r="M240" s="11">
        <f t="shared" si="30"/>
        <v>438169.47813298728</v>
      </c>
    </row>
    <row r="241" spans="1:13" x14ac:dyDescent="0.4">
      <c r="A241" s="3" t="s">
        <v>43</v>
      </c>
      <c r="B241" s="3" t="s">
        <v>130</v>
      </c>
      <c r="C241" s="3">
        <v>1</v>
      </c>
      <c r="D241" s="19">
        <v>2993</v>
      </c>
      <c r="E241" s="5">
        <v>140</v>
      </c>
      <c r="F241" s="5">
        <v>25</v>
      </c>
      <c r="G241" s="3">
        <f t="shared" si="25"/>
        <v>1.183600055853304</v>
      </c>
      <c r="H241" s="9">
        <f>('[1]PPM 계산 (2018 한국자동차환경협회)'!E241*'[1]승용차 배출가스량 계산'!F$3)/('[2]비닐하우스 크기'!$M$2*G241)</f>
        <v>431.6217984314689</v>
      </c>
      <c r="I241" s="8">
        <f t="shared" si="26"/>
        <v>8.9223904369968923E-3</v>
      </c>
      <c r="J241" s="10">
        <f t="shared" si="27"/>
        <v>32.120605573188811</v>
      </c>
      <c r="K241" s="9">
        <f t="shared" si="28"/>
        <v>0.87728007811274167</v>
      </c>
      <c r="L241" s="11">
        <f t="shared" si="29"/>
        <v>121.7137439258298</v>
      </c>
      <c r="M241" s="11">
        <f t="shared" si="30"/>
        <v>438169.47813298728</v>
      </c>
    </row>
    <row r="242" spans="1:13" x14ac:dyDescent="0.4">
      <c r="A242" s="3" t="s">
        <v>43</v>
      </c>
      <c r="B242" s="3" t="s">
        <v>131</v>
      </c>
      <c r="C242" s="3">
        <v>1</v>
      </c>
      <c r="D242" s="19">
        <v>2993</v>
      </c>
      <c r="E242" s="5">
        <v>140</v>
      </c>
      <c r="F242" s="5">
        <v>25</v>
      </c>
      <c r="G242" s="3">
        <f t="shared" si="25"/>
        <v>1.183600055853304</v>
      </c>
      <c r="H242" s="9">
        <f>('[1]PPM 계산 (2018 한국자동차환경협회)'!E242*'[1]승용차 배출가스량 계산'!F$3)/('[2]비닐하우스 크기'!$M$2*G242)</f>
        <v>733.75705733349719</v>
      </c>
      <c r="I242" s="8">
        <f t="shared" si="26"/>
        <v>3.9492232075964495E-3</v>
      </c>
      <c r="J242" s="10">
        <f t="shared" si="27"/>
        <v>14.217203547347218</v>
      </c>
      <c r="K242" s="9">
        <f t="shared" si="28"/>
        <v>1.491376132791661</v>
      </c>
      <c r="L242" s="11">
        <f t="shared" si="29"/>
        <v>53.872865751560234</v>
      </c>
      <c r="M242" s="11">
        <f t="shared" si="30"/>
        <v>193942.31670561683</v>
      </c>
    </row>
    <row r="243" spans="1:13" x14ac:dyDescent="0.4">
      <c r="A243" s="3" t="s">
        <v>43</v>
      </c>
      <c r="B243" s="3" t="s">
        <v>132</v>
      </c>
      <c r="C243" s="3">
        <v>1</v>
      </c>
      <c r="D243" s="19">
        <v>2993</v>
      </c>
      <c r="E243" s="5">
        <v>140</v>
      </c>
      <c r="F243" s="5">
        <v>25</v>
      </c>
      <c r="G243" s="3">
        <f t="shared" si="25"/>
        <v>1.183600055853304</v>
      </c>
      <c r="H243" s="9">
        <f>('[1]PPM 계산 (2018 한국자동차환경협회)'!E243*'[1]승용차 배출가스량 계산'!F$3)/('[2]비닐하우스 크기'!$M$2*G243)</f>
        <v>485.57452323540247</v>
      </c>
      <c r="I243" s="8">
        <f t="shared" si="26"/>
        <v>7.4457928453456898E-3</v>
      </c>
      <c r="J243" s="10">
        <f t="shared" si="27"/>
        <v>26.804854243244485</v>
      </c>
      <c r="K243" s="9">
        <f t="shared" si="28"/>
        <v>0.98694008787683429</v>
      </c>
      <c r="L243" s="11">
        <f t="shared" si="29"/>
        <v>101.57091085650922</v>
      </c>
      <c r="M243" s="11">
        <f t="shared" si="30"/>
        <v>365655.27908343315</v>
      </c>
    </row>
    <row r="244" spans="1:13" x14ac:dyDescent="0.4">
      <c r="A244" s="3" t="s">
        <v>43</v>
      </c>
      <c r="B244" s="3" t="s">
        <v>133</v>
      </c>
      <c r="C244" s="3">
        <v>1</v>
      </c>
      <c r="D244" s="19">
        <v>1496</v>
      </c>
      <c r="E244" s="5">
        <v>140</v>
      </c>
      <c r="F244" s="5">
        <v>25</v>
      </c>
      <c r="G244" s="3">
        <f t="shared" si="25"/>
        <v>1.183600055853304</v>
      </c>
      <c r="H244" s="9">
        <f>('[1]PPM 계산 (2018 한국자동차환경협회)'!E244*'[1]승용차 배출가스량 계산'!F$3)/('[2]비닐하우스 크기'!$M$2*G244)</f>
        <v>474.78397827461578</v>
      </c>
      <c r="I244" s="8">
        <f t="shared" si="26"/>
        <v>7.7072963700993398E-3</v>
      </c>
      <c r="J244" s="10">
        <f t="shared" si="27"/>
        <v>27.746266932357624</v>
      </c>
      <c r="K244" s="9">
        <f t="shared" si="28"/>
        <v>0.96500808592401577</v>
      </c>
      <c r="L244" s="11">
        <f t="shared" si="29"/>
        <v>105.13818055539933</v>
      </c>
      <c r="M244" s="11">
        <f t="shared" si="30"/>
        <v>378497.44999943761</v>
      </c>
    </row>
    <row r="245" spans="1:13" x14ac:dyDescent="0.4">
      <c r="A245" s="3" t="s">
        <v>43</v>
      </c>
      <c r="B245" s="3" t="s">
        <v>134</v>
      </c>
      <c r="C245" s="3">
        <v>1</v>
      </c>
      <c r="D245" s="19">
        <v>2993</v>
      </c>
      <c r="E245" s="5">
        <v>140</v>
      </c>
      <c r="F245" s="5">
        <v>25</v>
      </c>
      <c r="G245" s="3">
        <f t="shared" si="25"/>
        <v>1.183600055853304</v>
      </c>
      <c r="H245" s="9">
        <f>('[1]PPM 계산 (2018 한국자동차환경협회)'!E245*'[1]승용차 배출가스량 계산'!F$3)/('[2]비닐하우스 크기'!$M$2*G245)</f>
        <v>420.83125347068221</v>
      </c>
      <c r="I245" s="8">
        <f t="shared" si="26"/>
        <v>9.2762006473468828E-3</v>
      </c>
      <c r="J245" s="10">
        <f t="shared" si="27"/>
        <v>33.39432233044878</v>
      </c>
      <c r="K245" s="9">
        <f t="shared" si="28"/>
        <v>0.85534807615992314</v>
      </c>
      <c r="L245" s="11">
        <f t="shared" si="29"/>
        <v>126.54020446294311</v>
      </c>
      <c r="M245" s="11">
        <f t="shared" si="30"/>
        <v>455544.73606659519</v>
      </c>
    </row>
    <row r="246" spans="1:13" x14ac:dyDescent="0.4">
      <c r="A246" s="3" t="s">
        <v>43</v>
      </c>
      <c r="B246" s="15" t="s">
        <v>44</v>
      </c>
      <c r="C246" s="3">
        <v>5</v>
      </c>
      <c r="D246" s="19">
        <v>1995</v>
      </c>
      <c r="E246" s="5">
        <v>140</v>
      </c>
      <c r="F246" s="5">
        <v>25</v>
      </c>
      <c r="G246" s="3">
        <f t="shared" si="25"/>
        <v>1.183600055853304</v>
      </c>
      <c r="H246" s="9">
        <f>('[1]PPM 계산 (2018 한국자동차환경협회)'!E246*'[1]승용차 배출가스량 계산'!F$3)/('[2]비닐하우스 크기'!$M$2*G246)</f>
        <v>334.50689378438841</v>
      </c>
      <c r="I246" s="8">
        <f t="shared" si="26"/>
        <v>1.3198172754623099E-2</v>
      </c>
      <c r="J246" s="10">
        <f t="shared" si="27"/>
        <v>47.513421916643161</v>
      </c>
      <c r="K246" s="9">
        <f t="shared" si="28"/>
        <v>0.67989206053737483</v>
      </c>
      <c r="L246" s="11">
        <f t="shared" si="29"/>
        <v>180.04132752183682</v>
      </c>
      <c r="M246" s="11">
        <f t="shared" si="30"/>
        <v>648148.77907861257</v>
      </c>
    </row>
    <row r="247" spans="1:13" x14ac:dyDescent="0.4">
      <c r="A247" s="3" t="s">
        <v>43</v>
      </c>
      <c r="B247" s="3" t="s">
        <v>135</v>
      </c>
      <c r="C247" s="3">
        <v>1</v>
      </c>
      <c r="D247" s="19">
        <v>2993</v>
      </c>
      <c r="E247" s="5">
        <v>140</v>
      </c>
      <c r="F247" s="5">
        <v>25</v>
      </c>
      <c r="G247" s="3">
        <f t="shared" si="25"/>
        <v>1.183600055853304</v>
      </c>
      <c r="H247" s="9">
        <f>('[1]PPM 계산 (2018 한국자동차환경협회)'!E247*'[1]승용차 배출가스량 계산'!F$3)/('[2]비닐하우스 크기'!$M$2*G247)</f>
        <v>507.15561315697596</v>
      </c>
      <c r="I247" s="8">
        <f t="shared" si="26"/>
        <v>6.9647103662258255E-3</v>
      </c>
      <c r="J247" s="10">
        <f t="shared" si="27"/>
        <v>25.072957318412971</v>
      </c>
      <c r="K247" s="9">
        <f t="shared" si="28"/>
        <v>1.0308040917824715</v>
      </c>
      <c r="L247" s="11">
        <f t="shared" si="29"/>
        <v>95.008280574381786</v>
      </c>
      <c r="M247" s="11">
        <f t="shared" si="30"/>
        <v>342029.81006777444</v>
      </c>
    </row>
    <row r="248" spans="1:13" x14ac:dyDescent="0.4">
      <c r="A248" s="3" t="s">
        <v>43</v>
      </c>
      <c r="B248" s="3" t="s">
        <v>136</v>
      </c>
      <c r="C248" s="3">
        <v>1</v>
      </c>
      <c r="D248" s="19">
        <v>1995</v>
      </c>
      <c r="E248" s="5">
        <v>140</v>
      </c>
      <c r="F248" s="5">
        <v>25</v>
      </c>
      <c r="G248" s="3">
        <f t="shared" si="25"/>
        <v>1.183600055853304</v>
      </c>
      <c r="H248" s="9">
        <f>('[1]PPM 계산 (2018 한국자동차환경협회)'!E248*'[1]승용차 배출가스량 계산'!F$3)/('[2]비닐하우스 크기'!$M$2*G248)</f>
        <v>280.55416898045479</v>
      </c>
      <c r="I248" s="8">
        <f t="shared" si="26"/>
        <v>1.7292043043525888E-2</v>
      </c>
      <c r="J248" s="10">
        <f t="shared" si="27"/>
        <v>62.251354956693199</v>
      </c>
      <c r="K248" s="9">
        <f t="shared" si="28"/>
        <v>0.5702320507732821</v>
      </c>
      <c r="L248" s="11">
        <f t="shared" si="29"/>
        <v>235.88737948824101</v>
      </c>
      <c r="M248" s="11">
        <f t="shared" si="30"/>
        <v>849194.56615766766</v>
      </c>
    </row>
    <row r="249" spans="1:13" x14ac:dyDescent="0.4">
      <c r="A249" s="3" t="s">
        <v>43</v>
      </c>
      <c r="B249" s="6" t="s">
        <v>45</v>
      </c>
      <c r="C249" s="3">
        <v>4</v>
      </c>
      <c r="D249" s="19">
        <v>1995</v>
      </c>
      <c r="E249" s="5">
        <v>140</v>
      </c>
      <c r="F249" s="5">
        <v>25</v>
      </c>
      <c r="G249" s="3">
        <f t="shared" si="25"/>
        <v>1.183600055853304</v>
      </c>
      <c r="H249" s="9">
        <f>('[1]PPM 계산 (2018 한국자동차환경협회)'!E249*'[1]승용차 배출가스량 계산'!F$3)/('[2]비닐하우스 크기'!$M$2*G249)</f>
        <v>118.69599456865394</v>
      </c>
      <c r="I249" s="8">
        <f t="shared" si="26"/>
        <v>6.4813609172467437E-2</v>
      </c>
      <c r="J249" s="10">
        <f t="shared" si="27"/>
        <v>233.32899302088276</v>
      </c>
      <c r="K249" s="9">
        <f t="shared" si="28"/>
        <v>0.24125202148100394</v>
      </c>
      <c r="L249" s="11">
        <f t="shared" si="29"/>
        <v>884.14725688486124</v>
      </c>
      <c r="M249" s="11">
        <f t="shared" si="30"/>
        <v>3182930.1247855006</v>
      </c>
    </row>
    <row r="250" spans="1:13" x14ac:dyDescent="0.4">
      <c r="A250" s="3" t="s">
        <v>43</v>
      </c>
      <c r="B250" s="3" t="s">
        <v>137</v>
      </c>
      <c r="C250" s="3">
        <v>1</v>
      </c>
      <c r="D250" s="19">
        <v>1998</v>
      </c>
      <c r="E250" s="5">
        <v>140</v>
      </c>
      <c r="F250" s="5">
        <v>25</v>
      </c>
      <c r="G250" s="3">
        <f t="shared" si="25"/>
        <v>1.183600055853304</v>
      </c>
      <c r="H250" s="9">
        <f>('[1]PPM 계산 (2018 한국자동차환경협회)'!E250*'[1]승용차 배출가스량 계산'!F$3)/('[2]비닐하우스 크기'!$M$2*G250)</f>
        <v>75.533814725507057</v>
      </c>
      <c r="I250" s="8">
        <f t="shared" si="26"/>
        <v>0.12977014232160719</v>
      </c>
      <c r="J250" s="10">
        <f t="shared" si="27"/>
        <v>467.17251235778588</v>
      </c>
      <c r="K250" s="9">
        <f t="shared" si="28"/>
        <v>0.15352401366972979</v>
      </c>
      <c r="L250" s="11">
        <f t="shared" si="29"/>
        <v>1770.2441944545571</v>
      </c>
      <c r="M250" s="11">
        <f t="shared" si="30"/>
        <v>6372879.100036406</v>
      </c>
    </row>
    <row r="251" spans="1:13" x14ac:dyDescent="0.4">
      <c r="A251" s="3" t="s">
        <v>43</v>
      </c>
      <c r="B251" s="3" t="s">
        <v>138</v>
      </c>
      <c r="C251" s="3">
        <v>1</v>
      </c>
      <c r="D251" s="19">
        <v>1499</v>
      </c>
      <c r="E251" s="5">
        <v>140</v>
      </c>
      <c r="F251" s="5">
        <v>25</v>
      </c>
      <c r="G251" s="3">
        <f t="shared" si="25"/>
        <v>1.183600055853304</v>
      </c>
      <c r="H251" s="9">
        <f>('[1]PPM 계산 (2018 한국자동차환경협회)'!E251*'[1]승용차 배출가스량 계산'!F$3)/('[2]비닐하우스 크기'!$M$2*G251)</f>
        <v>63.664215268641655</v>
      </c>
      <c r="I251" s="8">
        <f t="shared" si="26"/>
        <v>0.16873946993477185</v>
      </c>
      <c r="J251" s="10">
        <f t="shared" si="27"/>
        <v>607.46209176517868</v>
      </c>
      <c r="K251" s="9">
        <f t="shared" si="28"/>
        <v>0.12939881152162938</v>
      </c>
      <c r="L251" s="11">
        <f t="shared" si="29"/>
        <v>2301.8397119969281</v>
      </c>
      <c r="M251" s="11">
        <f t="shared" si="30"/>
        <v>8286622.9631889416</v>
      </c>
    </row>
    <row r="252" spans="1:13" x14ac:dyDescent="0.4">
      <c r="A252" s="3" t="s">
        <v>43</v>
      </c>
      <c r="B252" s="3" t="s">
        <v>139</v>
      </c>
      <c r="C252" s="3">
        <v>1</v>
      </c>
      <c r="D252" s="19">
        <v>1998</v>
      </c>
      <c r="E252" s="5">
        <v>140</v>
      </c>
      <c r="F252" s="5">
        <v>25</v>
      </c>
      <c r="G252" s="3">
        <f t="shared" si="25"/>
        <v>1.183600055853304</v>
      </c>
      <c r="H252" s="9">
        <f>('[1]PPM 계산 (2018 한국자동차환경협회)'!E252*'[1]승용차 배출가스량 계산'!F$3)/('[2]비닐하우스 크기'!$M$2*G252)</f>
        <v>31.292580386281493</v>
      </c>
      <c r="I252" s="8">
        <f t="shared" si="26"/>
        <v>0.50234495567315662</v>
      </c>
      <c r="J252" s="10">
        <f t="shared" si="27"/>
        <v>1808.4418404233638</v>
      </c>
      <c r="K252" s="9">
        <f t="shared" si="28"/>
        <v>6.3602805663173764E-2</v>
      </c>
      <c r="L252" s="11">
        <f t="shared" si="29"/>
        <v>6852.6798652194193</v>
      </c>
      <c r="M252" s="11">
        <f t="shared" si="30"/>
        <v>24669647.514789909</v>
      </c>
    </row>
    <row r="253" spans="1:13" x14ac:dyDescent="0.4">
      <c r="A253" s="3" t="s">
        <v>43</v>
      </c>
      <c r="B253" s="3" t="s">
        <v>140</v>
      </c>
      <c r="C253" s="3">
        <v>1</v>
      </c>
      <c r="D253" s="19">
        <v>1499</v>
      </c>
      <c r="E253" s="5">
        <v>140</v>
      </c>
      <c r="F253" s="5">
        <v>25</v>
      </c>
      <c r="G253" s="3">
        <f t="shared" si="25"/>
        <v>1.183600055853304</v>
      </c>
      <c r="H253" s="9">
        <f>('[1]PPM 계산 (2018 한국자동차환경협회)'!E253*'[1]승용차 배출가스량 계산'!F$3)/('[2]비닐하우스 크기'!$M$2*G253)</f>
        <v>67.980433252956345</v>
      </c>
      <c r="I253" s="8">
        <f t="shared" si="26"/>
        <v>0.1525661849426658</v>
      </c>
      <c r="J253" s="10">
        <f t="shared" si="27"/>
        <v>549.23826579359684</v>
      </c>
      <c r="K253" s="9">
        <f t="shared" si="28"/>
        <v>0.13817161230275679</v>
      </c>
      <c r="L253" s="11">
        <f t="shared" si="29"/>
        <v>2081.2137394093402</v>
      </c>
      <c r="M253" s="11">
        <f t="shared" si="30"/>
        <v>7492369.4618736245</v>
      </c>
    </row>
    <row r="254" spans="1:13" x14ac:dyDescent="0.4">
      <c r="A254" s="3" t="s">
        <v>43</v>
      </c>
      <c r="B254" s="3" t="s">
        <v>141</v>
      </c>
      <c r="C254" s="3">
        <v>1</v>
      </c>
      <c r="D254" s="19">
        <v>1997</v>
      </c>
      <c r="E254" s="5">
        <v>140</v>
      </c>
      <c r="F254" s="5">
        <v>25</v>
      </c>
      <c r="G254" s="3">
        <f t="shared" si="25"/>
        <v>1.183600055853304</v>
      </c>
      <c r="H254" s="9">
        <f>('[1]PPM 계산 (2018 한국자동차환경협회)'!E254*'[1]승용차 배출가스량 계산'!F$3)/('[2]비닐하우스 크기'!$M$2*G254)</f>
        <v>53.952724803933613</v>
      </c>
      <c r="I254" s="8">
        <f t="shared" si="26"/>
        <v>0.21758424414114888</v>
      </c>
      <c r="J254" s="10">
        <f t="shared" si="27"/>
        <v>783.30327890813601</v>
      </c>
      <c r="K254" s="9">
        <f t="shared" si="28"/>
        <v>0.10966000976409271</v>
      </c>
      <c r="L254" s="11">
        <f t="shared" si="29"/>
        <v>2968.1499773736318</v>
      </c>
      <c r="M254" s="11">
        <f t="shared" si="30"/>
        <v>10685339.918545075</v>
      </c>
    </row>
    <row r="255" spans="1:13" x14ac:dyDescent="0.4">
      <c r="A255" s="4" t="s">
        <v>31</v>
      </c>
      <c r="B255" s="3" t="s">
        <v>142</v>
      </c>
      <c r="C255" s="3">
        <v>1</v>
      </c>
      <c r="D255" s="19">
        <v>3498</v>
      </c>
      <c r="E255" s="5">
        <v>140</v>
      </c>
      <c r="F255" s="5">
        <v>25</v>
      </c>
      <c r="G255" s="3">
        <f t="shared" si="25"/>
        <v>1.183600055853304</v>
      </c>
      <c r="H255" s="9">
        <f>('[1]PPM 계산 (2018 한국자동차환경협회)'!E255*'[1]승용차 배출가스량 계산'!F$3)/('[2]비닐하우스 크기'!$M$2*G255)</f>
        <v>140.2770844902274</v>
      </c>
      <c r="I255" s="8">
        <f t="shared" si="26"/>
        <v>5.0145086089930339E-2</v>
      </c>
      <c r="J255" s="10">
        <f t="shared" si="27"/>
        <v>180.52230992374922</v>
      </c>
      <c r="K255" s="9">
        <f t="shared" si="28"/>
        <v>0.28511602538664105</v>
      </c>
      <c r="L255" s="11">
        <f t="shared" si="29"/>
        <v>684.04831761013372</v>
      </c>
      <c r="M255" s="11">
        <f t="shared" si="30"/>
        <v>2462573.9433964812</v>
      </c>
    </row>
    <row r="256" spans="1:13" x14ac:dyDescent="0.4">
      <c r="A256" s="4" t="s">
        <v>31</v>
      </c>
      <c r="B256" s="3" t="s">
        <v>143</v>
      </c>
      <c r="C256" s="3">
        <v>1</v>
      </c>
      <c r="D256" s="19">
        <v>3498</v>
      </c>
      <c r="E256" s="5">
        <v>140</v>
      </c>
      <c r="F256" s="5">
        <v>25</v>
      </c>
      <c r="G256" s="3">
        <f t="shared" si="25"/>
        <v>1.183600055853304</v>
      </c>
      <c r="H256" s="9">
        <f>('[1]PPM 계산 (2018 한국자동차환경협회)'!E256*'[1]승용차 배출가스량 계산'!F$3)/('[2]비닐하우스 크기'!$M$2*G256)</f>
        <v>86.324359686293775</v>
      </c>
      <c r="I256" s="8">
        <f t="shared" si="26"/>
        <v>0.10570588104978597</v>
      </c>
      <c r="J256" s="10">
        <f t="shared" si="27"/>
        <v>380.5411717792295</v>
      </c>
      <c r="K256" s="9">
        <f t="shared" si="28"/>
        <v>0.17545601562254831</v>
      </c>
      <c r="L256" s="11">
        <f t="shared" si="29"/>
        <v>1441.9743933418686</v>
      </c>
      <c r="M256" s="11">
        <f t="shared" si="30"/>
        <v>5191107.8160307268</v>
      </c>
    </row>
    <row r="257" spans="1:13" x14ac:dyDescent="0.4">
      <c r="A257" s="4" t="s">
        <v>31</v>
      </c>
      <c r="B257" s="3" t="s">
        <v>144</v>
      </c>
      <c r="C257" s="3">
        <v>1</v>
      </c>
      <c r="D257" s="19">
        <v>2987</v>
      </c>
      <c r="E257" s="5">
        <v>140</v>
      </c>
      <c r="F257" s="5">
        <v>25</v>
      </c>
      <c r="G257" s="3">
        <f t="shared" si="25"/>
        <v>1.183600055853304</v>
      </c>
      <c r="H257" s="9">
        <f>('[1]PPM 계산 (2018 한국자동차환경협회)'!E257*'[1]승용차 배출가스량 계산'!F$3)/('[2]비닐하우스 크기'!$M$2*G257)</f>
        <v>2902.6565944516283</v>
      </c>
      <c r="I257" s="8">
        <f t="shared" si="26"/>
        <v>4.7768969035987322E-4</v>
      </c>
      <c r="J257" s="10">
        <f t="shared" si="27"/>
        <v>1.7196828852955435</v>
      </c>
      <c r="K257" s="9">
        <f t="shared" si="28"/>
        <v>5.8997085253081876</v>
      </c>
      <c r="L257" s="11">
        <f t="shared" si="29"/>
        <v>6.5163479517087612</v>
      </c>
      <c r="M257" s="11">
        <f t="shared" si="30"/>
        <v>23458.85262615154</v>
      </c>
    </row>
    <row r="258" spans="1:13" x14ac:dyDescent="0.4">
      <c r="A258" s="4" t="s">
        <v>31</v>
      </c>
      <c r="B258" s="3" t="s">
        <v>145</v>
      </c>
      <c r="C258" s="3">
        <v>1</v>
      </c>
      <c r="D258" s="19">
        <v>2987</v>
      </c>
      <c r="E258" s="5">
        <v>140</v>
      </c>
      <c r="F258" s="5">
        <v>25</v>
      </c>
      <c r="G258" s="3">
        <f t="shared" si="25"/>
        <v>1.183600055853304</v>
      </c>
      <c r="H258" s="9">
        <f>('[1]PPM 계산 (2018 한국자동차환경협회)'!E258*'[1]승용차 배출가스량 계산'!F$3)/('[2]비닐하우스 크기'!$M$2*G258)</f>
        <v>2060.9940875102639</v>
      </c>
      <c r="I258" s="8">
        <f t="shared" si="26"/>
        <v>8.0831031007949552E-4</v>
      </c>
      <c r="J258" s="10">
        <f t="shared" si="27"/>
        <v>2.9099171162861839</v>
      </c>
      <c r="K258" s="9">
        <f t="shared" si="28"/>
        <v>4.1890123729883415</v>
      </c>
      <c r="L258" s="11">
        <f t="shared" si="29"/>
        <v>11.026470404800781</v>
      </c>
      <c r="M258" s="11">
        <f t="shared" si="30"/>
        <v>39695.293457282809</v>
      </c>
    </row>
    <row r="259" spans="1:13" x14ac:dyDescent="0.4">
      <c r="A259" s="4" t="s">
        <v>31</v>
      </c>
      <c r="B259" s="3" t="s">
        <v>143</v>
      </c>
      <c r="C259" s="3">
        <v>1</v>
      </c>
      <c r="D259" s="19">
        <v>3498</v>
      </c>
      <c r="E259" s="5">
        <v>140</v>
      </c>
      <c r="F259" s="5">
        <v>25</v>
      </c>
      <c r="G259" s="3">
        <f t="shared" ref="G259:G322" si="31">101300/(287.058*(F259+273.15))</f>
        <v>1.183600055853304</v>
      </c>
      <c r="H259" s="9">
        <f>('[1]PPM 계산 (2018 한국자동차환경협회)'!E259*'[1]승용차 배출가스량 계산'!F$3)/('[2]비닐하우스 크기'!$M$2*G259)</f>
        <v>69.059487749035029</v>
      </c>
      <c r="I259" s="8">
        <f t="shared" si="26"/>
        <v>0.14891996667369264</v>
      </c>
      <c r="J259" s="10">
        <f t="shared" si="27"/>
        <v>536.11188002529354</v>
      </c>
      <c r="K259" s="9">
        <f t="shared" si="28"/>
        <v>0.14036481249803867</v>
      </c>
      <c r="L259" s="11">
        <f t="shared" si="29"/>
        <v>2031.4742800322572</v>
      </c>
      <c r="M259" s="11">
        <f t="shared" si="30"/>
        <v>7313307.4081161255</v>
      </c>
    </row>
    <row r="260" spans="1:13" x14ac:dyDescent="0.4">
      <c r="A260" s="4" t="s">
        <v>31</v>
      </c>
      <c r="B260" s="3" t="s">
        <v>146</v>
      </c>
      <c r="C260" s="3">
        <v>1</v>
      </c>
      <c r="D260" s="19">
        <v>3498</v>
      </c>
      <c r="E260" s="5">
        <v>140</v>
      </c>
      <c r="F260" s="5">
        <v>25</v>
      </c>
      <c r="G260" s="3">
        <f t="shared" si="31"/>
        <v>1.183600055853304</v>
      </c>
      <c r="H260" s="9">
        <f>('[1]PPM 계산 (2018 한국자동차환경협회)'!E260*'[1]승용차 배출가스량 계산'!F$3)/('[2]비닐하우스 크기'!$M$2*G260)</f>
        <v>64.743269764720338</v>
      </c>
      <c r="I260" s="8">
        <f t="shared" si="26"/>
        <v>0.16443908434397597</v>
      </c>
      <c r="J260" s="10">
        <f t="shared" si="27"/>
        <v>591.98070363831346</v>
      </c>
      <c r="K260" s="9">
        <f t="shared" si="28"/>
        <v>0.13159201171691126</v>
      </c>
      <c r="L260" s="11">
        <f t="shared" si="29"/>
        <v>2243.1765057321477</v>
      </c>
      <c r="M260" s="11">
        <f t="shared" si="30"/>
        <v>8075435.4206357319</v>
      </c>
    </row>
    <row r="261" spans="1:13" x14ac:dyDescent="0.4">
      <c r="A261" s="4" t="s">
        <v>31</v>
      </c>
      <c r="B261" s="3" t="s">
        <v>147</v>
      </c>
      <c r="C261" s="3">
        <v>1</v>
      </c>
      <c r="D261" s="19">
        <v>3498</v>
      </c>
      <c r="E261" s="5">
        <v>140</v>
      </c>
      <c r="F261" s="5">
        <v>25</v>
      </c>
      <c r="G261" s="3">
        <f t="shared" si="31"/>
        <v>1.183600055853304</v>
      </c>
      <c r="H261" s="9">
        <f>('[1]PPM 계산 (2018 한국자동차환경협회)'!E261*'[1]승용차 배출가스량 계산'!F$3)/('[2]비닐하우스 크기'!$M$2*G261)</f>
        <v>86.324359686293775</v>
      </c>
      <c r="I261" s="8">
        <f t="shared" si="26"/>
        <v>0.10570588104978597</v>
      </c>
      <c r="J261" s="10">
        <f t="shared" si="27"/>
        <v>380.5411717792295</v>
      </c>
      <c r="K261" s="9">
        <f t="shared" si="28"/>
        <v>0.17545601562254831</v>
      </c>
      <c r="L261" s="11">
        <f t="shared" si="29"/>
        <v>1441.9743933418686</v>
      </c>
      <c r="M261" s="11">
        <f t="shared" si="30"/>
        <v>5191107.8160307268</v>
      </c>
    </row>
    <row r="262" spans="1:13" x14ac:dyDescent="0.4">
      <c r="A262" s="4" t="s">
        <v>31</v>
      </c>
      <c r="B262" s="3" t="s">
        <v>148</v>
      </c>
      <c r="C262" s="3">
        <v>1</v>
      </c>
      <c r="D262" s="19">
        <v>5514</v>
      </c>
      <c r="E262" s="5">
        <v>140</v>
      </c>
      <c r="F262" s="5">
        <v>25</v>
      </c>
      <c r="G262" s="3">
        <f t="shared" si="31"/>
        <v>1.183600055853304</v>
      </c>
      <c r="H262" s="9">
        <f>('[1]PPM 계산 (2018 한국자동차환경협회)'!E262*'[1]승용차 배출가스량 계산'!F$3)/('[2]비닐하우스 크기'!$M$2*G262)</f>
        <v>161.85817441180083</v>
      </c>
      <c r="I262" s="8">
        <f t="shared" si="26"/>
        <v>4.0250306934060988E-2</v>
      </c>
      <c r="J262" s="10">
        <f t="shared" si="27"/>
        <v>144.90110496261957</v>
      </c>
      <c r="K262" s="9">
        <f t="shared" si="28"/>
        <v>0.3289800292922781</v>
      </c>
      <c r="L262" s="11">
        <f t="shared" si="29"/>
        <v>549.06984688704858</v>
      </c>
      <c r="M262" s="11">
        <f t="shared" si="30"/>
        <v>1976651.4487933749</v>
      </c>
    </row>
    <row r="263" spans="1:13" x14ac:dyDescent="0.4">
      <c r="A263" s="4" t="s">
        <v>149</v>
      </c>
      <c r="B263" s="3" t="s">
        <v>150</v>
      </c>
      <c r="C263" s="3">
        <v>1</v>
      </c>
      <c r="D263" s="19">
        <v>2987</v>
      </c>
      <c r="E263" s="5">
        <v>140</v>
      </c>
      <c r="F263" s="5">
        <v>25</v>
      </c>
      <c r="G263" s="3">
        <f t="shared" si="31"/>
        <v>1.183600055853304</v>
      </c>
      <c r="H263" s="9">
        <f>('[1]PPM 계산 (2018 한국자동차환경협회)'!E263*'[1]승용차 배출가스량 계산'!F$3)/('[2]비닐하우스 크기'!$M$2*G263)</f>
        <v>755.33814725507057</v>
      </c>
      <c r="I263" s="8">
        <f t="shared" si="26"/>
        <v>3.7772417466944213E-3</v>
      </c>
      <c r="J263" s="10">
        <f t="shared" si="27"/>
        <v>13.598070288099917</v>
      </c>
      <c r="K263" s="9">
        <f t="shared" si="28"/>
        <v>1.5352401366972979</v>
      </c>
      <c r="L263" s="11">
        <f t="shared" si="29"/>
        <v>51.526800799569017</v>
      </c>
      <c r="M263" s="11">
        <f t="shared" si="30"/>
        <v>185496.48287844847</v>
      </c>
    </row>
    <row r="264" spans="1:13" x14ac:dyDescent="0.4">
      <c r="A264" s="4" t="s">
        <v>149</v>
      </c>
      <c r="B264" s="3" t="s">
        <v>150</v>
      </c>
      <c r="C264" s="3">
        <v>2</v>
      </c>
      <c r="D264" s="19">
        <v>2987</v>
      </c>
      <c r="E264" s="5">
        <v>140</v>
      </c>
      <c r="F264" s="5">
        <v>25</v>
      </c>
      <c r="G264" s="3">
        <f t="shared" si="31"/>
        <v>1.183600055853304</v>
      </c>
      <c r="H264" s="9">
        <f>('[1]PPM 계산 (2018 한국자동차환경협회)'!E264*'[1]승용차 배출가스량 계산'!F$3)/('[2]비닐하우스 크기'!$M$2*G264)</f>
        <v>9700.6999197472633</v>
      </c>
      <c r="I264" s="8">
        <f t="shared" si="26"/>
        <v>7.4863561472626047E-5</v>
      </c>
      <c r="J264" s="10">
        <f t="shared" si="27"/>
        <v>0.26950882130145376</v>
      </c>
      <c r="K264" s="9">
        <f t="shared" si="28"/>
        <v>19.716869755583868</v>
      </c>
      <c r="L264" s="11">
        <f t="shared" si="29"/>
        <v>1.0212425038778896</v>
      </c>
      <c r="M264" s="11">
        <f t="shared" si="30"/>
        <v>3676.4730139604026</v>
      </c>
    </row>
    <row r="265" spans="1:13" x14ac:dyDescent="0.4">
      <c r="A265" s="4" t="s">
        <v>149</v>
      </c>
      <c r="B265" s="3" t="s">
        <v>150</v>
      </c>
      <c r="C265" s="3">
        <v>3</v>
      </c>
      <c r="D265" s="19">
        <v>2987</v>
      </c>
      <c r="E265" s="5">
        <v>140</v>
      </c>
      <c r="F265" s="5">
        <v>25</v>
      </c>
      <c r="G265" s="3">
        <f t="shared" si="31"/>
        <v>1.183600055853304</v>
      </c>
      <c r="H265" s="9">
        <f>('[1]PPM 계산 (2018 한국자동차환경협회)'!E265*'[1]승용차 배출가스량 계산'!F$3)/('[2]비닐하우스 크기'!$M$2*G265)</f>
        <v>4078.8259951773812</v>
      </c>
      <c r="I265" s="8">
        <f t="shared" si="26"/>
        <v>2.8328133853692644E-4</v>
      </c>
      <c r="J265" s="10">
        <f t="shared" si="27"/>
        <v>1.0198128187329352</v>
      </c>
      <c r="K265" s="9">
        <f t="shared" si="28"/>
        <v>8.2902967381654094</v>
      </c>
      <c r="L265" s="11">
        <f t="shared" si="29"/>
        <v>3.8643491944356989</v>
      </c>
      <c r="M265" s="11">
        <f t="shared" si="30"/>
        <v>13911.657099968515</v>
      </c>
    </row>
    <row r="266" spans="1:13" x14ac:dyDescent="0.4">
      <c r="A266" s="4" t="s">
        <v>149</v>
      </c>
      <c r="B266" s="3" t="s">
        <v>150</v>
      </c>
      <c r="C266" s="3">
        <v>4</v>
      </c>
      <c r="D266" s="19">
        <v>2987</v>
      </c>
      <c r="E266" s="5">
        <v>140</v>
      </c>
      <c r="F266" s="5">
        <v>25</v>
      </c>
      <c r="G266" s="3">
        <f t="shared" si="31"/>
        <v>1.183600055853304</v>
      </c>
      <c r="H266" s="9">
        <f>('[1]PPM 계산 (2018 한국자동차환경협회)'!E266*'[1]승용차 배출가스량 계산'!F$3)/('[2]비닐하우스 크기'!$M$2*G266)</f>
        <v>4154.3598099028877</v>
      </c>
      <c r="I266" s="8">
        <f t="shared" si="26"/>
        <v>2.7540872195723894E-4</v>
      </c>
      <c r="J266" s="10">
        <f t="shared" si="27"/>
        <v>0.99147139904606019</v>
      </c>
      <c r="K266" s="9">
        <f t="shared" si="28"/>
        <v>8.4438207518351369</v>
      </c>
      <c r="L266" s="11">
        <f t="shared" si="29"/>
        <v>3.7569558176077811</v>
      </c>
      <c r="M266" s="11">
        <f t="shared" si="30"/>
        <v>13525.040943388012</v>
      </c>
    </row>
    <row r="267" spans="1:13" x14ac:dyDescent="0.4">
      <c r="A267" s="4" t="s">
        <v>31</v>
      </c>
      <c r="B267" s="3" t="s">
        <v>151</v>
      </c>
      <c r="C267" s="3">
        <v>1</v>
      </c>
      <c r="D267" s="3">
        <v>2987</v>
      </c>
      <c r="E267" s="5">
        <v>140</v>
      </c>
      <c r="F267" s="5">
        <v>25</v>
      </c>
      <c r="G267" s="3">
        <f t="shared" si="31"/>
        <v>1.183600055853304</v>
      </c>
      <c r="H267" s="9">
        <f>('[1]PPM 계산 (2018 한국자동차환경협회)'!E267*'[1]승용차 배출가스량 계산'!F$3)/('[2]비닐하우스 크기'!$M$2*G267)</f>
        <v>1466.4350601709157</v>
      </c>
      <c r="I267" s="8">
        <f t="shared" si="26"/>
        <v>1.3633905669074426E-3</v>
      </c>
      <c r="J267" s="10">
        <f t="shared" si="27"/>
        <v>4.9082060408667934</v>
      </c>
      <c r="K267" s="9">
        <f t="shared" si="28"/>
        <v>2.9805590653880398</v>
      </c>
      <c r="L267" s="11">
        <f t="shared" si="29"/>
        <v>18.598532703004832</v>
      </c>
      <c r="M267" s="11">
        <f t="shared" si="30"/>
        <v>66954.7177308174</v>
      </c>
    </row>
    <row r="268" spans="1:13" x14ac:dyDescent="0.4">
      <c r="A268" s="4" t="s">
        <v>31</v>
      </c>
      <c r="B268" s="3" t="s">
        <v>152</v>
      </c>
      <c r="C268" s="3">
        <v>1</v>
      </c>
      <c r="D268" s="19">
        <v>2987</v>
      </c>
      <c r="E268" s="5">
        <v>140</v>
      </c>
      <c r="F268" s="5">
        <v>25</v>
      </c>
      <c r="G268" s="3">
        <f t="shared" si="31"/>
        <v>1.183600055853304</v>
      </c>
      <c r="H268" s="9">
        <f>('[1]PPM 계산 (2018 한국자동차환경협회)'!E268*'[1]승용차 배출가스량 계산'!F$3)/('[2]비닐하우스 크기'!$M$2*G268)</f>
        <v>615.0610627648432</v>
      </c>
      <c r="I268" s="8">
        <f t="shared" si="26"/>
        <v>5.1787100026801022E-3</v>
      </c>
      <c r="J268" s="10">
        <f t="shared" si="27"/>
        <v>18.643356009648368</v>
      </c>
      <c r="K268" s="9">
        <f t="shared" si="28"/>
        <v>1.2501241113106569</v>
      </c>
      <c r="L268" s="11">
        <f t="shared" si="29"/>
        <v>70.64476583749385</v>
      </c>
      <c r="M268" s="11">
        <f t="shared" si="30"/>
        <v>254321.15701497786</v>
      </c>
    </row>
    <row r="269" spans="1:13" x14ac:dyDescent="0.4">
      <c r="A269" s="4" t="s">
        <v>31</v>
      </c>
      <c r="B269" s="3" t="s">
        <v>153</v>
      </c>
      <c r="C269" s="3">
        <v>1</v>
      </c>
      <c r="D269" s="19">
        <v>2143</v>
      </c>
      <c r="E269" s="5">
        <v>140</v>
      </c>
      <c r="F269" s="5">
        <v>25</v>
      </c>
      <c r="G269" s="3">
        <f t="shared" si="31"/>
        <v>1.183600055853304</v>
      </c>
      <c r="H269" s="9">
        <f>('[1]PPM 계산 (2018 한국자동차환경협회)'!E269*'[1]승용차 배출가스량 계산'!F$3)/('[2]비닐하우스 크기'!$M$2*G269)</f>
        <v>453.20288835304234</v>
      </c>
      <c r="I269" s="8">
        <f t="shared" si="26"/>
        <v>8.2781722786417766E-3</v>
      </c>
      <c r="J269" s="10">
        <f t="shared" si="27"/>
        <v>29.801420203110396</v>
      </c>
      <c r="K269" s="9">
        <f t="shared" si="28"/>
        <v>0.92114408201837872</v>
      </c>
      <c r="L269" s="11">
        <f t="shared" si="29"/>
        <v>112.92571738607262</v>
      </c>
      <c r="M269" s="11">
        <f t="shared" si="30"/>
        <v>406532.58258986141</v>
      </c>
    </row>
    <row r="270" spans="1:13" x14ac:dyDescent="0.4">
      <c r="A270" s="4" t="s">
        <v>31</v>
      </c>
      <c r="B270" s="3" t="s">
        <v>154</v>
      </c>
      <c r="C270" s="3">
        <v>1</v>
      </c>
      <c r="D270" s="19">
        <v>2143</v>
      </c>
      <c r="E270" s="5">
        <v>140</v>
      </c>
      <c r="F270" s="5">
        <v>25</v>
      </c>
      <c r="G270" s="3">
        <f t="shared" si="31"/>
        <v>1.183600055853304</v>
      </c>
      <c r="H270" s="9">
        <f>('[1]PPM 계산 (2018 한국자동차환경협회)'!E270*'[1]승용차 배출가스량 계산'!F$3)/('[2]비닐하우스 크기'!$M$2*G270)</f>
        <v>517.94615811776271</v>
      </c>
      <c r="I270" s="8">
        <f t="shared" ref="I270:I333" si="32">10^(1.998-1.536*LOG10(H270))</f>
        <v>6.7430880365925688E-3</v>
      </c>
      <c r="J270" s="10">
        <f t="shared" ref="J270:J333" si="33">I270*3600</f>
        <v>24.275116931733248</v>
      </c>
      <c r="K270" s="9">
        <f t="shared" ref="K270:K333" si="34">H270/492</f>
        <v>1.0527360937352901</v>
      </c>
      <c r="L270" s="11">
        <f t="shared" ref="L270:L333" si="35">10^(1.998-1.536*LOG10(K270))</f>
        <v>91.985045526812257</v>
      </c>
      <c r="M270" s="11">
        <f t="shared" ref="M270:M333" si="36">L270*3600</f>
        <v>331146.16389652411</v>
      </c>
    </row>
    <row r="271" spans="1:13" x14ac:dyDescent="0.4">
      <c r="A271" s="4" t="s">
        <v>31</v>
      </c>
      <c r="B271" s="3" t="s">
        <v>155</v>
      </c>
      <c r="C271" s="3">
        <v>1</v>
      </c>
      <c r="D271" s="19">
        <v>2143</v>
      </c>
      <c r="E271" s="5">
        <v>140</v>
      </c>
      <c r="F271" s="5">
        <v>25</v>
      </c>
      <c r="G271" s="3">
        <f t="shared" si="31"/>
        <v>1.183600055853304</v>
      </c>
      <c r="H271" s="9">
        <f>('[1]PPM 계산 (2018 한국자동차환경협회)'!E271*'[1]승용차 배출가스량 계산'!F$3)/('[2]비닐하우스 크기'!$M$2*G271)</f>
        <v>377.66907362753528</v>
      </c>
      <c r="I271" s="8">
        <f t="shared" si="32"/>
        <v>1.0953599415274719E-2</v>
      </c>
      <c r="J271" s="10">
        <f t="shared" si="33"/>
        <v>39.432957894988988</v>
      </c>
      <c r="K271" s="9">
        <f t="shared" si="34"/>
        <v>0.76762006834864893</v>
      </c>
      <c r="L271" s="11">
        <f t="shared" si="35"/>
        <v>149.42224325542918</v>
      </c>
      <c r="M271" s="11">
        <f t="shared" si="36"/>
        <v>537920.07571954501</v>
      </c>
    </row>
    <row r="272" spans="1:13" x14ac:dyDescent="0.4">
      <c r="A272" s="4" t="s">
        <v>31</v>
      </c>
      <c r="B272" s="3" t="s">
        <v>156</v>
      </c>
      <c r="C272" s="3">
        <v>1</v>
      </c>
      <c r="D272" s="19">
        <v>3498</v>
      </c>
      <c r="E272" s="5">
        <v>140</v>
      </c>
      <c r="F272" s="5">
        <v>25</v>
      </c>
      <c r="G272" s="3">
        <f t="shared" si="31"/>
        <v>1.183600055853304</v>
      </c>
      <c r="H272" s="9">
        <f>('[1]PPM 계산 (2018 한국자동차환경협회)'!E272*'[1]승용차 배출가스량 계산'!F$3)/('[2]비닐하우스 크기'!$M$2*G272)</f>
        <v>32.371634882360169</v>
      </c>
      <c r="I272" s="8">
        <f t="shared" si="32"/>
        <v>0.47685585909209305</v>
      </c>
      <c r="J272" s="10">
        <f t="shared" si="33"/>
        <v>1716.681092731535</v>
      </c>
      <c r="K272" s="9">
        <f t="shared" si="34"/>
        <v>6.5796005858455631E-2</v>
      </c>
      <c r="L272" s="11">
        <f t="shared" si="35"/>
        <v>6504.9733401491549</v>
      </c>
      <c r="M272" s="11">
        <f t="shared" si="36"/>
        <v>23417904.024536956</v>
      </c>
    </row>
    <row r="273" spans="1:13" x14ac:dyDescent="0.4">
      <c r="A273" s="4" t="s">
        <v>31</v>
      </c>
      <c r="B273" s="3" t="s">
        <v>157</v>
      </c>
      <c r="C273" s="3">
        <v>1</v>
      </c>
      <c r="D273" s="19">
        <v>3498</v>
      </c>
      <c r="E273" s="5">
        <v>140</v>
      </c>
      <c r="F273" s="5">
        <v>25</v>
      </c>
      <c r="G273" s="3">
        <f t="shared" si="31"/>
        <v>1.183600055853304</v>
      </c>
      <c r="H273" s="9">
        <f>('[1]PPM 계산 (2018 한국자동차환경협회)'!E273*'[1]승용차 배출가스량 계산'!F$3)/('[2]비닐하우스 크기'!$M$2*G273)</f>
        <v>32.371634882360169</v>
      </c>
      <c r="I273" s="8">
        <f t="shared" si="32"/>
        <v>0.47685585909209305</v>
      </c>
      <c r="J273" s="10">
        <f t="shared" si="33"/>
        <v>1716.681092731535</v>
      </c>
      <c r="K273" s="9">
        <f t="shared" si="34"/>
        <v>6.5796005858455631E-2</v>
      </c>
      <c r="L273" s="11">
        <f t="shared" si="35"/>
        <v>6504.9733401491549</v>
      </c>
      <c r="M273" s="11">
        <f t="shared" si="36"/>
        <v>23417904.024536956</v>
      </c>
    </row>
    <row r="274" spans="1:13" x14ac:dyDescent="0.4">
      <c r="A274" s="4" t="s">
        <v>31</v>
      </c>
      <c r="B274" s="3" t="s">
        <v>158</v>
      </c>
      <c r="C274" s="3">
        <v>1</v>
      </c>
      <c r="D274" s="19">
        <v>2987</v>
      </c>
      <c r="E274" s="5">
        <v>140</v>
      </c>
      <c r="F274" s="5">
        <v>25</v>
      </c>
      <c r="G274" s="3">
        <f t="shared" si="31"/>
        <v>1.183600055853304</v>
      </c>
      <c r="H274" s="9">
        <f>('[1]PPM 계산 (2018 한국자동차환경협회)'!E274*'[1]승용차 배출가스량 계산'!F$3)/('[2]비닐하우스 크기'!$M$2*G274)</f>
        <v>787.70978213743081</v>
      </c>
      <c r="I274" s="8">
        <f t="shared" si="32"/>
        <v>3.541452794258599E-3</v>
      </c>
      <c r="J274" s="10">
        <f t="shared" si="33"/>
        <v>12.749230059330957</v>
      </c>
      <c r="K274" s="9">
        <f t="shared" si="34"/>
        <v>1.6010361425557538</v>
      </c>
      <c r="L274" s="11">
        <f t="shared" si="35"/>
        <v>48.310313426598597</v>
      </c>
      <c r="M274" s="11">
        <f t="shared" si="36"/>
        <v>173917.12833575494</v>
      </c>
    </row>
    <row r="275" spans="1:13" x14ac:dyDescent="0.4">
      <c r="A275" s="4" t="s">
        <v>31</v>
      </c>
      <c r="B275" s="3" t="s">
        <v>159</v>
      </c>
      <c r="C275" s="3">
        <v>1</v>
      </c>
      <c r="D275" s="19">
        <v>1598</v>
      </c>
      <c r="E275" s="5">
        <v>140</v>
      </c>
      <c r="F275" s="5">
        <v>25</v>
      </c>
      <c r="G275" s="3">
        <f t="shared" si="31"/>
        <v>1.183600055853304</v>
      </c>
      <c r="H275" s="9">
        <f>('[1]PPM 계산 (2018 한국자동차환경협회)'!E275*'[1]승용차 배출가스량 계산'!F$3)/('[2]비닐하우스 크기'!$M$2*G275)</f>
        <v>10725.801691022001</v>
      </c>
      <c r="I275" s="8">
        <f t="shared" si="32"/>
        <v>6.4159339438912382E-5</v>
      </c>
      <c r="J275" s="10">
        <f t="shared" si="33"/>
        <v>0.23097362198008459</v>
      </c>
      <c r="K275" s="9">
        <f t="shared" si="34"/>
        <v>21.800409941101627</v>
      </c>
      <c r="L275" s="11">
        <f t="shared" si="35"/>
        <v>0.87522211295951358</v>
      </c>
      <c r="M275" s="11">
        <f t="shared" si="36"/>
        <v>3150.7996066542487</v>
      </c>
    </row>
    <row r="276" spans="1:13" x14ac:dyDescent="0.4">
      <c r="A276" s="4" t="s">
        <v>31</v>
      </c>
      <c r="B276" s="3" t="s">
        <v>159</v>
      </c>
      <c r="C276" s="3">
        <v>2</v>
      </c>
      <c r="D276" s="19">
        <v>1598</v>
      </c>
      <c r="E276" s="5">
        <v>140</v>
      </c>
      <c r="F276" s="5">
        <v>25</v>
      </c>
      <c r="G276" s="3">
        <f t="shared" si="31"/>
        <v>1.183600055853304</v>
      </c>
      <c r="H276" s="9">
        <f>('[1]PPM 계산 (2018 한국자동차환경협회)'!E276*'[1]승용차 배출가스량 계산'!F$3)/('[2]비닐하우스 크기'!$M$2*G276)</f>
        <v>5837.6848237856175</v>
      </c>
      <c r="I276" s="8">
        <f t="shared" si="32"/>
        <v>1.6332564094842858E-4</v>
      </c>
      <c r="J276" s="10">
        <f t="shared" si="33"/>
        <v>0.58797230741434292</v>
      </c>
      <c r="K276" s="9">
        <f t="shared" si="34"/>
        <v>11.865213056474833</v>
      </c>
      <c r="L276" s="11">
        <f t="shared" si="35"/>
        <v>2.2279875980869908</v>
      </c>
      <c r="M276" s="11">
        <f t="shared" si="36"/>
        <v>8020.7553531131671</v>
      </c>
    </row>
    <row r="277" spans="1:13" x14ac:dyDescent="0.4">
      <c r="A277" s="4" t="s">
        <v>31</v>
      </c>
      <c r="B277" s="3" t="s">
        <v>159</v>
      </c>
      <c r="C277" s="3">
        <v>3</v>
      </c>
      <c r="D277" s="19">
        <v>1598</v>
      </c>
      <c r="E277" s="5">
        <v>140</v>
      </c>
      <c r="F277" s="5">
        <v>25</v>
      </c>
      <c r="G277" s="3">
        <f t="shared" si="31"/>
        <v>1.183600055853304</v>
      </c>
      <c r="H277" s="9">
        <f>('[1]PPM 계산 (2018 한국자동차환경협회)'!E277*'[1]승용차 배출가스량 계산'!F$3)/('[2]비닐하우스 크기'!$M$2*G277)</f>
        <v>6452.7458865504595</v>
      </c>
      <c r="I277" s="8">
        <f t="shared" si="32"/>
        <v>1.4003363158031151E-4</v>
      </c>
      <c r="J277" s="10">
        <f t="shared" si="33"/>
        <v>0.5041210736891214</v>
      </c>
      <c r="K277" s="9">
        <f t="shared" si="34"/>
        <v>13.115337167785487</v>
      </c>
      <c r="L277" s="11">
        <f t="shared" si="35"/>
        <v>1.9102523808526251</v>
      </c>
      <c r="M277" s="11">
        <f t="shared" si="36"/>
        <v>6876.9085710694499</v>
      </c>
    </row>
    <row r="278" spans="1:13" x14ac:dyDescent="0.4">
      <c r="A278" s="4" t="s">
        <v>31</v>
      </c>
      <c r="B278" s="3" t="s">
        <v>160</v>
      </c>
      <c r="C278" s="3">
        <v>1</v>
      </c>
      <c r="D278" s="19">
        <v>1991</v>
      </c>
      <c r="E278" s="5">
        <v>140</v>
      </c>
      <c r="F278" s="5">
        <v>25</v>
      </c>
      <c r="G278" s="3">
        <f t="shared" si="31"/>
        <v>1.183600055853304</v>
      </c>
      <c r="H278" s="9">
        <f>('[1]PPM 계산 (2018 한국자동차환경협회)'!E278*'[1]승용차 배출가스량 계산'!F$3)/('[2]비닐하우스 크기'!$M$2*G278)</f>
        <v>14254.309893199259</v>
      </c>
      <c r="I278" s="8">
        <f t="shared" si="32"/>
        <v>4.1451346486736424E-5</v>
      </c>
      <c r="J278" s="10">
        <f t="shared" si="33"/>
        <v>0.14922484735225114</v>
      </c>
      <c r="K278" s="9">
        <f t="shared" si="34"/>
        <v>28.97217457967329</v>
      </c>
      <c r="L278" s="11">
        <f t="shared" si="35"/>
        <v>0.56545368724814415</v>
      </c>
      <c r="M278" s="11">
        <f t="shared" si="36"/>
        <v>2035.633274093319</v>
      </c>
    </row>
    <row r="279" spans="1:13" x14ac:dyDescent="0.4">
      <c r="A279" s="4" t="s">
        <v>31</v>
      </c>
      <c r="B279" s="3" t="s">
        <v>160</v>
      </c>
      <c r="C279" s="3">
        <v>2</v>
      </c>
      <c r="D279" s="19">
        <v>1991</v>
      </c>
      <c r="E279" s="5">
        <v>140</v>
      </c>
      <c r="F279" s="5">
        <v>25</v>
      </c>
      <c r="G279" s="3">
        <f t="shared" si="31"/>
        <v>1.183600055853304</v>
      </c>
      <c r="H279" s="9">
        <f>('[1]PPM 계산 (2018 한국자동차환경협회)'!E279*'[1]승용차 배출가스량 계산'!F$3)/('[2]비닐하우스 크기'!$M$2*G279)</f>
        <v>9010.1050422569133</v>
      </c>
      <c r="I279" s="8">
        <f t="shared" si="32"/>
        <v>8.3856154795875287E-5</v>
      </c>
      <c r="J279" s="10">
        <f t="shared" si="33"/>
        <v>0.30188215726515105</v>
      </c>
      <c r="K279" s="9">
        <f t="shared" si="34"/>
        <v>18.313221630603483</v>
      </c>
      <c r="L279" s="11">
        <f t="shared" si="35"/>
        <v>1.1439139122525561</v>
      </c>
      <c r="M279" s="11">
        <f t="shared" si="36"/>
        <v>4118.0900841092016</v>
      </c>
    </row>
    <row r="280" spans="1:13" x14ac:dyDescent="0.4">
      <c r="A280" s="4" t="s">
        <v>31</v>
      </c>
      <c r="B280" s="3" t="s">
        <v>160</v>
      </c>
      <c r="C280" s="3">
        <v>3</v>
      </c>
      <c r="D280" s="19">
        <v>1991</v>
      </c>
      <c r="E280" s="5">
        <v>140</v>
      </c>
      <c r="F280" s="5">
        <v>25</v>
      </c>
      <c r="G280" s="3">
        <f t="shared" si="31"/>
        <v>1.183600055853304</v>
      </c>
      <c r="H280" s="9">
        <f>('[1]PPM 계산 (2018 한국자동차환경협회)'!E280*'[1]승용차 배출가스량 계산'!F$3)/('[2]비닐하우스 크기'!$M$2*G280)</f>
        <v>12236.477985532143</v>
      </c>
      <c r="I280" s="8">
        <f t="shared" si="32"/>
        <v>5.2403430541626113E-5</v>
      </c>
      <c r="J280" s="10">
        <f t="shared" si="33"/>
        <v>0.188652349949854</v>
      </c>
      <c r="K280" s="9">
        <f t="shared" si="34"/>
        <v>24.870890214496225</v>
      </c>
      <c r="L280" s="11">
        <f t="shared" si="35"/>
        <v>0.71485525889240031</v>
      </c>
      <c r="M280" s="11">
        <f t="shared" si="36"/>
        <v>2573.4789320126411</v>
      </c>
    </row>
    <row r="281" spans="1:13" x14ac:dyDescent="0.4">
      <c r="A281" s="4" t="s">
        <v>31</v>
      </c>
      <c r="B281" s="3" t="s">
        <v>161</v>
      </c>
      <c r="C281" s="3">
        <v>1</v>
      </c>
      <c r="D281" s="19">
        <v>1598</v>
      </c>
      <c r="E281" s="5">
        <v>140</v>
      </c>
      <c r="F281" s="5">
        <v>25</v>
      </c>
      <c r="G281" s="3">
        <f t="shared" si="31"/>
        <v>1.183600055853304</v>
      </c>
      <c r="H281" s="9">
        <f>('[1]PPM 계산 (2018 한국자동차환경협회)'!E281*'[1]승용차 배출가스량 계산'!F$3)/('[2]비닐하우스 크기'!$M$2*G281)</f>
        <v>9085.6388569824194</v>
      </c>
      <c r="I281" s="8">
        <f t="shared" si="32"/>
        <v>8.2787734430877163E-5</v>
      </c>
      <c r="J281" s="10">
        <f t="shared" si="33"/>
        <v>0.29803584395115779</v>
      </c>
      <c r="K281" s="9">
        <f t="shared" si="34"/>
        <v>18.46674564427321</v>
      </c>
      <c r="L281" s="11">
        <f t="shared" si="35"/>
        <v>1.1293391810043814</v>
      </c>
      <c r="M281" s="11">
        <f t="shared" si="36"/>
        <v>4065.621051615773</v>
      </c>
    </row>
    <row r="282" spans="1:13" x14ac:dyDescent="0.4">
      <c r="A282" s="4" t="s">
        <v>31</v>
      </c>
      <c r="B282" s="3" t="s">
        <v>161</v>
      </c>
      <c r="C282" s="3">
        <v>2</v>
      </c>
      <c r="D282" s="19">
        <v>1598</v>
      </c>
      <c r="E282" s="5">
        <v>140</v>
      </c>
      <c r="F282" s="5">
        <v>25</v>
      </c>
      <c r="G282" s="3">
        <f t="shared" si="31"/>
        <v>1.183600055853304</v>
      </c>
      <c r="H282" s="9">
        <f>('[1]PPM 계산 (2018 한국자동차환경협회)'!E282*'[1]승용차 배출가스량 계산'!F$3)/('[2]비닐하우스 크기'!$M$2*G282)</f>
        <v>7089.3880392368765</v>
      </c>
      <c r="I282" s="8">
        <f t="shared" si="32"/>
        <v>1.2118949137013087E-4</v>
      </c>
      <c r="J282" s="10">
        <f t="shared" si="33"/>
        <v>0.43628216893247113</v>
      </c>
      <c r="K282" s="9">
        <f t="shared" si="34"/>
        <v>14.409325283001781</v>
      </c>
      <c r="L282" s="11">
        <f t="shared" si="35"/>
        <v>1.653192249687111</v>
      </c>
      <c r="M282" s="11">
        <f t="shared" si="36"/>
        <v>5951.4920988735994</v>
      </c>
    </row>
    <row r="283" spans="1:13" x14ac:dyDescent="0.4">
      <c r="A283" s="4" t="s">
        <v>31</v>
      </c>
      <c r="B283" s="3" t="s">
        <v>161</v>
      </c>
      <c r="C283" s="3">
        <v>3</v>
      </c>
      <c r="D283" s="19">
        <v>1598</v>
      </c>
      <c r="E283" s="5">
        <v>140</v>
      </c>
      <c r="F283" s="5">
        <v>25</v>
      </c>
      <c r="G283" s="3">
        <f t="shared" si="31"/>
        <v>1.183600055853304</v>
      </c>
      <c r="H283" s="9">
        <f>('[1]PPM 계산 (2018 한국자동차환경협회)'!E283*'[1]승용차 배출가스량 계산'!F$3)/('[2]비닐하우스 크기'!$M$2*G283)</f>
        <v>6798.0433252956345</v>
      </c>
      <c r="I283" s="8">
        <f t="shared" si="32"/>
        <v>1.2925825435427076E-4</v>
      </c>
      <c r="J283" s="10">
        <f t="shared" si="33"/>
        <v>0.46532971567537473</v>
      </c>
      <c r="K283" s="9">
        <f t="shared" si="34"/>
        <v>13.81716123027568</v>
      </c>
      <c r="L283" s="11">
        <f t="shared" si="35"/>
        <v>1.7632613347136539</v>
      </c>
      <c r="M283" s="11">
        <f t="shared" si="36"/>
        <v>6347.7408049691539</v>
      </c>
    </row>
    <row r="284" spans="1:13" x14ac:dyDescent="0.4">
      <c r="A284" s="3" t="s">
        <v>49</v>
      </c>
      <c r="B284" s="3" t="s">
        <v>162</v>
      </c>
      <c r="C284" s="3">
        <v>1</v>
      </c>
      <c r="D284" s="19">
        <v>1984</v>
      </c>
      <c r="E284" s="5">
        <v>140</v>
      </c>
      <c r="F284" s="5">
        <v>25</v>
      </c>
      <c r="G284" s="3">
        <f t="shared" si="31"/>
        <v>1.183600055853304</v>
      </c>
      <c r="H284" s="9">
        <f>('[1]PPM 계산 (2018 한국자동차환경협회)'!E284*'[1]승용차 배출가스량 계산'!F$3)/('[2]비닐하우스 크기'!$M$2*G284)</f>
        <v>64.743269764720338</v>
      </c>
      <c r="I284" s="8">
        <f t="shared" si="32"/>
        <v>0.16443908434397597</v>
      </c>
      <c r="J284" s="10">
        <f t="shared" si="33"/>
        <v>591.98070363831346</v>
      </c>
      <c r="K284" s="9">
        <f t="shared" si="34"/>
        <v>0.13159201171691126</v>
      </c>
      <c r="L284" s="11">
        <f t="shared" si="35"/>
        <v>2243.1765057321477</v>
      </c>
      <c r="M284" s="11">
        <f t="shared" si="36"/>
        <v>8075435.4206357319</v>
      </c>
    </row>
    <row r="285" spans="1:13" x14ac:dyDescent="0.4">
      <c r="A285" s="3" t="s">
        <v>49</v>
      </c>
      <c r="B285" s="3" t="s">
        <v>163</v>
      </c>
      <c r="C285" s="3">
        <v>1</v>
      </c>
      <c r="D285" s="3">
        <v>2967</v>
      </c>
      <c r="E285" s="5">
        <v>140</v>
      </c>
      <c r="F285" s="5">
        <v>25</v>
      </c>
      <c r="G285" s="3">
        <f t="shared" si="31"/>
        <v>1.183600055853304</v>
      </c>
      <c r="H285" s="9">
        <f>('[1]PPM 계산 (2018 한국자동차환경협회)'!E285*'[1]승용차 배출가스량 계산'!F$3)/('[2]비닐하우스 크기'!$M$2*G285)</f>
        <v>1586.2101092356481</v>
      </c>
      <c r="I285" s="8">
        <f t="shared" si="32"/>
        <v>1.2084980228544179E-3</v>
      </c>
      <c r="J285" s="10">
        <f t="shared" si="33"/>
        <v>4.3505928822759046</v>
      </c>
      <c r="K285" s="9">
        <f t="shared" si="34"/>
        <v>3.2240042870643255</v>
      </c>
      <c r="L285" s="11">
        <f t="shared" si="35"/>
        <v>16.485584208314709</v>
      </c>
      <c r="M285" s="11">
        <f t="shared" si="36"/>
        <v>59348.103149932955</v>
      </c>
    </row>
    <row r="286" spans="1:13" x14ac:dyDescent="0.4">
      <c r="A286" s="3" t="s">
        <v>49</v>
      </c>
      <c r="B286" s="3" t="s">
        <v>164</v>
      </c>
      <c r="C286" s="3">
        <v>1</v>
      </c>
      <c r="D286" s="3">
        <v>2698</v>
      </c>
      <c r="E286" s="5">
        <v>140</v>
      </c>
      <c r="F286" s="5">
        <v>25</v>
      </c>
      <c r="G286" s="3">
        <f t="shared" si="31"/>
        <v>1.183600055853304</v>
      </c>
      <c r="H286" s="9">
        <f>('[1]PPM 계산 (2018 한국자동차환경협회)'!E286*'[1]승용차 배출가스량 계산'!F$3)/('[2]비닐하우스 크기'!$M$2*G286)</f>
        <v>1780.4399185298091</v>
      </c>
      <c r="I286" s="8">
        <f t="shared" si="32"/>
        <v>1.0120221829217184E-3</v>
      </c>
      <c r="J286" s="10">
        <f t="shared" si="33"/>
        <v>3.643279858518186</v>
      </c>
      <c r="K286" s="9">
        <f t="shared" si="34"/>
        <v>3.6187803222150592</v>
      </c>
      <c r="L286" s="11">
        <f t="shared" si="35"/>
        <v>13.805382054189968</v>
      </c>
      <c r="M286" s="11">
        <f t="shared" si="36"/>
        <v>49699.375395083887</v>
      </c>
    </row>
    <row r="287" spans="1:13" x14ac:dyDescent="0.4">
      <c r="A287" s="3" t="s">
        <v>49</v>
      </c>
      <c r="B287" s="3" t="s">
        <v>26</v>
      </c>
      <c r="C287" s="3">
        <v>1</v>
      </c>
      <c r="D287" s="3">
        <v>1968</v>
      </c>
      <c r="E287" s="5">
        <v>140</v>
      </c>
      <c r="F287" s="5">
        <v>25</v>
      </c>
      <c r="G287" s="3">
        <f t="shared" si="31"/>
        <v>1.183600055853304</v>
      </c>
      <c r="H287" s="9">
        <f>('[1]PPM 계산 (2018 한국자동차환경협회)'!E287*'[1]승용차 배출가스량 계산'!F$3)/('[2]비닐하우스 크기'!$M$2*G287)</f>
        <v>1208.5410356081129</v>
      </c>
      <c r="I287" s="8">
        <f t="shared" si="32"/>
        <v>1.8350440232857642E-3</v>
      </c>
      <c r="J287" s="10">
        <f t="shared" si="33"/>
        <v>6.606158483828751</v>
      </c>
      <c r="K287" s="9">
        <f t="shared" si="34"/>
        <v>2.4563842187156766</v>
      </c>
      <c r="L287" s="11">
        <f t="shared" si="35"/>
        <v>25.03253807597368</v>
      </c>
      <c r="M287" s="11">
        <f t="shared" si="36"/>
        <v>90117.137073505248</v>
      </c>
    </row>
    <row r="288" spans="1:13" x14ac:dyDescent="0.4">
      <c r="A288" s="3" t="s">
        <v>49</v>
      </c>
      <c r="B288" s="3" t="s">
        <v>165</v>
      </c>
      <c r="C288" s="3">
        <v>1</v>
      </c>
      <c r="D288" s="19">
        <v>4134</v>
      </c>
      <c r="E288" s="5">
        <v>140</v>
      </c>
      <c r="F288" s="5">
        <v>25</v>
      </c>
      <c r="G288" s="3">
        <f t="shared" si="31"/>
        <v>1.183600055853304</v>
      </c>
      <c r="H288" s="9">
        <f>('[1]PPM 계산 (2018 한국자동차환경협회)'!E288*'[1]승용차 배출가스량 계산'!F$3)/('[2]비닐하우스 크기'!$M$2*G288)</f>
        <v>3183.2107634320828</v>
      </c>
      <c r="I288" s="8">
        <f t="shared" si="32"/>
        <v>4.1457084223302514E-4</v>
      </c>
      <c r="J288" s="10">
        <f t="shared" si="33"/>
        <v>1.4924550320388905</v>
      </c>
      <c r="K288" s="9">
        <f t="shared" si="34"/>
        <v>6.469940576081469</v>
      </c>
      <c r="L288" s="11">
        <f t="shared" si="35"/>
        <v>5.6553195790935966</v>
      </c>
      <c r="M288" s="11">
        <f t="shared" si="36"/>
        <v>20359.150484736947</v>
      </c>
    </row>
    <row r="289" spans="1:13" x14ac:dyDescent="0.4">
      <c r="A289" s="3" t="s">
        <v>49</v>
      </c>
      <c r="B289" s="3" t="s">
        <v>166</v>
      </c>
      <c r="C289" s="3">
        <v>1</v>
      </c>
      <c r="D289" s="19">
        <v>2967</v>
      </c>
      <c r="E289" s="5">
        <v>140</v>
      </c>
      <c r="F289" s="5">
        <v>25</v>
      </c>
      <c r="G289" s="3">
        <f t="shared" si="31"/>
        <v>1.183600055853304</v>
      </c>
      <c r="H289" s="9">
        <f>('[1]PPM 계산 (2018 한국자동차환경협회)'!E289*'[1]승용차 배출가스량 계산'!F$3)/('[2]비닐하우스 크기'!$M$2*G289)</f>
        <v>3215.5823983144437</v>
      </c>
      <c r="I289" s="8">
        <f t="shared" si="32"/>
        <v>4.0817761972333528E-4</v>
      </c>
      <c r="J289" s="10">
        <f t="shared" si="33"/>
        <v>1.4694394310040071</v>
      </c>
      <c r="K289" s="9">
        <f t="shared" si="34"/>
        <v>6.5357365819399265</v>
      </c>
      <c r="L289" s="11">
        <f t="shared" si="35"/>
        <v>5.5681071831667612</v>
      </c>
      <c r="M289" s="11">
        <f t="shared" si="36"/>
        <v>20045.185859400339</v>
      </c>
    </row>
    <row r="290" spans="1:13" x14ac:dyDescent="0.4">
      <c r="A290" s="3" t="s">
        <v>49</v>
      </c>
      <c r="B290" s="3" t="s">
        <v>167</v>
      </c>
      <c r="C290" s="3">
        <v>1</v>
      </c>
      <c r="D290" s="19">
        <v>4134</v>
      </c>
      <c r="E290" s="5">
        <v>140</v>
      </c>
      <c r="F290" s="5">
        <v>25</v>
      </c>
      <c r="G290" s="3">
        <f t="shared" si="31"/>
        <v>1.183600055853304</v>
      </c>
      <c r="H290" s="9">
        <f>('[1]PPM 계산 (2018 한국자동차환경협회)'!E290*'[1]승용차 배출가스량 계산'!F$3)/('[2]비닐하우스 크기'!$M$2*G290)</f>
        <v>2330.7577115299318</v>
      </c>
      <c r="I290" s="8">
        <f t="shared" si="32"/>
        <v>6.6915142726924591E-4</v>
      </c>
      <c r="J290" s="10">
        <f t="shared" si="33"/>
        <v>2.4089451381692855</v>
      </c>
      <c r="K290" s="9">
        <f t="shared" si="34"/>
        <v>4.737312421808805</v>
      </c>
      <c r="L290" s="11">
        <f t="shared" si="35"/>
        <v>9.1281508068218251</v>
      </c>
      <c r="M290" s="11">
        <f t="shared" si="36"/>
        <v>32861.342904558573</v>
      </c>
    </row>
    <row r="291" spans="1:13" x14ac:dyDescent="0.4">
      <c r="A291" s="3" t="s">
        <v>49</v>
      </c>
      <c r="B291" s="3" t="s">
        <v>168</v>
      </c>
      <c r="C291" s="3">
        <v>1</v>
      </c>
      <c r="D291" s="19">
        <v>2967</v>
      </c>
      <c r="E291" s="5">
        <v>140</v>
      </c>
      <c r="F291" s="5">
        <v>25</v>
      </c>
      <c r="G291" s="3">
        <f t="shared" si="31"/>
        <v>1.183600055853304</v>
      </c>
      <c r="H291" s="9">
        <f>('[1]PPM 계산 (2018 한국자동차환경협회)'!E291*'[1]승용차 배출가스량 계산'!F$3)/('[2]비닐하우스 크기'!$M$2*G291)</f>
        <v>1726.4871937258756</v>
      </c>
      <c r="I291" s="8">
        <f t="shared" si="32"/>
        <v>1.0610041364104005E-3</v>
      </c>
      <c r="J291" s="10">
        <f t="shared" si="33"/>
        <v>3.8196148910774417</v>
      </c>
      <c r="K291" s="9">
        <f t="shared" si="34"/>
        <v>3.5091203124509667</v>
      </c>
      <c r="L291" s="11">
        <f t="shared" si="35"/>
        <v>14.473563634676298</v>
      </c>
      <c r="M291" s="11">
        <f t="shared" si="36"/>
        <v>52104.829084834673</v>
      </c>
    </row>
    <row r="292" spans="1:13" x14ac:dyDescent="0.4">
      <c r="A292" s="3" t="s">
        <v>49</v>
      </c>
      <c r="B292" s="3" t="s">
        <v>169</v>
      </c>
      <c r="C292" s="3">
        <v>1</v>
      </c>
      <c r="D292" s="19">
        <v>2967</v>
      </c>
      <c r="E292" s="5">
        <v>140</v>
      </c>
      <c r="F292" s="5">
        <v>25</v>
      </c>
      <c r="G292" s="3">
        <f t="shared" si="31"/>
        <v>1.183600055853304</v>
      </c>
      <c r="H292" s="9">
        <f>('[1]PPM 계산 (2018 한국자동차환경협회)'!E292*'[1]승용차 배출가스량 계산'!F$3)/('[2]비닐하우스 크기'!$M$2*G292)</f>
        <v>1486.9370955964105</v>
      </c>
      <c r="I292" s="8">
        <f t="shared" si="32"/>
        <v>1.3346228994686202E-3</v>
      </c>
      <c r="J292" s="10">
        <f t="shared" si="33"/>
        <v>4.8046424380870327</v>
      </c>
      <c r="K292" s="9">
        <f t="shared" si="34"/>
        <v>3.0222298690983953</v>
      </c>
      <c r="L292" s="11">
        <f t="shared" si="35"/>
        <v>18.206101937649226</v>
      </c>
      <c r="M292" s="11">
        <f t="shared" si="36"/>
        <v>65541.966975537216</v>
      </c>
    </row>
    <row r="293" spans="1:13" x14ac:dyDescent="0.4">
      <c r="A293" s="3" t="s">
        <v>49</v>
      </c>
      <c r="B293" s="3" t="s">
        <v>165</v>
      </c>
      <c r="C293" s="3">
        <v>1</v>
      </c>
      <c r="D293" s="19">
        <v>4134</v>
      </c>
      <c r="E293" s="5">
        <v>140</v>
      </c>
      <c r="F293" s="5">
        <v>25</v>
      </c>
      <c r="G293" s="3">
        <f t="shared" si="31"/>
        <v>1.183600055853304</v>
      </c>
      <c r="H293" s="9">
        <f>('[1]PPM 계산 (2018 한국자동차환경협회)'!E293*'[1]승용차 배출가스량 계산'!F$3)/('[2]비닐하우스 크기'!$M$2*G293)</f>
        <v>1758.8588286082356</v>
      </c>
      <c r="I293" s="8">
        <f t="shared" si="32"/>
        <v>1.0311579870222122E-3</v>
      </c>
      <c r="J293" s="10">
        <f t="shared" si="33"/>
        <v>3.7121687532799639</v>
      </c>
      <c r="K293" s="9">
        <f t="shared" si="34"/>
        <v>3.5749163183094219</v>
      </c>
      <c r="L293" s="11">
        <f t="shared" si="35"/>
        <v>14.066420884148039</v>
      </c>
      <c r="M293" s="11">
        <f t="shared" si="36"/>
        <v>50639.115182932939</v>
      </c>
    </row>
    <row r="294" spans="1:13" x14ac:dyDescent="0.4">
      <c r="A294" s="3" t="s">
        <v>49</v>
      </c>
      <c r="B294" s="3" t="s">
        <v>170</v>
      </c>
      <c r="C294" s="3">
        <v>1</v>
      </c>
      <c r="D294" s="19">
        <v>1968</v>
      </c>
      <c r="E294" s="5">
        <v>140</v>
      </c>
      <c r="F294" s="5">
        <v>25</v>
      </c>
      <c r="G294" s="3">
        <f t="shared" si="31"/>
        <v>1.183600055853304</v>
      </c>
      <c r="H294" s="9">
        <f>('[1]PPM 계산 (2018 한국자동차환경협회)'!E294*'[1]승용차 배출가스량 계산'!F$3)/('[2]비닐하우스 크기'!$M$2*G294)</f>
        <v>981.93959143159168</v>
      </c>
      <c r="I294" s="8">
        <f t="shared" si="32"/>
        <v>2.5243977928716414E-3</v>
      </c>
      <c r="J294" s="10">
        <f t="shared" si="33"/>
        <v>9.087832054337909</v>
      </c>
      <c r="K294" s="9">
        <f t="shared" si="34"/>
        <v>1.9958121777064872</v>
      </c>
      <c r="L294" s="11">
        <f t="shared" si="35"/>
        <v>34.436276768888504</v>
      </c>
      <c r="M294" s="11">
        <f t="shared" si="36"/>
        <v>123970.59636799862</v>
      </c>
    </row>
    <row r="295" spans="1:13" x14ac:dyDescent="0.4">
      <c r="A295" s="3" t="s">
        <v>49</v>
      </c>
      <c r="B295" s="3" t="s">
        <v>171</v>
      </c>
      <c r="C295" s="3">
        <v>1</v>
      </c>
      <c r="D295" s="19">
        <v>1968</v>
      </c>
      <c r="E295" s="5">
        <v>140</v>
      </c>
      <c r="F295" s="5">
        <v>25</v>
      </c>
      <c r="G295" s="3">
        <f t="shared" si="31"/>
        <v>1.183600055853304</v>
      </c>
      <c r="H295" s="9">
        <f>('[1]PPM 계산 (2018 한국자동차환경협회)'!E295*'[1]승용차 배출가스량 계산'!F$3)/('[2]비닐하우스 크기'!$M$2*G295)</f>
        <v>1370.3992100199137</v>
      </c>
      <c r="I295" s="8">
        <f t="shared" si="32"/>
        <v>1.5128743336428857E-3</v>
      </c>
      <c r="J295" s="10">
        <f t="shared" si="33"/>
        <v>5.4463476011143888</v>
      </c>
      <c r="K295" s="9">
        <f t="shared" si="34"/>
        <v>2.7853642480079546</v>
      </c>
      <c r="L295" s="11">
        <f t="shared" si="35"/>
        <v>20.637697995532662</v>
      </c>
      <c r="M295" s="11">
        <f t="shared" si="36"/>
        <v>74295.712783917581</v>
      </c>
    </row>
    <row r="296" spans="1:13" x14ac:dyDescent="0.4">
      <c r="A296" s="3" t="s">
        <v>49</v>
      </c>
      <c r="B296" s="3" t="s">
        <v>50</v>
      </c>
      <c r="C296" s="3">
        <v>6</v>
      </c>
      <c r="D296" s="19">
        <v>1968</v>
      </c>
      <c r="E296" s="5">
        <v>140</v>
      </c>
      <c r="F296" s="5">
        <v>25</v>
      </c>
      <c r="G296" s="3">
        <f t="shared" si="31"/>
        <v>1.183600055853304</v>
      </c>
      <c r="H296" s="9">
        <f>('[1]PPM 계산 (2018 한국자동차환경협회)'!E296*'[1]승용차 배출가스량 계산'!F$3)/('[2]비닐하우스 크기'!$M$2*G296)</f>
        <v>1348.8181200983402</v>
      </c>
      <c r="I296" s="8">
        <f t="shared" si="32"/>
        <v>1.5502137705774226E-3</v>
      </c>
      <c r="J296" s="10">
        <f t="shared" si="33"/>
        <v>5.5807695740787215</v>
      </c>
      <c r="K296" s="9">
        <f t="shared" si="34"/>
        <v>2.7415002441023173</v>
      </c>
      <c r="L296" s="11">
        <f t="shared" si="35"/>
        <v>21.147059550317394</v>
      </c>
      <c r="M296" s="11">
        <f t="shared" si="36"/>
        <v>76129.414381142618</v>
      </c>
    </row>
    <row r="297" spans="1:13" x14ac:dyDescent="0.4">
      <c r="A297" s="3" t="s">
        <v>49</v>
      </c>
      <c r="B297" s="3" t="s">
        <v>172</v>
      </c>
      <c r="C297" s="3">
        <v>1</v>
      </c>
      <c r="D297" s="19">
        <v>2967</v>
      </c>
      <c r="E297" s="5">
        <v>140</v>
      </c>
      <c r="F297" s="5">
        <v>25</v>
      </c>
      <c r="G297" s="3">
        <f t="shared" si="31"/>
        <v>1.183600055853304</v>
      </c>
      <c r="H297" s="9">
        <f>('[1]PPM 계산 (2018 한국자동차환경협회)'!E297*'[1]승용차 배출가스량 계산'!F$3)/('[2]비닐하우스 크기'!$M$2*G297)</f>
        <v>1758.8588286082356</v>
      </c>
      <c r="I297" s="8">
        <f t="shared" si="32"/>
        <v>1.0311579870222122E-3</v>
      </c>
      <c r="J297" s="10">
        <f t="shared" si="33"/>
        <v>3.7121687532799639</v>
      </c>
      <c r="K297" s="9">
        <f t="shared" si="34"/>
        <v>3.5749163183094219</v>
      </c>
      <c r="L297" s="11">
        <f t="shared" si="35"/>
        <v>14.066420884148039</v>
      </c>
      <c r="M297" s="11">
        <f t="shared" si="36"/>
        <v>50639.115182932939</v>
      </c>
    </row>
    <row r="298" spans="1:13" x14ac:dyDescent="0.4">
      <c r="A298" s="4" t="s">
        <v>56</v>
      </c>
      <c r="B298" s="3" t="s">
        <v>173</v>
      </c>
      <c r="C298" s="3">
        <v>1</v>
      </c>
      <c r="D298" s="19">
        <v>1999</v>
      </c>
      <c r="E298" s="5">
        <v>140</v>
      </c>
      <c r="F298" s="5">
        <v>25</v>
      </c>
      <c r="G298" s="3">
        <f t="shared" si="31"/>
        <v>1.183600055853304</v>
      </c>
      <c r="H298" s="9">
        <f>('[1]PPM 계산 (2018 한국자동차환경협회)'!E298*'[1]승용차 배출가스량 계산'!F$3)/('[2]비닐하우스 크기'!$M$2*G298)</f>
        <v>58.26894278824831</v>
      </c>
      <c r="I298" s="8">
        <f t="shared" si="32"/>
        <v>0.19332523880301256</v>
      </c>
      <c r="J298" s="10">
        <f t="shared" si="33"/>
        <v>695.97085969084515</v>
      </c>
      <c r="K298" s="9">
        <f t="shared" si="34"/>
        <v>0.11843281054522015</v>
      </c>
      <c r="L298" s="11">
        <f t="shared" si="35"/>
        <v>2637.2235978937533</v>
      </c>
      <c r="M298" s="11">
        <f t="shared" si="36"/>
        <v>9494004.9524175115</v>
      </c>
    </row>
    <row r="299" spans="1:13" x14ac:dyDescent="0.4">
      <c r="A299" s="4" t="s">
        <v>56</v>
      </c>
      <c r="B299" s="3" t="s">
        <v>174</v>
      </c>
      <c r="C299" s="3">
        <v>1</v>
      </c>
      <c r="D299" s="19">
        <v>1596</v>
      </c>
      <c r="E299" s="5">
        <v>140</v>
      </c>
      <c r="F299" s="5">
        <v>25</v>
      </c>
      <c r="G299" s="3">
        <f t="shared" si="31"/>
        <v>1.183600055853304</v>
      </c>
      <c r="H299" s="9">
        <f>('[1]PPM 계산 (2018 한국자동차환경협회)'!E299*'[1]승용차 배출가스량 계산'!F$3)/('[2]비닐하우스 크기'!$M$2*G299)</f>
        <v>44.888667036872761</v>
      </c>
      <c r="I299" s="8">
        <f t="shared" si="32"/>
        <v>0.28861441246553188</v>
      </c>
      <c r="J299" s="10">
        <f t="shared" si="33"/>
        <v>1039.0118848759148</v>
      </c>
      <c r="K299" s="9">
        <f t="shared" si="34"/>
        <v>9.1237128123725128E-2</v>
      </c>
      <c r="L299" s="11">
        <f t="shared" si="35"/>
        <v>3937.0996976856259</v>
      </c>
      <c r="M299" s="11">
        <f t="shared" si="36"/>
        <v>14173558.911668252</v>
      </c>
    </row>
    <row r="300" spans="1:13" x14ac:dyDescent="0.4">
      <c r="A300" s="4" t="s">
        <v>56</v>
      </c>
      <c r="B300" s="3" t="s">
        <v>175</v>
      </c>
      <c r="C300" s="3">
        <v>1</v>
      </c>
      <c r="D300" s="19">
        <v>1498</v>
      </c>
      <c r="E300" s="5">
        <v>140</v>
      </c>
      <c r="F300" s="5">
        <v>25</v>
      </c>
      <c r="G300" s="3">
        <f t="shared" si="31"/>
        <v>1.183600055853304</v>
      </c>
      <c r="H300" s="9">
        <f>('[1]PPM 계산 (2018 한국자동차환경협회)'!E300*'[1]승용차 배출가스량 계산'!F$3)/('[2]비닐하우스 크기'!$M$2*G300)</f>
        <v>97.114904647080508</v>
      </c>
      <c r="I300" s="8">
        <f t="shared" si="32"/>
        <v>8.8212245181277946E-2</v>
      </c>
      <c r="J300" s="10">
        <f t="shared" si="33"/>
        <v>317.56408265260063</v>
      </c>
      <c r="K300" s="9">
        <f t="shared" si="34"/>
        <v>0.19738801757536689</v>
      </c>
      <c r="L300" s="11">
        <f t="shared" si="35"/>
        <v>1203.3370089473833</v>
      </c>
      <c r="M300" s="11">
        <f t="shared" si="36"/>
        <v>4332013.2322105803</v>
      </c>
    </row>
    <row r="301" spans="1:13" x14ac:dyDescent="0.4">
      <c r="A301" s="4" t="s">
        <v>56</v>
      </c>
      <c r="B301" s="3" t="s">
        <v>176</v>
      </c>
      <c r="C301" s="3">
        <v>1</v>
      </c>
      <c r="D301" s="19">
        <v>1999</v>
      </c>
      <c r="E301" s="5">
        <v>140</v>
      </c>
      <c r="F301" s="5">
        <v>25</v>
      </c>
      <c r="G301" s="3">
        <f t="shared" si="31"/>
        <v>1.183600055853304</v>
      </c>
      <c r="H301" s="9">
        <f>('[1]PPM 계산 (2018 한국자동차환경협회)'!E301*'[1]승용차 배출가스량 계산'!F$3)/('[2]비닐하우스 크기'!$M$2*G301)</f>
        <v>82.008141701979085</v>
      </c>
      <c r="I301" s="8">
        <f t="shared" si="32"/>
        <v>0.11437094055820042</v>
      </c>
      <c r="J301" s="10">
        <f t="shared" si="33"/>
        <v>411.73538600952151</v>
      </c>
      <c r="K301" s="9">
        <f t="shared" si="34"/>
        <v>0.1666832148414209</v>
      </c>
      <c r="L301" s="11">
        <f t="shared" si="35"/>
        <v>1560.1777875506752</v>
      </c>
      <c r="M301" s="11">
        <f t="shared" si="36"/>
        <v>5616640.0351824313</v>
      </c>
    </row>
    <row r="302" spans="1:13" x14ac:dyDescent="0.4">
      <c r="A302" s="4" t="s">
        <v>56</v>
      </c>
      <c r="B302" s="3" t="s">
        <v>177</v>
      </c>
      <c r="C302" s="3">
        <v>1</v>
      </c>
      <c r="D302" s="19">
        <v>1999</v>
      </c>
      <c r="E302" s="5">
        <v>140</v>
      </c>
      <c r="F302" s="5">
        <v>25</v>
      </c>
      <c r="G302" s="3">
        <f t="shared" si="31"/>
        <v>1.183600055853304</v>
      </c>
      <c r="H302" s="9">
        <f>('[1]PPM 계산 (2018 한국자동차환경협회)'!E302*'[1]승용차 배출가스량 계산'!F$3)/('[2]비닐하우스 크기'!$M$2*G302)</f>
        <v>89.56152317452981</v>
      </c>
      <c r="I302" s="8">
        <f t="shared" si="32"/>
        <v>9.9894463898020272E-2</v>
      </c>
      <c r="J302" s="10">
        <f t="shared" si="33"/>
        <v>359.620070032873</v>
      </c>
      <c r="K302" s="9">
        <f t="shared" si="34"/>
        <v>0.18203561620839392</v>
      </c>
      <c r="L302" s="11">
        <f t="shared" si="35"/>
        <v>1362.6986270491004</v>
      </c>
      <c r="M302" s="11">
        <f t="shared" si="36"/>
        <v>4905715.0573767619</v>
      </c>
    </row>
    <row r="303" spans="1:13" x14ac:dyDescent="0.4">
      <c r="A303" s="3" t="s">
        <v>22</v>
      </c>
      <c r="B303" s="3" t="s">
        <v>163</v>
      </c>
      <c r="C303" s="5">
        <v>1</v>
      </c>
      <c r="D303" s="19">
        <v>2967</v>
      </c>
      <c r="E303" s="5">
        <v>140</v>
      </c>
      <c r="F303" s="5">
        <v>25</v>
      </c>
      <c r="G303" s="3">
        <f t="shared" si="31"/>
        <v>1.183600055853304</v>
      </c>
      <c r="H303" s="9">
        <f>('[1]PPM 계산 (2018 한국자동차환경협회)'!E303*'[1]승용차 배출가스량 계산'!F$3)/('[2]비닐하우스 크기'!$M$2*G303)</f>
        <v>1661.7439239611554</v>
      </c>
      <c r="I303" s="8">
        <f t="shared" si="32"/>
        <v>1.1251580797429677E-3</v>
      </c>
      <c r="J303" s="10">
        <f t="shared" si="33"/>
        <v>4.0505690870746838</v>
      </c>
      <c r="K303" s="9">
        <f t="shared" si="34"/>
        <v>3.3775283007340557</v>
      </c>
      <c r="L303" s="11">
        <f t="shared" si="35"/>
        <v>15.348712137283234</v>
      </c>
      <c r="M303" s="11">
        <f t="shared" si="36"/>
        <v>55255.363694219646</v>
      </c>
    </row>
    <row r="304" spans="1:13" x14ac:dyDescent="0.4">
      <c r="A304" s="3" t="s">
        <v>22</v>
      </c>
      <c r="B304" s="3" t="s">
        <v>178</v>
      </c>
      <c r="C304" s="3">
        <v>1</v>
      </c>
      <c r="D304" s="19">
        <v>2967</v>
      </c>
      <c r="E304" s="5">
        <v>140</v>
      </c>
      <c r="F304" s="5">
        <v>25</v>
      </c>
      <c r="G304" s="3">
        <f t="shared" si="31"/>
        <v>1.183600055853304</v>
      </c>
      <c r="H304" s="9">
        <f>('[1]PPM 계산 (2018 한국자동차환경협회)'!E304*'[1]승용차 배출가스량 계산'!F$3)/('[2]비닐하우스 크기'!$M$2*G304)</f>
        <v>3334.2783928830968</v>
      </c>
      <c r="I304" s="8">
        <f t="shared" si="32"/>
        <v>3.8607274725029251E-4</v>
      </c>
      <c r="J304" s="10">
        <f t="shared" si="33"/>
        <v>1.3898618901010531</v>
      </c>
      <c r="K304" s="9">
        <f t="shared" si="34"/>
        <v>6.7769886034209286</v>
      </c>
      <c r="L304" s="11">
        <f t="shared" si="35"/>
        <v>5.2665661548184595</v>
      </c>
      <c r="M304" s="11">
        <f t="shared" si="36"/>
        <v>18959.638157346453</v>
      </c>
    </row>
    <row r="305" spans="1:13" x14ac:dyDescent="0.4">
      <c r="A305" s="3" t="s">
        <v>22</v>
      </c>
      <c r="B305" s="6" t="s">
        <v>24</v>
      </c>
      <c r="C305" s="5">
        <v>4</v>
      </c>
      <c r="D305" s="19">
        <v>1968</v>
      </c>
      <c r="E305" s="5">
        <v>140</v>
      </c>
      <c r="F305" s="5">
        <v>25</v>
      </c>
      <c r="G305" s="3">
        <f t="shared" si="31"/>
        <v>1.183600055853304</v>
      </c>
      <c r="H305" s="9">
        <f>('[1]PPM 계산 (2018 한국자동차환경협회)'!E305*'[1]승용차 배출가스량 계산'!F$3)/('[2]비닐하우스 크기'!$M$2*G305)</f>
        <v>1370.3992100199137</v>
      </c>
      <c r="I305" s="8">
        <f t="shared" si="32"/>
        <v>1.5128743336428857E-3</v>
      </c>
      <c r="J305" s="10">
        <f t="shared" si="33"/>
        <v>5.4463476011143888</v>
      </c>
      <c r="K305" s="9">
        <f t="shared" si="34"/>
        <v>2.7853642480079546</v>
      </c>
      <c r="L305" s="11">
        <f t="shared" si="35"/>
        <v>20.637697995532662</v>
      </c>
      <c r="M305" s="11">
        <f t="shared" si="36"/>
        <v>74295.712783917581</v>
      </c>
    </row>
    <row r="306" spans="1:13" x14ac:dyDescent="0.4">
      <c r="A306" s="3" t="s">
        <v>22</v>
      </c>
      <c r="B306" s="6" t="s">
        <v>27</v>
      </c>
      <c r="C306" s="5">
        <v>4</v>
      </c>
      <c r="D306" s="19">
        <v>1968</v>
      </c>
      <c r="E306" s="5">
        <v>140</v>
      </c>
      <c r="F306" s="5">
        <v>25</v>
      </c>
      <c r="G306" s="3">
        <f t="shared" si="31"/>
        <v>1.183600055853304</v>
      </c>
      <c r="H306" s="9">
        <f>('[1]PPM 계산 (2018 한국자동차환경협회)'!E306*'[1]승용차 배출가스량 계산'!F$3)/('[2]비닐하우스 크기'!$M$2*G306)</f>
        <v>1543.0479293925014</v>
      </c>
      <c r="I306" s="8">
        <f t="shared" si="32"/>
        <v>1.2608087578230196E-3</v>
      </c>
      <c r="J306" s="10">
        <f t="shared" si="33"/>
        <v>4.5389115281628705</v>
      </c>
      <c r="K306" s="9">
        <f t="shared" si="34"/>
        <v>3.1362762792530514</v>
      </c>
      <c r="L306" s="11">
        <f t="shared" si="35"/>
        <v>17.199174971406599</v>
      </c>
      <c r="M306" s="11">
        <f t="shared" si="36"/>
        <v>61917.02989706376</v>
      </c>
    </row>
    <row r="307" spans="1:13" x14ac:dyDescent="0.4">
      <c r="A307" s="3" t="s">
        <v>22</v>
      </c>
      <c r="B307" s="3" t="s">
        <v>179</v>
      </c>
      <c r="C307" s="5">
        <v>1</v>
      </c>
      <c r="D307" s="19">
        <v>1598</v>
      </c>
      <c r="E307" s="5">
        <v>140</v>
      </c>
      <c r="F307" s="5">
        <v>25</v>
      </c>
      <c r="G307" s="3">
        <f t="shared" si="31"/>
        <v>1.183600055853304</v>
      </c>
      <c r="H307" s="9">
        <f>('[1]PPM 계산 (2018 한국자동차환경협회)'!E307*'[1]승용차 배출가스량 계산'!F$3)/('[2]비닐하우스 크기'!$M$2*G307)</f>
        <v>1197.7504906473262</v>
      </c>
      <c r="I307" s="8">
        <f t="shared" si="32"/>
        <v>1.8604982890834283E-3</v>
      </c>
      <c r="J307" s="10">
        <f t="shared" si="33"/>
        <v>6.6977938407003421</v>
      </c>
      <c r="K307" s="9">
        <f t="shared" si="34"/>
        <v>2.4344522167628582</v>
      </c>
      <c r="L307" s="11">
        <f t="shared" si="35"/>
        <v>25.379769460992442</v>
      </c>
      <c r="M307" s="11">
        <f t="shared" si="36"/>
        <v>91367.170059572789</v>
      </c>
    </row>
    <row r="308" spans="1:13" x14ac:dyDescent="0.4">
      <c r="A308" s="3" t="s">
        <v>22</v>
      </c>
      <c r="B308" s="3" t="s">
        <v>180</v>
      </c>
      <c r="C308" s="5">
        <v>1</v>
      </c>
      <c r="D308" s="19">
        <v>1984</v>
      </c>
      <c r="E308" s="5">
        <v>140</v>
      </c>
      <c r="F308" s="5">
        <v>25</v>
      </c>
      <c r="G308" s="3">
        <f t="shared" si="31"/>
        <v>1.183600055853304</v>
      </c>
      <c r="H308" s="9">
        <f>('[1]PPM 계산 (2018 한국자동차환경협회)'!E308*'[1]승용차 배출가스량 계산'!F$3)/('[2]비닐하우스 크기'!$M$2*G308)</f>
        <v>103.58923162355254</v>
      </c>
      <c r="I308" s="8">
        <f t="shared" si="32"/>
        <v>7.9887118473174396E-2</v>
      </c>
      <c r="J308" s="10">
        <f t="shared" si="33"/>
        <v>287.5936265034278</v>
      </c>
      <c r="K308" s="9">
        <f t="shared" si="34"/>
        <v>0.21054721874705801</v>
      </c>
      <c r="L308" s="11">
        <f t="shared" si="35"/>
        <v>1089.7707682123212</v>
      </c>
      <c r="M308" s="11">
        <f t="shared" si="36"/>
        <v>3923174.765564356</v>
      </c>
    </row>
    <row r="309" spans="1:13" x14ac:dyDescent="0.4">
      <c r="A309" s="3" t="s">
        <v>22</v>
      </c>
      <c r="B309" s="3" t="s">
        <v>181</v>
      </c>
      <c r="C309" s="5">
        <v>1</v>
      </c>
      <c r="D309" s="19">
        <v>1968</v>
      </c>
      <c r="E309" s="5">
        <v>140</v>
      </c>
      <c r="F309" s="5">
        <v>25</v>
      </c>
      <c r="G309" s="3">
        <f t="shared" si="31"/>
        <v>1.183600055853304</v>
      </c>
      <c r="H309" s="9">
        <f>('[1]PPM 계산 (2018 한국자동차환경협회)'!E309*'[1]승용차 배출가스량 계산'!F$3)/('[2]비닐하우스 크기'!$M$2*G309)</f>
        <v>1111.4261309610324</v>
      </c>
      <c r="I309" s="8">
        <f t="shared" si="32"/>
        <v>2.0870237593856888E-3</v>
      </c>
      <c r="J309" s="10">
        <f t="shared" si="33"/>
        <v>7.5132855337884799</v>
      </c>
      <c r="K309" s="9">
        <f t="shared" si="34"/>
        <v>2.25899620114031</v>
      </c>
      <c r="L309" s="11">
        <f t="shared" si="35"/>
        <v>28.469890127615876</v>
      </c>
      <c r="M309" s="11">
        <f t="shared" si="36"/>
        <v>102491.60445941715</v>
      </c>
    </row>
    <row r="310" spans="1:13" x14ac:dyDescent="0.4">
      <c r="A310" s="3" t="s">
        <v>22</v>
      </c>
      <c r="B310" s="3" t="s">
        <v>182</v>
      </c>
      <c r="C310" s="5">
        <v>1</v>
      </c>
      <c r="D310" s="19">
        <v>2480</v>
      </c>
      <c r="E310" s="5">
        <v>140</v>
      </c>
      <c r="F310" s="5">
        <v>25</v>
      </c>
      <c r="G310" s="3">
        <f t="shared" si="31"/>
        <v>1.183600055853304</v>
      </c>
      <c r="H310" s="9">
        <f>('[1]PPM 계산 (2018 한국자동차환경협회)'!E310*'[1]승용차 배출가스량 계산'!F$3)/('[2]비닐하우스 크기'!$M$2*G310)</f>
        <v>29.134471394124155</v>
      </c>
      <c r="I310" s="8">
        <f t="shared" si="32"/>
        <v>0.56062263543595181</v>
      </c>
      <c r="J310" s="10">
        <f t="shared" si="33"/>
        <v>2018.2414875694265</v>
      </c>
      <c r="K310" s="9">
        <f t="shared" si="34"/>
        <v>5.9216405272610073E-2</v>
      </c>
      <c r="L310" s="11">
        <f t="shared" si="35"/>
        <v>7647.6680067188436</v>
      </c>
      <c r="M310" s="11">
        <f t="shared" si="36"/>
        <v>27531604.824187838</v>
      </c>
    </row>
    <row r="311" spans="1:13" x14ac:dyDescent="0.4">
      <c r="A311" s="4" t="s">
        <v>53</v>
      </c>
      <c r="B311" s="3" t="s">
        <v>183</v>
      </c>
      <c r="C311" s="3">
        <v>1</v>
      </c>
      <c r="D311" s="19">
        <v>3628</v>
      </c>
      <c r="E311" s="5">
        <v>140</v>
      </c>
      <c r="F311" s="5">
        <v>25</v>
      </c>
      <c r="G311" s="3">
        <f t="shared" si="31"/>
        <v>1.183600055853304</v>
      </c>
      <c r="H311" s="9">
        <f>('[1]PPM 계산 (2018 한국자동차환경협회)'!E311*'[1]승용차 배출가스량 계산'!F$3)/('[2]비닐하우스 크기'!$M$2*G311)</f>
        <v>3399.0216626478173</v>
      </c>
      <c r="I311" s="8">
        <f t="shared" si="32"/>
        <v>3.7483519304884721E-4</v>
      </c>
      <c r="J311" s="10">
        <f t="shared" si="33"/>
        <v>1.3494066949758499</v>
      </c>
      <c r="K311" s="9">
        <f t="shared" si="34"/>
        <v>6.9085806151378399</v>
      </c>
      <c r="L311" s="11">
        <f t="shared" si="35"/>
        <v>5.1132703756115978</v>
      </c>
      <c r="M311" s="11">
        <f t="shared" si="36"/>
        <v>18407.773352201752</v>
      </c>
    </row>
    <row r="312" spans="1:13" x14ac:dyDescent="0.4">
      <c r="A312" s="4" t="s">
        <v>53</v>
      </c>
      <c r="B312" s="3" t="s">
        <v>184</v>
      </c>
      <c r="C312" s="3">
        <v>1</v>
      </c>
      <c r="D312" s="19">
        <v>3628</v>
      </c>
      <c r="E312" s="5">
        <v>140</v>
      </c>
      <c r="F312" s="5">
        <v>25</v>
      </c>
      <c r="G312" s="3">
        <f t="shared" si="31"/>
        <v>1.183600055853304</v>
      </c>
      <c r="H312" s="9">
        <f>('[1]PPM 계산 (2018 한국자동차환경협회)'!E312*'[1]승용차 배출가스량 계산'!F$3)/('[2]비닐하우스 크기'!$M$2*G312)</f>
        <v>3819.8529161184993</v>
      </c>
      <c r="I312" s="8">
        <f t="shared" si="32"/>
        <v>3.1331151739225218E-4</v>
      </c>
      <c r="J312" s="10">
        <f t="shared" si="33"/>
        <v>1.1279214626121079</v>
      </c>
      <c r="K312" s="9">
        <f t="shared" si="34"/>
        <v>7.763928691297763</v>
      </c>
      <c r="L312" s="11">
        <f t="shared" si="35"/>
        <v>4.2740023613816476</v>
      </c>
      <c r="M312" s="11">
        <f t="shared" si="36"/>
        <v>15386.408500973932</v>
      </c>
    </row>
    <row r="313" spans="1:13" x14ac:dyDescent="0.4">
      <c r="A313" s="4" t="s">
        <v>53</v>
      </c>
      <c r="B313" s="3" t="s">
        <v>185</v>
      </c>
      <c r="C313" s="3">
        <v>1</v>
      </c>
      <c r="D313" s="19">
        <v>2179</v>
      </c>
      <c r="E313" s="5">
        <v>140</v>
      </c>
      <c r="F313" s="5">
        <v>25</v>
      </c>
      <c r="G313" s="3">
        <f t="shared" si="31"/>
        <v>1.183600055853304</v>
      </c>
      <c r="H313" s="9">
        <f>('[1]PPM 계산 (2018 한국자동차환경협회)'!E313*'[1]승용차 배출가스량 계산'!F$3)/('[2]비닐하우스 크기'!$M$2*G313)</f>
        <v>3377.4405727262442</v>
      </c>
      <c r="I313" s="8">
        <f t="shared" si="32"/>
        <v>3.7852038044756877E-4</v>
      </c>
      <c r="J313" s="10">
        <f t="shared" si="33"/>
        <v>1.3626733696112476</v>
      </c>
      <c r="K313" s="9">
        <f t="shared" si="34"/>
        <v>6.864716611232204</v>
      </c>
      <c r="L313" s="11">
        <f t="shared" si="35"/>
        <v>5.1635414278070613</v>
      </c>
      <c r="M313" s="11">
        <f t="shared" si="36"/>
        <v>18588.749140105421</v>
      </c>
    </row>
    <row r="314" spans="1:13" x14ac:dyDescent="0.4">
      <c r="A314" s="4" t="s">
        <v>53</v>
      </c>
      <c r="B314" s="3" t="s">
        <v>186</v>
      </c>
      <c r="C314" s="3">
        <v>1</v>
      </c>
      <c r="D314" s="19">
        <v>2993</v>
      </c>
      <c r="E314" s="5">
        <v>140</v>
      </c>
      <c r="F314" s="5">
        <v>25</v>
      </c>
      <c r="G314" s="3">
        <f t="shared" si="31"/>
        <v>1.183600055853304</v>
      </c>
      <c r="H314" s="9">
        <f>('[1]PPM 계산 (2018 한국자동차환경협회)'!E314*'[1]승용차 배출가스량 계산'!F$3)/('[2]비닐하우스 크기'!$M$2*G314)</f>
        <v>1920.7170030200366</v>
      </c>
      <c r="I314" s="8">
        <f t="shared" si="32"/>
        <v>9.0074165416182349E-4</v>
      </c>
      <c r="J314" s="10">
        <f t="shared" si="33"/>
        <v>3.2426699549825644</v>
      </c>
      <c r="K314" s="9">
        <f t="shared" si="34"/>
        <v>3.9038963476017003</v>
      </c>
      <c r="L314" s="11">
        <f t="shared" si="35"/>
        <v>12.287361757157166</v>
      </c>
      <c r="M314" s="11">
        <f t="shared" si="36"/>
        <v>44234.502325765796</v>
      </c>
    </row>
    <row r="315" spans="1:13" x14ac:dyDescent="0.4">
      <c r="A315" s="4" t="s">
        <v>53</v>
      </c>
      <c r="B315" s="3" t="s">
        <v>187</v>
      </c>
      <c r="C315" s="3">
        <v>1</v>
      </c>
      <c r="D315" s="19">
        <v>2993</v>
      </c>
      <c r="E315" s="5">
        <v>140</v>
      </c>
      <c r="F315" s="5">
        <v>25</v>
      </c>
      <c r="G315" s="3">
        <f t="shared" si="31"/>
        <v>1.183600055853304</v>
      </c>
      <c r="H315" s="9">
        <f>('[1]PPM 계산 (2018 한국자동차환경협회)'!E315*'[1]승용차 배출가스량 계산'!F$3)/('[2]비닐하우스 크기'!$M$2*G315)</f>
        <v>1823.6020983729561</v>
      </c>
      <c r="I315" s="8">
        <f t="shared" si="32"/>
        <v>9.7546432780402058E-4</v>
      </c>
      <c r="J315" s="10">
        <f t="shared" si="33"/>
        <v>3.511671580094474</v>
      </c>
      <c r="K315" s="9">
        <f t="shared" si="34"/>
        <v>3.7065083300263337</v>
      </c>
      <c r="L315" s="11">
        <f t="shared" si="35"/>
        <v>13.306682356200675</v>
      </c>
      <c r="M315" s="11">
        <f t="shared" si="36"/>
        <v>47904.056482322427</v>
      </c>
    </row>
    <row r="316" spans="1:13" x14ac:dyDescent="0.4">
      <c r="A316" s="4" t="s">
        <v>53</v>
      </c>
      <c r="B316" s="3" t="s">
        <v>188</v>
      </c>
      <c r="C316" s="3">
        <v>1</v>
      </c>
      <c r="D316" s="19">
        <v>2993</v>
      </c>
      <c r="E316" s="5">
        <v>140</v>
      </c>
      <c r="F316" s="5">
        <v>25</v>
      </c>
      <c r="G316" s="3">
        <f t="shared" si="31"/>
        <v>1.183600055853304</v>
      </c>
      <c r="H316" s="9">
        <f>('[1]PPM 계산 (2018 한국자동차환경협회)'!E316*'[1]승용차 배출가스량 계산'!F$3)/('[2]비닐하우스 크기'!$M$2*G316)</f>
        <v>1877.5548231768898</v>
      </c>
      <c r="I316" s="8">
        <f t="shared" si="32"/>
        <v>9.3274241276887547E-4</v>
      </c>
      <c r="J316" s="10">
        <f t="shared" si="33"/>
        <v>3.3578726859679517</v>
      </c>
      <c r="K316" s="9">
        <f t="shared" si="34"/>
        <v>3.8161683397904267</v>
      </c>
      <c r="L316" s="11">
        <f t="shared" si="35"/>
        <v>12.723896356941188</v>
      </c>
      <c r="M316" s="11">
        <f t="shared" si="36"/>
        <v>45806.026884988278</v>
      </c>
    </row>
    <row r="317" spans="1:13" x14ac:dyDescent="0.4">
      <c r="A317" s="4" t="s">
        <v>53</v>
      </c>
      <c r="B317" s="3" t="s">
        <v>189</v>
      </c>
      <c r="C317" s="3">
        <v>1</v>
      </c>
      <c r="D317" s="19">
        <v>2179</v>
      </c>
      <c r="E317" s="5">
        <v>140</v>
      </c>
      <c r="F317" s="5">
        <v>25</v>
      </c>
      <c r="G317" s="3">
        <f t="shared" si="31"/>
        <v>1.183600055853304</v>
      </c>
      <c r="H317" s="9">
        <f>('[1]PPM 계산 (2018 한국자동차환경협회)'!E317*'[1]승용차 배출가스량 계산'!F$3)/('[2]비닐하우스 크기'!$M$2*G317)</f>
        <v>1845.1831882945296</v>
      </c>
      <c r="I317" s="8">
        <f t="shared" si="32"/>
        <v>9.5799522595554258E-4</v>
      </c>
      <c r="J317" s="10">
        <f t="shared" si="33"/>
        <v>3.4487828134399532</v>
      </c>
      <c r="K317" s="9">
        <f t="shared" si="34"/>
        <v>3.7503723339319706</v>
      </c>
      <c r="L317" s="11">
        <f t="shared" si="35"/>
        <v>13.068379649766387</v>
      </c>
      <c r="M317" s="11">
        <f t="shared" si="36"/>
        <v>47046.166739158994</v>
      </c>
    </row>
    <row r="318" spans="1:13" x14ac:dyDescent="0.4">
      <c r="A318" s="4" t="s">
        <v>53</v>
      </c>
      <c r="B318" s="3" t="s">
        <v>190</v>
      </c>
      <c r="C318" s="3">
        <v>1</v>
      </c>
      <c r="D318" s="19">
        <v>4367</v>
      </c>
      <c r="E318" s="5">
        <v>140</v>
      </c>
      <c r="F318" s="5">
        <v>25</v>
      </c>
      <c r="G318" s="3">
        <f t="shared" si="31"/>
        <v>1.183600055853304</v>
      </c>
      <c r="H318" s="9">
        <f>('[1]PPM 계산 (2018 한국자동차환경협회)'!E318*'[1]승용차 배출가스량 계산'!F$3)/('[2]비닐하우스 크기'!$M$2*G318)</f>
        <v>1845.1831882945296</v>
      </c>
      <c r="I318" s="8">
        <f t="shared" si="32"/>
        <v>9.5799522595554258E-4</v>
      </c>
      <c r="J318" s="10">
        <f t="shared" si="33"/>
        <v>3.4487828134399532</v>
      </c>
      <c r="K318" s="9">
        <f t="shared" si="34"/>
        <v>3.7503723339319706</v>
      </c>
      <c r="L318" s="11">
        <f t="shared" si="35"/>
        <v>13.068379649766387</v>
      </c>
      <c r="M318" s="11">
        <f t="shared" si="36"/>
        <v>47046.166739158994</v>
      </c>
    </row>
    <row r="319" spans="1:13" x14ac:dyDescent="0.4">
      <c r="A319" s="4" t="s">
        <v>53</v>
      </c>
      <c r="B319" s="3" t="s">
        <v>191</v>
      </c>
      <c r="C319" s="3">
        <v>1</v>
      </c>
      <c r="D319" s="19">
        <v>2995</v>
      </c>
      <c r="E319" s="5">
        <v>140</v>
      </c>
      <c r="F319" s="5">
        <v>25</v>
      </c>
      <c r="G319" s="3">
        <f t="shared" si="31"/>
        <v>1.183600055853304</v>
      </c>
      <c r="H319" s="9">
        <f>('[1]PPM 계산 (2018 한국자동차환경협회)'!E319*'[1]승용차 배출가스량 계산'!F$3)/('[2]비닐하우스 크기'!$M$2*G319)</f>
        <v>64.743269764720338</v>
      </c>
      <c r="I319" s="8">
        <f t="shared" si="32"/>
        <v>0.16443908434397597</v>
      </c>
      <c r="J319" s="10">
        <f t="shared" si="33"/>
        <v>591.98070363831346</v>
      </c>
      <c r="K319" s="9">
        <f t="shared" si="34"/>
        <v>0.13159201171691126</v>
      </c>
      <c r="L319" s="11">
        <f t="shared" si="35"/>
        <v>2243.1765057321477</v>
      </c>
      <c r="M319" s="11">
        <f t="shared" si="36"/>
        <v>8075435.4206357319</v>
      </c>
    </row>
    <row r="320" spans="1:13" x14ac:dyDescent="0.4">
      <c r="A320" s="4" t="s">
        <v>53</v>
      </c>
      <c r="B320" s="3" t="s">
        <v>192</v>
      </c>
      <c r="C320" s="3">
        <v>1</v>
      </c>
      <c r="D320" s="19">
        <v>2993</v>
      </c>
      <c r="E320" s="5">
        <v>140</v>
      </c>
      <c r="F320" s="5">
        <v>25</v>
      </c>
      <c r="G320" s="3">
        <f t="shared" si="31"/>
        <v>1.183600055853304</v>
      </c>
      <c r="H320" s="9">
        <f>('[1]PPM 계산 (2018 한국자동차환경협회)'!E320*'[1]승용차 배출가스량 계산'!F$3)/('[2]비닐하우스 크기'!$M$2*G320)</f>
        <v>1920.7170030200366</v>
      </c>
      <c r="I320" s="8">
        <f t="shared" si="32"/>
        <v>9.0074165416182349E-4</v>
      </c>
      <c r="J320" s="10">
        <f t="shared" si="33"/>
        <v>3.2426699549825644</v>
      </c>
      <c r="K320" s="9">
        <f t="shared" si="34"/>
        <v>3.9038963476017003</v>
      </c>
      <c r="L320" s="11">
        <f t="shared" si="35"/>
        <v>12.287361757157166</v>
      </c>
      <c r="M320" s="11">
        <f t="shared" si="36"/>
        <v>44234.502325765796</v>
      </c>
    </row>
    <row r="321" spans="1:13" x14ac:dyDescent="0.4">
      <c r="A321" s="4" t="s">
        <v>53</v>
      </c>
      <c r="B321" s="3" t="s">
        <v>193</v>
      </c>
      <c r="C321" s="3">
        <v>1</v>
      </c>
      <c r="D321" s="19">
        <v>2995</v>
      </c>
      <c r="E321" s="5">
        <v>140</v>
      </c>
      <c r="F321" s="5">
        <v>25</v>
      </c>
      <c r="G321" s="3">
        <f t="shared" si="31"/>
        <v>1.183600055853304</v>
      </c>
      <c r="H321" s="9">
        <f>('[1]PPM 계산 (2018 한국자동차환경협회)'!E321*'[1]승용차 배출가스량 계산'!F$3)/('[2]비닐하우스 크기'!$M$2*G321)</f>
        <v>97.114904647080508</v>
      </c>
      <c r="I321" s="8">
        <f t="shared" si="32"/>
        <v>8.8212245181277946E-2</v>
      </c>
      <c r="J321" s="10">
        <f t="shared" si="33"/>
        <v>317.56408265260063</v>
      </c>
      <c r="K321" s="9">
        <f t="shared" si="34"/>
        <v>0.19738801757536689</v>
      </c>
      <c r="L321" s="11">
        <f t="shared" si="35"/>
        <v>1203.3370089473833</v>
      </c>
      <c r="M321" s="11">
        <f t="shared" si="36"/>
        <v>4332013.2322105803</v>
      </c>
    </row>
    <row r="322" spans="1:13" x14ac:dyDescent="0.4">
      <c r="A322" s="4" t="s">
        <v>35</v>
      </c>
      <c r="B322" s="3" t="s">
        <v>194</v>
      </c>
      <c r="C322" s="3">
        <v>1</v>
      </c>
      <c r="D322" s="19">
        <v>2992</v>
      </c>
      <c r="E322" s="5">
        <v>140</v>
      </c>
      <c r="F322" s="5">
        <v>25</v>
      </c>
      <c r="G322" s="3">
        <f t="shared" si="31"/>
        <v>1.183600055853304</v>
      </c>
      <c r="H322" s="9">
        <f>('[1]PPM 계산 (2018 한국자동차환경협회)'!E322*'[1]승용차 배출가스량 계산'!F$3)/('[2]비닐하우스 크기'!$M$2*G322)</f>
        <v>1219.3315805688997</v>
      </c>
      <c r="I322" s="8">
        <f t="shared" si="32"/>
        <v>1.8101596555561933E-3</v>
      </c>
      <c r="J322" s="10">
        <f t="shared" si="33"/>
        <v>6.5165747600022961</v>
      </c>
      <c r="K322" s="9">
        <f t="shared" si="34"/>
        <v>2.4783162206684954</v>
      </c>
      <c r="L322" s="11">
        <f t="shared" si="35"/>
        <v>24.693080888689583</v>
      </c>
      <c r="M322" s="11">
        <f t="shared" si="36"/>
        <v>88895.091199282499</v>
      </c>
    </row>
    <row r="323" spans="1:13" x14ac:dyDescent="0.4">
      <c r="A323" s="4" t="s">
        <v>35</v>
      </c>
      <c r="B323" s="3" t="s">
        <v>195</v>
      </c>
      <c r="C323" s="3">
        <v>1</v>
      </c>
      <c r="D323" s="19">
        <v>1997</v>
      </c>
      <c r="E323" s="5">
        <v>140</v>
      </c>
      <c r="F323" s="5">
        <v>25</v>
      </c>
      <c r="G323" s="3">
        <f t="shared" ref="G323:G369" si="37">101300/(287.058*(F323+273.15))</f>
        <v>1.183600055853304</v>
      </c>
      <c r="H323" s="9">
        <f>('[1]PPM 계산 (2018 한국자동차환경협회)'!E323*'[1]승용차 배출가스량 계산'!F$3)/('[2]비닐하우스 크기'!$M$2*G323)</f>
        <v>1694.1155588435154</v>
      </c>
      <c r="I323" s="8">
        <f t="shared" si="32"/>
        <v>1.0923039503506029E-3</v>
      </c>
      <c r="J323" s="10">
        <f t="shared" si="33"/>
        <v>3.9322942212621705</v>
      </c>
      <c r="K323" s="9">
        <f t="shared" si="34"/>
        <v>3.443324306592511</v>
      </c>
      <c r="L323" s="11">
        <f t="shared" si="35"/>
        <v>14.900536379900151</v>
      </c>
      <c r="M323" s="11">
        <f t="shared" si="36"/>
        <v>53641.930967640546</v>
      </c>
    </row>
    <row r="324" spans="1:13" x14ac:dyDescent="0.4">
      <c r="A324" s="4" t="s">
        <v>35</v>
      </c>
      <c r="B324" s="3" t="s">
        <v>196</v>
      </c>
      <c r="C324" s="3">
        <v>1</v>
      </c>
      <c r="D324" s="19">
        <v>1560</v>
      </c>
      <c r="E324" s="5">
        <v>140</v>
      </c>
      <c r="F324" s="5">
        <v>25</v>
      </c>
      <c r="G324" s="3">
        <f t="shared" si="37"/>
        <v>1.183600055853304</v>
      </c>
      <c r="H324" s="9">
        <f>('[1]PPM 계산 (2018 한국자동차환경협회)'!E324*'[1]승용차 배출가스량 계산'!F$3)/('[2]비닐하우스 크기'!$M$2*G324)</f>
        <v>1672.5344689219419</v>
      </c>
      <c r="I324" s="8">
        <f t="shared" si="32"/>
        <v>1.1140274240391509E-3</v>
      </c>
      <c r="J324" s="10">
        <f t="shared" si="33"/>
        <v>4.0104987265409431</v>
      </c>
      <c r="K324" s="9">
        <f t="shared" si="34"/>
        <v>3.3994603026868737</v>
      </c>
      <c r="L324" s="11">
        <f t="shared" si="35"/>
        <v>15.196874601409066</v>
      </c>
      <c r="M324" s="11">
        <f t="shared" si="36"/>
        <v>54708.748565072638</v>
      </c>
    </row>
    <row r="325" spans="1:13" x14ac:dyDescent="0.4">
      <c r="A325" s="4" t="s">
        <v>35</v>
      </c>
      <c r="B325" s="3" t="s">
        <v>197</v>
      </c>
      <c r="C325" s="3">
        <v>1</v>
      </c>
      <c r="D325" s="19">
        <v>2179</v>
      </c>
      <c r="E325" s="5">
        <v>140</v>
      </c>
      <c r="F325" s="5">
        <v>25</v>
      </c>
      <c r="G325" s="3">
        <f t="shared" si="37"/>
        <v>1.183600055853304</v>
      </c>
      <c r="H325" s="9">
        <f>('[1]PPM 계산 (2018 한국자동차환경협회)'!E325*'[1]승용차 배출가스량 계산'!F$3)/('[2]비닐하우스 크기'!$M$2*G325)</f>
        <v>1661.7439239611554</v>
      </c>
      <c r="I325" s="8">
        <f t="shared" si="32"/>
        <v>1.1251580797429677E-3</v>
      </c>
      <c r="J325" s="10">
        <f t="shared" si="33"/>
        <v>4.0505690870746838</v>
      </c>
      <c r="K325" s="9">
        <f t="shared" si="34"/>
        <v>3.3775283007340557</v>
      </c>
      <c r="L325" s="11">
        <f t="shared" si="35"/>
        <v>15.348712137283234</v>
      </c>
      <c r="M325" s="11">
        <f t="shared" si="36"/>
        <v>55255.363694219646</v>
      </c>
    </row>
    <row r="326" spans="1:13" x14ac:dyDescent="0.4">
      <c r="A326" s="4" t="s">
        <v>35</v>
      </c>
      <c r="B326" s="3" t="s">
        <v>198</v>
      </c>
      <c r="C326" s="3">
        <v>1</v>
      </c>
      <c r="D326" s="20">
        <v>1997</v>
      </c>
      <c r="E326" s="5">
        <v>140</v>
      </c>
      <c r="F326" s="5">
        <v>25</v>
      </c>
      <c r="G326" s="3">
        <f t="shared" si="37"/>
        <v>1.183600055853304</v>
      </c>
      <c r="H326" s="9">
        <f>('[1]PPM 계산 (2018 한국자동차환경협회)'!E326*'[1]승용차 배출가스량 계산'!F$3)/('[2]비닐하우스 크기'!$M$2*G326)</f>
        <v>647.43269764720333</v>
      </c>
      <c r="I326" s="8">
        <f t="shared" si="32"/>
        <v>4.7863565767920953E-3</v>
      </c>
      <c r="J326" s="10">
        <f t="shared" si="33"/>
        <v>17.230883676451544</v>
      </c>
      <c r="K326" s="9">
        <f t="shared" si="34"/>
        <v>1.3159201171691124</v>
      </c>
      <c r="L326" s="11">
        <f t="shared" si="35"/>
        <v>65.292522540793996</v>
      </c>
      <c r="M326" s="11">
        <f t="shared" si="36"/>
        <v>235053.0811468584</v>
      </c>
    </row>
    <row r="327" spans="1:13" x14ac:dyDescent="0.4">
      <c r="A327" s="4" t="s">
        <v>35</v>
      </c>
      <c r="B327" s="3" t="s">
        <v>199</v>
      </c>
      <c r="C327" s="3">
        <v>1</v>
      </c>
      <c r="D327" s="20">
        <v>1997</v>
      </c>
      <c r="E327" s="5">
        <v>140</v>
      </c>
      <c r="F327" s="5">
        <v>25</v>
      </c>
      <c r="G327" s="3">
        <f t="shared" si="37"/>
        <v>1.183600055853304</v>
      </c>
      <c r="H327" s="9">
        <f>('[1]PPM 계산 (2018 한국자동차환경협회)'!E327*'[1]승용차 배출가스량 계산'!F$3)/('[2]비닐하우스 크기'!$M$2*G327)</f>
        <v>388.45961858832203</v>
      </c>
      <c r="I327" s="8">
        <f t="shared" si="32"/>
        <v>1.0489740129651414E-2</v>
      </c>
      <c r="J327" s="10">
        <f t="shared" si="33"/>
        <v>37.763064466745092</v>
      </c>
      <c r="K327" s="9">
        <f t="shared" si="34"/>
        <v>0.78955207030146757</v>
      </c>
      <c r="L327" s="11">
        <f t="shared" si="35"/>
        <v>143.09456114976092</v>
      </c>
      <c r="M327" s="11">
        <f t="shared" si="36"/>
        <v>515140.42013913929</v>
      </c>
    </row>
    <row r="328" spans="1:13" x14ac:dyDescent="0.4">
      <c r="A328" s="4" t="s">
        <v>200</v>
      </c>
      <c r="B328" s="3" t="s">
        <v>201</v>
      </c>
      <c r="C328" s="3">
        <v>1</v>
      </c>
      <c r="D328" s="19">
        <v>2401</v>
      </c>
      <c r="E328" s="5">
        <v>140</v>
      </c>
      <c r="F328" s="5">
        <v>25</v>
      </c>
      <c r="G328" s="3">
        <f t="shared" si="37"/>
        <v>1.183600055853304</v>
      </c>
      <c r="H328" s="9">
        <f>('[1]PPM 계산 (2018 한국자동차환경협회)'!E328*'[1]승용차 배출가스량 계산'!F$3)/('[2]비닐하우스 크기'!$M$2*G328)</f>
        <v>3032.1431339810688</v>
      </c>
      <c r="I328" s="8">
        <f t="shared" si="32"/>
        <v>4.4671698249297944E-4</v>
      </c>
      <c r="J328" s="10">
        <f t="shared" si="33"/>
        <v>1.6081811369747261</v>
      </c>
      <c r="K328" s="9">
        <f t="shared" si="34"/>
        <v>6.1628925487420094</v>
      </c>
      <c r="L328" s="11">
        <f t="shared" si="35"/>
        <v>6.0938373856648198</v>
      </c>
      <c r="M328" s="11">
        <f t="shared" si="36"/>
        <v>21937.81458839335</v>
      </c>
    </row>
    <row r="329" spans="1:13" x14ac:dyDescent="0.4">
      <c r="A329" s="4" t="s">
        <v>200</v>
      </c>
      <c r="B329" s="3" t="s">
        <v>202</v>
      </c>
      <c r="C329" s="3">
        <v>1</v>
      </c>
      <c r="D329" s="19">
        <v>2401</v>
      </c>
      <c r="E329" s="5">
        <v>140</v>
      </c>
      <c r="F329" s="5">
        <v>25</v>
      </c>
      <c r="G329" s="3">
        <f t="shared" si="37"/>
        <v>1.183600055853304</v>
      </c>
      <c r="H329" s="9">
        <f>('[1]PPM 계산 (2018 한국자동차환경협회)'!E329*'[1]승용차 배출가스량 계산'!F$3)/('[2]비닐하우스 크기'!$M$2*G329)</f>
        <v>2071.7846324710508</v>
      </c>
      <c r="I329" s="8">
        <f t="shared" si="32"/>
        <v>8.0185286101560292E-4</v>
      </c>
      <c r="J329" s="10">
        <f t="shared" si="33"/>
        <v>2.8866702996561706</v>
      </c>
      <c r="K329" s="9">
        <f t="shared" si="34"/>
        <v>4.2109443749411604</v>
      </c>
      <c r="L329" s="11">
        <f t="shared" si="35"/>
        <v>10.938381869858638</v>
      </c>
      <c r="M329" s="11">
        <f t="shared" si="36"/>
        <v>39378.174731491097</v>
      </c>
    </row>
    <row r="330" spans="1:13" x14ac:dyDescent="0.4">
      <c r="A330" s="4" t="s">
        <v>200</v>
      </c>
      <c r="B330" s="3" t="s">
        <v>203</v>
      </c>
      <c r="C330" s="3">
        <v>1</v>
      </c>
      <c r="D330" s="19">
        <v>2401</v>
      </c>
      <c r="E330" s="5">
        <v>140</v>
      </c>
      <c r="F330" s="5">
        <v>25</v>
      </c>
      <c r="G330" s="3">
        <f t="shared" si="37"/>
        <v>1.183600055853304</v>
      </c>
      <c r="H330" s="9">
        <f>('[1]PPM 계산 (2018 한국자동차환경협회)'!E330*'[1]승용차 배출가스량 계산'!F$3)/('[2]비닐하우스 크기'!$M$2*G330)</f>
        <v>1186.9599456865394</v>
      </c>
      <c r="I330" s="8">
        <f t="shared" si="32"/>
        <v>1.8865408170197966E-3</v>
      </c>
      <c r="J330" s="10">
        <f t="shared" si="33"/>
        <v>6.7915469412712675</v>
      </c>
      <c r="K330" s="9">
        <f t="shared" si="34"/>
        <v>2.4125202148100393</v>
      </c>
      <c r="L330" s="11">
        <f t="shared" si="35"/>
        <v>25.735025555063974</v>
      </c>
      <c r="M330" s="11">
        <f t="shared" si="36"/>
        <v>92646.091998230302</v>
      </c>
    </row>
    <row r="331" spans="1:13" x14ac:dyDescent="0.4">
      <c r="A331" s="4" t="s">
        <v>200</v>
      </c>
      <c r="B331" s="3" t="s">
        <v>204</v>
      </c>
      <c r="C331" s="3">
        <v>1</v>
      </c>
      <c r="D331" s="19">
        <v>2401</v>
      </c>
      <c r="E331" s="5">
        <v>140</v>
      </c>
      <c r="F331" s="5">
        <v>25</v>
      </c>
      <c r="G331" s="3">
        <f t="shared" si="37"/>
        <v>1.183600055853304</v>
      </c>
      <c r="H331" s="9">
        <f>('[1]PPM 계산 (2018 한국자동차환경협회)'!E331*'[1]승용차 배출가스량 계산'!F$3)/('[2]비닐하우스 크기'!$M$2*G331)</f>
        <v>1532.2573844317144</v>
      </c>
      <c r="I331" s="8">
        <f t="shared" si="32"/>
        <v>1.2744725132949417E-3</v>
      </c>
      <c r="J331" s="10">
        <f t="shared" si="33"/>
        <v>4.5881010478617901</v>
      </c>
      <c r="K331" s="9">
        <f t="shared" si="34"/>
        <v>3.1143442773002326</v>
      </c>
      <c r="L331" s="11">
        <f t="shared" si="35"/>
        <v>17.385567491025416</v>
      </c>
      <c r="M331" s="11">
        <f t="shared" si="36"/>
        <v>62588.042967691494</v>
      </c>
    </row>
    <row r="332" spans="1:13" x14ac:dyDescent="0.4">
      <c r="A332" s="4" t="s">
        <v>200</v>
      </c>
      <c r="B332" s="3" t="s">
        <v>202</v>
      </c>
      <c r="C332" s="3">
        <v>1</v>
      </c>
      <c r="D332" s="19">
        <v>2401</v>
      </c>
      <c r="E332" s="5">
        <v>140</v>
      </c>
      <c r="F332" s="5">
        <v>25</v>
      </c>
      <c r="G332" s="3">
        <f t="shared" si="37"/>
        <v>1.183600055853304</v>
      </c>
      <c r="H332" s="9">
        <f>('[1]PPM 계산 (2018 한국자동차환경협회)'!E332*'[1]승용차 배출가스량 계산'!F$3)/('[2]비닐하우스 크기'!$M$2*G332)</f>
        <v>1510.6762945101411</v>
      </c>
      <c r="I332" s="8">
        <f t="shared" si="32"/>
        <v>1.3025449144210173E-3</v>
      </c>
      <c r="J332" s="10">
        <f t="shared" si="33"/>
        <v>4.689161691915662</v>
      </c>
      <c r="K332" s="9">
        <f t="shared" si="34"/>
        <v>3.0704802733945957</v>
      </c>
      <c r="L332" s="11">
        <f t="shared" si="35"/>
        <v>17.768513862423212</v>
      </c>
      <c r="M332" s="11">
        <f t="shared" si="36"/>
        <v>63966.649904723563</v>
      </c>
    </row>
    <row r="333" spans="1:13" x14ac:dyDescent="0.4">
      <c r="A333" s="4" t="s">
        <v>200</v>
      </c>
      <c r="B333" s="3" t="s">
        <v>205</v>
      </c>
      <c r="C333" s="3">
        <v>1</v>
      </c>
      <c r="D333" s="19">
        <v>1984</v>
      </c>
      <c r="E333" s="5">
        <v>140</v>
      </c>
      <c r="F333" s="5">
        <v>25</v>
      </c>
      <c r="G333" s="3">
        <f t="shared" si="37"/>
        <v>1.183600055853304</v>
      </c>
      <c r="H333" s="9">
        <f>('[1]PPM 계산 (2018 한국자동차환경협회)'!E333*'[1]승용차 배출가스량 계산'!F$3)/('[2]비닐하우스 크기'!$M$2*G333)</f>
        <v>1467.5141146669944</v>
      </c>
      <c r="I333" s="8">
        <f t="shared" si="32"/>
        <v>1.3618510410327639E-3</v>
      </c>
      <c r="J333" s="10">
        <f t="shared" si="33"/>
        <v>4.9026637477179502</v>
      </c>
      <c r="K333" s="9">
        <f t="shared" si="34"/>
        <v>2.9827522655833221</v>
      </c>
      <c r="L333" s="11">
        <f t="shared" si="35"/>
        <v>18.577531441134393</v>
      </c>
      <c r="M333" s="11">
        <f t="shared" si="36"/>
        <v>66879.113188083822</v>
      </c>
    </row>
    <row r="334" spans="1:13" x14ac:dyDescent="0.4">
      <c r="A334" s="4" t="s">
        <v>200</v>
      </c>
      <c r="B334" s="3" t="s">
        <v>206</v>
      </c>
      <c r="C334" s="3">
        <v>1</v>
      </c>
      <c r="D334" s="19">
        <v>2401</v>
      </c>
      <c r="E334" s="5">
        <v>140</v>
      </c>
      <c r="F334" s="5">
        <v>25</v>
      </c>
      <c r="G334" s="3">
        <f t="shared" si="37"/>
        <v>1.183600055853304</v>
      </c>
      <c r="H334" s="9">
        <f>('[1]PPM 계산 (2018 한국자동차환경협회)'!E334*'[1]승용차 배출가스량 계산'!F$3)/('[2]비닐하우스 크기'!$M$2*G334)</f>
        <v>1543.0479293925014</v>
      </c>
      <c r="I334" s="8">
        <f t="shared" ref="I334:I369" si="38">10^(1.998-1.536*LOG10(H334))</f>
        <v>1.2608087578230196E-3</v>
      </c>
      <c r="J334" s="10">
        <f t="shared" ref="J334:J369" si="39">I334*3600</f>
        <v>4.5389115281628705</v>
      </c>
      <c r="K334" s="9">
        <f t="shared" ref="K334:K369" si="40">H334/492</f>
        <v>3.1362762792530514</v>
      </c>
      <c r="L334" s="11">
        <f t="shared" ref="L334:L369" si="41">10^(1.998-1.536*LOG10(K334))</f>
        <v>17.199174971406599</v>
      </c>
      <c r="M334" s="11">
        <f t="shared" ref="M334:M369" si="42">L334*3600</f>
        <v>61917.02989706376</v>
      </c>
    </row>
    <row r="335" spans="1:13" x14ac:dyDescent="0.4">
      <c r="A335" s="4" t="s">
        <v>200</v>
      </c>
      <c r="B335" s="3" t="s">
        <v>207</v>
      </c>
      <c r="C335" s="3">
        <v>1</v>
      </c>
      <c r="D335" s="19">
        <v>2401</v>
      </c>
      <c r="E335" s="5">
        <v>140</v>
      </c>
      <c r="F335" s="5">
        <v>25</v>
      </c>
      <c r="G335" s="3">
        <f t="shared" si="37"/>
        <v>1.183600055853304</v>
      </c>
      <c r="H335" s="9">
        <f>('[1]PPM 계산 (2018 한국자동차환경협회)'!E335*'[1]승용차 배출가스량 계산'!F$3)/('[2]비닐하우스 크기'!$M$2*G335)</f>
        <v>2346.9435289711118</v>
      </c>
      <c r="I335" s="8">
        <f t="shared" si="38"/>
        <v>6.6207615228841327E-4</v>
      </c>
      <c r="J335" s="10">
        <f t="shared" si="39"/>
        <v>2.383474148238288</v>
      </c>
      <c r="K335" s="9">
        <f t="shared" si="40"/>
        <v>4.7702104247380319</v>
      </c>
      <c r="L335" s="11">
        <f t="shared" si="41"/>
        <v>9.0316342720094713</v>
      </c>
      <c r="M335" s="11">
        <f t="shared" si="42"/>
        <v>32513.883379234096</v>
      </c>
    </row>
    <row r="336" spans="1:13" x14ac:dyDescent="0.4">
      <c r="A336" s="4" t="s">
        <v>200</v>
      </c>
      <c r="B336" s="3" t="s">
        <v>208</v>
      </c>
      <c r="C336" s="3">
        <v>1</v>
      </c>
      <c r="D336" s="19">
        <v>1969</v>
      </c>
      <c r="E336" s="5">
        <v>140</v>
      </c>
      <c r="F336" s="5">
        <v>25</v>
      </c>
      <c r="G336" s="3">
        <f t="shared" si="37"/>
        <v>1.183600055853304</v>
      </c>
      <c r="H336" s="9">
        <f>('[1]PPM 계산 (2018 한국자동차환경협회)'!E336*'[1]승용차 배출가스량 계산'!F$3)/('[2]비닐하우스 크기'!$M$2*G336)</f>
        <v>172.64871937258755</v>
      </c>
      <c r="I336" s="8">
        <f t="shared" si="38"/>
        <v>3.6451640381843613E-2</v>
      </c>
      <c r="J336" s="10">
        <f t="shared" si="39"/>
        <v>131.22590537463699</v>
      </c>
      <c r="K336" s="9">
        <f t="shared" si="40"/>
        <v>0.35091203124509662</v>
      </c>
      <c r="L336" s="11">
        <f t="shared" si="41"/>
        <v>497.25078211276411</v>
      </c>
      <c r="M336" s="11">
        <f t="shared" si="42"/>
        <v>1790102.8156059508</v>
      </c>
    </row>
    <row r="337" spans="1:13" x14ac:dyDescent="0.4">
      <c r="A337" s="4" t="s">
        <v>209</v>
      </c>
      <c r="B337" s="3" t="s">
        <v>210</v>
      </c>
      <c r="C337" s="3">
        <v>1</v>
      </c>
      <c r="D337" s="19">
        <v>3311</v>
      </c>
      <c r="E337" s="5">
        <v>140</v>
      </c>
      <c r="F337" s="5">
        <v>25</v>
      </c>
      <c r="G337" s="3">
        <f t="shared" si="37"/>
        <v>1.183600055853304</v>
      </c>
      <c r="H337" s="9">
        <f>('[1]PPM 계산 (2018 한국자동차환경협회)'!E337*'[1]승용차 배출가스량 계산'!F$3)/('[2]비닐하우스 크기'!$M$2*G337)</f>
        <v>90.640577670608465</v>
      </c>
      <c r="I337" s="8">
        <f t="shared" si="38"/>
        <v>9.8073660906759258E-2</v>
      </c>
      <c r="J337" s="10">
        <f t="shared" si="39"/>
        <v>353.06517926433332</v>
      </c>
      <c r="K337" s="9">
        <f t="shared" si="40"/>
        <v>0.18422881640367575</v>
      </c>
      <c r="L337" s="11">
        <f t="shared" si="41"/>
        <v>1337.8603563432155</v>
      </c>
      <c r="M337" s="11">
        <f t="shared" si="42"/>
        <v>4816297.2828355758</v>
      </c>
    </row>
    <row r="338" spans="1:13" x14ac:dyDescent="0.4">
      <c r="A338" s="4" t="s">
        <v>209</v>
      </c>
      <c r="B338" s="3" t="s">
        <v>211</v>
      </c>
      <c r="C338" s="3">
        <v>1</v>
      </c>
      <c r="D338" s="19">
        <v>4969</v>
      </c>
      <c r="E338" s="5">
        <v>140</v>
      </c>
      <c r="F338" s="5">
        <v>25</v>
      </c>
      <c r="G338" s="3">
        <f t="shared" si="37"/>
        <v>1.183600055853304</v>
      </c>
      <c r="H338" s="9">
        <f>('[1]PPM 계산 (2018 한국자동차환경협회)'!E338*'[1]승용차 배출가스량 계산'!F$3)/('[2]비닐하우스 크기'!$M$2*G338)</f>
        <v>39.925016354910873</v>
      </c>
      <c r="I338" s="8">
        <f t="shared" si="38"/>
        <v>0.34553140192808446</v>
      </c>
      <c r="J338" s="10">
        <f t="shared" si="39"/>
        <v>1243.9130469411041</v>
      </c>
      <c r="K338" s="9">
        <f t="shared" si="40"/>
        <v>8.1148407225428598E-2</v>
      </c>
      <c r="L338" s="11">
        <f t="shared" si="41"/>
        <v>4713.5261418534274</v>
      </c>
      <c r="M338" s="11">
        <f t="shared" si="42"/>
        <v>16968694.11067234</v>
      </c>
    </row>
    <row r="339" spans="1:13" x14ac:dyDescent="0.4">
      <c r="A339" s="4" t="s">
        <v>209</v>
      </c>
      <c r="B339" s="3" t="s">
        <v>212</v>
      </c>
      <c r="C339" s="3">
        <v>1</v>
      </c>
      <c r="D339" s="19">
        <v>3456</v>
      </c>
      <c r="E339" s="5">
        <v>140</v>
      </c>
      <c r="F339" s="5">
        <v>25</v>
      </c>
      <c r="G339" s="3">
        <f t="shared" si="37"/>
        <v>1.183600055853304</v>
      </c>
      <c r="H339" s="9">
        <f>('[1]PPM 계산 (2018 한국자동차환경협회)'!E339*'[1]승용차 배출가스량 계산'!F$3)/('[2]비닐하우스 크기'!$M$2*G339)</f>
        <v>21.581089921573444</v>
      </c>
      <c r="I339" s="8">
        <f t="shared" si="38"/>
        <v>0.88892126792626114</v>
      </c>
      <c r="J339" s="10">
        <f t="shared" si="39"/>
        <v>3200.11656453454</v>
      </c>
      <c r="K339" s="9">
        <f t="shared" si="40"/>
        <v>4.3864003905637078E-2</v>
      </c>
      <c r="L339" s="11">
        <f t="shared" si="41"/>
        <v>12126.115343033234</v>
      </c>
      <c r="M339" s="11">
        <f t="shared" si="42"/>
        <v>43654015.234919645</v>
      </c>
    </row>
    <row r="340" spans="1:13" x14ac:dyDescent="0.4">
      <c r="A340" s="4" t="s">
        <v>209</v>
      </c>
      <c r="B340" s="3" t="s">
        <v>213</v>
      </c>
      <c r="C340" s="3">
        <v>2</v>
      </c>
      <c r="D340" s="19">
        <v>3456</v>
      </c>
      <c r="E340" s="5">
        <v>140</v>
      </c>
      <c r="F340" s="5">
        <v>25</v>
      </c>
      <c r="G340" s="3">
        <f t="shared" si="37"/>
        <v>1.183600055853304</v>
      </c>
      <c r="H340" s="9">
        <f>('[1]PPM 계산 (2018 한국자동차환경협회)'!E340*'[1]승용차 배출가스량 계산'!F$3)/('[2]비닐하우스 크기'!$M$2*G340)</f>
        <v>49.636506819618923</v>
      </c>
      <c r="I340" s="8">
        <f t="shared" si="38"/>
        <v>0.24731436402740606</v>
      </c>
      <c r="J340" s="10">
        <f t="shared" si="39"/>
        <v>890.33171049866178</v>
      </c>
      <c r="K340" s="9">
        <f t="shared" si="40"/>
        <v>0.10088720898296528</v>
      </c>
      <c r="L340" s="11">
        <f t="shared" si="41"/>
        <v>3373.7099250436759</v>
      </c>
      <c r="M340" s="11">
        <f t="shared" si="42"/>
        <v>12145355.730157234</v>
      </c>
    </row>
    <row r="341" spans="1:13" x14ac:dyDescent="0.4">
      <c r="A341" s="4" t="s">
        <v>209</v>
      </c>
      <c r="B341" s="3" t="s">
        <v>214</v>
      </c>
      <c r="C341" s="3">
        <v>1</v>
      </c>
      <c r="D341" s="19">
        <v>3456</v>
      </c>
      <c r="E341" s="5">
        <v>140</v>
      </c>
      <c r="F341" s="5">
        <v>25</v>
      </c>
      <c r="G341" s="3">
        <f t="shared" si="37"/>
        <v>1.183600055853304</v>
      </c>
      <c r="H341" s="9">
        <f>('[1]PPM 계산 (2018 한국자동차환경협회)'!E341*'[1]승용차 배출가스량 계산'!F$3)/('[2]비닐하우스 크기'!$M$2*G341)</f>
        <v>32.371634882360169</v>
      </c>
      <c r="I341" s="8">
        <f t="shared" si="38"/>
        <v>0.47685585909209305</v>
      </c>
      <c r="J341" s="10">
        <f t="shared" si="39"/>
        <v>1716.681092731535</v>
      </c>
      <c r="K341" s="9">
        <f t="shared" si="40"/>
        <v>6.5796005858455631E-2</v>
      </c>
      <c r="L341" s="11">
        <f t="shared" si="41"/>
        <v>6504.9733401491549</v>
      </c>
      <c r="M341" s="11">
        <f t="shared" si="42"/>
        <v>23417904.024536956</v>
      </c>
    </row>
    <row r="342" spans="1:13" x14ac:dyDescent="0.4">
      <c r="A342" s="4" t="s">
        <v>209</v>
      </c>
      <c r="B342" s="3" t="s">
        <v>215</v>
      </c>
      <c r="C342" s="3">
        <v>1</v>
      </c>
      <c r="D342" s="19">
        <v>2362</v>
      </c>
      <c r="E342" s="5">
        <v>140</v>
      </c>
      <c r="F342" s="5">
        <v>25</v>
      </c>
      <c r="G342" s="3">
        <f t="shared" si="37"/>
        <v>1.183600055853304</v>
      </c>
      <c r="H342" s="9">
        <f>('[1]PPM 계산 (2018 한국자동차환경협회)'!E342*'[1]승용차 배출가스량 계산'!F$3)/('[2]비닐하우스 크기'!$M$2*G342)</f>
        <v>10.790544960786722</v>
      </c>
      <c r="I342" s="8">
        <f t="shared" si="38"/>
        <v>2.5777771542166716</v>
      </c>
      <c r="J342" s="10">
        <f t="shared" si="39"/>
        <v>9279.9977551800184</v>
      </c>
      <c r="K342" s="9">
        <f t="shared" si="40"/>
        <v>2.1932001952818539E-2</v>
      </c>
      <c r="L342" s="11">
        <f t="shared" si="41"/>
        <v>35164.445073509349</v>
      </c>
      <c r="M342" s="11">
        <f t="shared" si="42"/>
        <v>126592002.26463366</v>
      </c>
    </row>
    <row r="343" spans="1:13" x14ac:dyDescent="0.4">
      <c r="A343" s="4" t="s">
        <v>209</v>
      </c>
      <c r="B343" s="3" t="s">
        <v>216</v>
      </c>
      <c r="C343" s="3">
        <v>1</v>
      </c>
      <c r="D343" s="19">
        <v>1798</v>
      </c>
      <c r="E343" s="5">
        <v>140</v>
      </c>
      <c r="F343" s="5">
        <v>25</v>
      </c>
      <c r="G343" s="3">
        <f t="shared" si="37"/>
        <v>1.183600055853304</v>
      </c>
      <c r="H343" s="9">
        <f>('[1]PPM 계산 (2018 한국자동차환경협회)'!E343*'[1]승용차 배출가스량 계산'!F$3)/('[2]비닐하우스 크기'!$M$2*G343)</f>
        <v>43.162179843146887</v>
      </c>
      <c r="I343" s="8">
        <f t="shared" si="38"/>
        <v>0.3065358148896119</v>
      </c>
      <c r="J343" s="10">
        <f t="shared" si="39"/>
        <v>1103.5289336026028</v>
      </c>
      <c r="K343" s="9">
        <f t="shared" si="40"/>
        <v>8.7728007811274156E-2</v>
      </c>
      <c r="L343" s="11">
        <f t="shared" si="41"/>
        <v>4181.5724094368925</v>
      </c>
      <c r="M343" s="11">
        <f t="shared" si="42"/>
        <v>15053660.673972813</v>
      </c>
    </row>
    <row r="344" spans="1:13" x14ac:dyDescent="0.4">
      <c r="A344" s="4" t="s">
        <v>209</v>
      </c>
      <c r="B344" s="3" t="s">
        <v>217</v>
      </c>
      <c r="C344" s="3">
        <v>1</v>
      </c>
      <c r="D344" s="19">
        <v>1798</v>
      </c>
      <c r="E344" s="5">
        <v>140</v>
      </c>
      <c r="F344" s="5">
        <v>25</v>
      </c>
      <c r="G344" s="3">
        <f t="shared" si="37"/>
        <v>1.183600055853304</v>
      </c>
      <c r="H344" s="9">
        <f>('[1]PPM 계산 (2018 한국자동차환경협회)'!E344*'[1]승용차 배출가스량 계산'!F$3)/('[2]비닐하우스 크기'!$M$2*G344)</f>
        <v>16.185817441180085</v>
      </c>
      <c r="I344" s="8">
        <f t="shared" si="38"/>
        <v>1.3828312852606079</v>
      </c>
      <c r="J344" s="10">
        <f t="shared" si="39"/>
        <v>4978.1926269381884</v>
      </c>
      <c r="K344" s="9">
        <f t="shared" si="40"/>
        <v>3.2898002929227815E-2</v>
      </c>
      <c r="L344" s="11">
        <f t="shared" si="41"/>
        <v>18863.730985021284</v>
      </c>
      <c r="M344" s="11">
        <f t="shared" si="42"/>
        <v>67909431.546076626</v>
      </c>
    </row>
    <row r="345" spans="1:13" x14ac:dyDescent="0.4">
      <c r="A345" s="4" t="s">
        <v>209</v>
      </c>
      <c r="B345" s="3" t="s">
        <v>215</v>
      </c>
      <c r="C345" s="3">
        <v>1</v>
      </c>
      <c r="D345" s="19">
        <v>2494</v>
      </c>
      <c r="E345" s="5">
        <v>140</v>
      </c>
      <c r="F345" s="5">
        <v>25</v>
      </c>
      <c r="G345" s="3">
        <f t="shared" si="37"/>
        <v>1.183600055853304</v>
      </c>
      <c r="H345" s="9">
        <f>('[1]PPM 계산 (2018 한국자동차환경협회)'!E345*'[1]승용차 배출가스량 계산'!F$3)/('[2]비닐하우스 크기'!$M$2*G345)</f>
        <v>86.324359686293775</v>
      </c>
      <c r="I345" s="8">
        <f t="shared" si="38"/>
        <v>0.10570588104978597</v>
      </c>
      <c r="J345" s="10">
        <f t="shared" si="39"/>
        <v>380.5411717792295</v>
      </c>
      <c r="K345" s="9">
        <f t="shared" si="40"/>
        <v>0.17545601562254831</v>
      </c>
      <c r="L345" s="11">
        <f t="shared" si="41"/>
        <v>1441.9743933418686</v>
      </c>
      <c r="M345" s="11">
        <f t="shared" si="42"/>
        <v>5191107.8160307268</v>
      </c>
    </row>
    <row r="346" spans="1:13" x14ac:dyDescent="0.4">
      <c r="A346" s="4" t="s">
        <v>209</v>
      </c>
      <c r="B346" s="3" t="s">
        <v>218</v>
      </c>
      <c r="C346" s="3">
        <v>1</v>
      </c>
      <c r="D346" s="19">
        <v>2494</v>
      </c>
      <c r="E346" s="5">
        <v>140</v>
      </c>
      <c r="F346" s="5">
        <v>25</v>
      </c>
      <c r="G346" s="3">
        <f t="shared" si="37"/>
        <v>1.183600055853304</v>
      </c>
      <c r="H346" s="9">
        <f>('[1]PPM 계산 (2018 한국자동차환경협회)'!E346*'[1]승용차 배출가스량 계산'!F$3)/('[2]비닐하우스 크기'!$M$2*G346)</f>
        <v>39.925016354910873</v>
      </c>
      <c r="I346" s="8">
        <f t="shared" si="38"/>
        <v>0.34553140192808446</v>
      </c>
      <c r="J346" s="10">
        <f t="shared" si="39"/>
        <v>1243.9130469411041</v>
      </c>
      <c r="K346" s="9">
        <f t="shared" si="40"/>
        <v>8.1148407225428598E-2</v>
      </c>
      <c r="L346" s="11">
        <f t="shared" si="41"/>
        <v>4713.5261418534274</v>
      </c>
      <c r="M346" s="11">
        <f t="shared" si="42"/>
        <v>16968694.11067234</v>
      </c>
    </row>
    <row r="347" spans="1:13" x14ac:dyDescent="0.4">
      <c r="A347" s="4" t="s">
        <v>209</v>
      </c>
      <c r="B347" s="3" t="s">
        <v>219</v>
      </c>
      <c r="C347" s="3">
        <v>1</v>
      </c>
      <c r="D347" s="19">
        <v>1798</v>
      </c>
      <c r="E347" s="5">
        <v>140</v>
      </c>
      <c r="F347" s="5">
        <v>25</v>
      </c>
      <c r="G347" s="3">
        <f t="shared" si="37"/>
        <v>1.183600055853304</v>
      </c>
      <c r="H347" s="9">
        <f>('[1]PPM 계산 (2018 한국자동차환경협회)'!E347*'[1]승용차 배출가스량 계산'!F$3)/('[2]비닐하우스 크기'!$M$2*G347)</f>
        <v>10.790544960786722</v>
      </c>
      <c r="I347" s="8">
        <f t="shared" si="38"/>
        <v>2.5777771542166716</v>
      </c>
      <c r="J347" s="10">
        <f t="shared" si="39"/>
        <v>9279.9977551800184</v>
      </c>
      <c r="K347" s="9">
        <f t="shared" si="40"/>
        <v>2.1932001952818539E-2</v>
      </c>
      <c r="L347" s="11">
        <f t="shared" si="41"/>
        <v>35164.445073509349</v>
      </c>
      <c r="M347" s="11">
        <f t="shared" si="42"/>
        <v>126592002.26463366</v>
      </c>
    </row>
    <row r="348" spans="1:13" x14ac:dyDescent="0.4">
      <c r="A348" s="4" t="s">
        <v>220</v>
      </c>
      <c r="B348" s="3" t="s">
        <v>221</v>
      </c>
      <c r="C348" s="3">
        <v>1</v>
      </c>
      <c r="D348" s="19">
        <v>2354</v>
      </c>
      <c r="E348" s="5">
        <v>140</v>
      </c>
      <c r="F348" s="5">
        <v>25</v>
      </c>
      <c r="G348" s="3">
        <f t="shared" si="37"/>
        <v>1.183600055853304</v>
      </c>
      <c r="H348" s="9">
        <f>('[1]PPM 계산 (2018 한국자동차환경협회)'!E348*'[1]승용차 배출가스량 계산'!F$3)/('[2]비닐하우스 크기'!$M$2*G348)</f>
        <v>86.324359686293775</v>
      </c>
      <c r="I348" s="8">
        <f t="shared" si="38"/>
        <v>0.10570588104978597</v>
      </c>
      <c r="J348" s="10">
        <f t="shared" si="39"/>
        <v>380.5411717792295</v>
      </c>
      <c r="K348" s="9">
        <f t="shared" si="40"/>
        <v>0.17545601562254831</v>
      </c>
      <c r="L348" s="11">
        <f t="shared" si="41"/>
        <v>1441.9743933418686</v>
      </c>
      <c r="M348" s="11">
        <f t="shared" si="42"/>
        <v>5191107.8160307268</v>
      </c>
    </row>
    <row r="349" spans="1:13" x14ac:dyDescent="0.4">
      <c r="A349" s="4" t="s">
        <v>220</v>
      </c>
      <c r="B349" s="3" t="s">
        <v>221</v>
      </c>
      <c r="C349" s="3">
        <v>2</v>
      </c>
      <c r="D349" s="19">
        <v>2356</v>
      </c>
      <c r="E349" s="5">
        <v>140</v>
      </c>
      <c r="F349" s="5">
        <v>25</v>
      </c>
      <c r="G349" s="3">
        <f t="shared" si="37"/>
        <v>1.183600055853304</v>
      </c>
      <c r="H349" s="9">
        <f>('[1]PPM 계산 (2018 한국자동차환경협회)'!E349*'[1]승용차 배출가스량 계산'!F$3)/('[2]비닐하우스 크기'!$M$2*G349)</f>
        <v>92.798686662765803</v>
      </c>
      <c r="I349" s="8">
        <f t="shared" si="38"/>
        <v>9.4592292131500624E-2</v>
      </c>
      <c r="J349" s="10">
        <f t="shared" si="39"/>
        <v>340.53225167340224</v>
      </c>
      <c r="K349" s="9">
        <f t="shared" si="40"/>
        <v>0.18861521679423943</v>
      </c>
      <c r="L349" s="11">
        <f t="shared" si="41"/>
        <v>1290.3696720232165</v>
      </c>
      <c r="M349" s="11">
        <f t="shared" si="42"/>
        <v>4645330.8192835795</v>
      </c>
    </row>
    <row r="350" spans="1:13" x14ac:dyDescent="0.4">
      <c r="A350" s="4" t="s">
        <v>220</v>
      </c>
      <c r="B350" s="3" t="s">
        <v>222</v>
      </c>
      <c r="C350" s="3">
        <v>1</v>
      </c>
      <c r="D350" s="19">
        <v>3471</v>
      </c>
      <c r="E350" s="5">
        <v>140</v>
      </c>
      <c r="F350" s="5">
        <v>25</v>
      </c>
      <c r="G350" s="3">
        <f t="shared" si="37"/>
        <v>1.183600055853304</v>
      </c>
      <c r="H350" s="9">
        <f>('[1]PPM 계산 (2018 한국자동차환경협회)'!E350*'[1]승용차 배출가스량 계산'!F$3)/('[2]비닐하우스 크기'!$M$2*G350)</f>
        <v>86.324359686293775</v>
      </c>
      <c r="I350" s="8">
        <f t="shared" si="38"/>
        <v>0.10570588104978597</v>
      </c>
      <c r="J350" s="10">
        <f t="shared" si="39"/>
        <v>380.5411717792295</v>
      </c>
      <c r="K350" s="9">
        <f t="shared" si="40"/>
        <v>0.17545601562254831</v>
      </c>
      <c r="L350" s="11">
        <f t="shared" si="41"/>
        <v>1441.9743933418686</v>
      </c>
      <c r="M350" s="11">
        <f t="shared" si="42"/>
        <v>5191107.8160307268</v>
      </c>
    </row>
    <row r="351" spans="1:13" x14ac:dyDescent="0.4">
      <c r="A351" s="4" t="s">
        <v>220</v>
      </c>
      <c r="B351" s="3" t="s">
        <v>222</v>
      </c>
      <c r="C351" s="3">
        <v>2</v>
      </c>
      <c r="D351" s="19">
        <v>3471</v>
      </c>
      <c r="E351" s="5">
        <v>140</v>
      </c>
      <c r="F351" s="5">
        <v>25</v>
      </c>
      <c r="G351" s="3">
        <f t="shared" si="37"/>
        <v>1.183600055853304</v>
      </c>
      <c r="H351" s="9">
        <f>('[1]PPM 계산 (2018 한국자동차환경협회)'!E351*'[1]승용차 배출가스량 계산'!F$3)/('[2]비닐하우스 크기'!$M$2*G351)</f>
        <v>101.4311226313952</v>
      </c>
      <c r="I351" s="8">
        <f t="shared" si="38"/>
        <v>8.2512735876897281E-2</v>
      </c>
      <c r="J351" s="10">
        <f t="shared" si="39"/>
        <v>297.04584915683023</v>
      </c>
      <c r="K351" s="9">
        <f t="shared" si="40"/>
        <v>0.2061608183564943</v>
      </c>
      <c r="L351" s="11">
        <f t="shared" si="41"/>
        <v>1125.5878204451856</v>
      </c>
      <c r="M351" s="11">
        <f t="shared" si="42"/>
        <v>4052116.1536026681</v>
      </c>
    </row>
    <row r="352" spans="1:13" x14ac:dyDescent="0.4">
      <c r="A352" s="4" t="s">
        <v>220</v>
      </c>
      <c r="B352" s="3" t="s">
        <v>223</v>
      </c>
      <c r="C352" s="3">
        <v>1</v>
      </c>
      <c r="D352" s="19">
        <v>1339</v>
      </c>
      <c r="E352" s="5">
        <v>140</v>
      </c>
      <c r="F352" s="5">
        <v>25</v>
      </c>
      <c r="G352" s="3">
        <f t="shared" si="37"/>
        <v>1.183600055853304</v>
      </c>
      <c r="H352" s="9">
        <f>('[1]PPM 계산 (2018 한국자동차환경협회)'!E352*'[1]승용차 배출가스량 계산'!F$3)/('[2]비닐하우스 크기'!$M$2*G352)</f>
        <v>64.743269764720338</v>
      </c>
      <c r="I352" s="8">
        <f t="shared" si="38"/>
        <v>0.16443908434397597</v>
      </c>
      <c r="J352" s="10">
        <f t="shared" si="39"/>
        <v>591.98070363831346</v>
      </c>
      <c r="K352" s="9">
        <f t="shared" si="40"/>
        <v>0.13159201171691126</v>
      </c>
      <c r="L352" s="11">
        <f t="shared" si="41"/>
        <v>2243.1765057321477</v>
      </c>
      <c r="M352" s="11">
        <f t="shared" si="42"/>
        <v>8075435.4206357319</v>
      </c>
    </row>
    <row r="353" spans="1:13" x14ac:dyDescent="0.4">
      <c r="A353" s="4" t="s">
        <v>220</v>
      </c>
      <c r="B353" s="3" t="s">
        <v>223</v>
      </c>
      <c r="C353" s="3">
        <v>2</v>
      </c>
      <c r="D353" s="19">
        <v>1497</v>
      </c>
      <c r="E353" s="5">
        <v>140</v>
      </c>
      <c r="F353" s="5">
        <v>25</v>
      </c>
      <c r="G353" s="3">
        <f t="shared" si="37"/>
        <v>1.183600055853304</v>
      </c>
      <c r="H353" s="9">
        <f>('[1]PPM 계산 (2018 한국자동차환경협회)'!E353*'[1]승용차 배출가스량 계산'!F$3)/('[2]비닐하우스 크기'!$M$2*G353)</f>
        <v>1543.0479293925014</v>
      </c>
      <c r="I353" s="8">
        <f t="shared" si="38"/>
        <v>1.2608087578230196E-3</v>
      </c>
      <c r="J353" s="10">
        <f t="shared" si="39"/>
        <v>4.5389115281628705</v>
      </c>
      <c r="K353" s="9">
        <f t="shared" si="40"/>
        <v>3.1362762792530514</v>
      </c>
      <c r="L353" s="11">
        <f t="shared" si="41"/>
        <v>17.199174971406599</v>
      </c>
      <c r="M353" s="11">
        <f t="shared" si="42"/>
        <v>61917.02989706376</v>
      </c>
    </row>
    <row r="354" spans="1:13" x14ac:dyDescent="0.4">
      <c r="A354" s="4" t="s">
        <v>220</v>
      </c>
      <c r="B354" s="3" t="s">
        <v>224</v>
      </c>
      <c r="C354" s="3">
        <v>3</v>
      </c>
      <c r="D354" s="19">
        <v>1497</v>
      </c>
      <c r="E354" s="5">
        <v>140</v>
      </c>
      <c r="F354" s="5">
        <v>25</v>
      </c>
      <c r="G354" s="3">
        <f t="shared" si="37"/>
        <v>1.183600055853304</v>
      </c>
      <c r="H354" s="9">
        <f>('[1]PPM 계산 (2018 한국자동차환경협회)'!E354*'[1]승용차 배출가스량 계산'!F$3)/('[2]비닐하우스 크기'!$M$2*G354)</f>
        <v>88.482468678451127</v>
      </c>
      <c r="I354" s="8">
        <f t="shared" si="38"/>
        <v>0.101771761883602</v>
      </c>
      <c r="J354" s="10">
        <f t="shared" si="39"/>
        <v>366.37834278096722</v>
      </c>
      <c r="K354" s="9">
        <f t="shared" si="40"/>
        <v>0.17984241601311204</v>
      </c>
      <c r="L354" s="11">
        <f t="shared" si="41"/>
        <v>1388.3075676018627</v>
      </c>
      <c r="M354" s="11">
        <f t="shared" si="42"/>
        <v>4997907.2433667062</v>
      </c>
    </row>
    <row r="355" spans="1:13" x14ac:dyDescent="0.4">
      <c r="A355" s="4" t="s">
        <v>220</v>
      </c>
      <c r="B355" s="3" t="s">
        <v>225</v>
      </c>
      <c r="C355" s="3">
        <v>1</v>
      </c>
      <c r="D355" s="19">
        <v>1339</v>
      </c>
      <c r="E355" s="5">
        <v>140</v>
      </c>
      <c r="F355" s="5">
        <v>25</v>
      </c>
      <c r="G355" s="3">
        <f t="shared" si="37"/>
        <v>1.183600055853304</v>
      </c>
      <c r="H355" s="9">
        <f>('[1]PPM 계산 (2018 한국자동차환경협회)'!E355*'[1]승용차 배출가스량 계산'!F$3)/('[2]비닐하우스 크기'!$M$2*G355)</f>
        <v>75.533814725507057</v>
      </c>
      <c r="I355" s="8">
        <f t="shared" si="38"/>
        <v>0.12977014232160719</v>
      </c>
      <c r="J355" s="10">
        <f t="shared" si="39"/>
        <v>467.17251235778588</v>
      </c>
      <c r="K355" s="9">
        <f t="shared" si="40"/>
        <v>0.15352401366972979</v>
      </c>
      <c r="L355" s="11">
        <f t="shared" si="41"/>
        <v>1770.2441944545571</v>
      </c>
      <c r="M355" s="11">
        <f t="shared" si="42"/>
        <v>6372879.100036406</v>
      </c>
    </row>
    <row r="356" spans="1:13" x14ac:dyDescent="0.4">
      <c r="A356" s="4" t="s">
        <v>220</v>
      </c>
      <c r="B356" s="3" t="s">
        <v>226</v>
      </c>
      <c r="C356" s="3">
        <v>1</v>
      </c>
      <c r="D356" s="19">
        <v>1497</v>
      </c>
      <c r="E356" s="5">
        <v>140</v>
      </c>
      <c r="F356" s="5">
        <v>25</v>
      </c>
      <c r="G356" s="3">
        <f t="shared" si="37"/>
        <v>1.183600055853304</v>
      </c>
      <c r="H356" s="9">
        <f>('[1]PPM 계산 (2018 한국자동차환경협회)'!E356*'[1]승용차 배출가스량 계산'!F$3)/('[2]비닐하우스 크기'!$M$2*G356)</f>
        <v>118.69599456865394</v>
      </c>
      <c r="I356" s="8">
        <f t="shared" si="38"/>
        <v>6.4813609172467437E-2</v>
      </c>
      <c r="J356" s="10">
        <f t="shared" si="39"/>
        <v>233.32899302088276</v>
      </c>
      <c r="K356" s="9">
        <f t="shared" si="40"/>
        <v>0.24125202148100394</v>
      </c>
      <c r="L356" s="11">
        <f t="shared" si="41"/>
        <v>884.14725688486124</v>
      </c>
      <c r="M356" s="11">
        <f t="shared" si="42"/>
        <v>3182930.1247855006</v>
      </c>
    </row>
    <row r="357" spans="1:13" x14ac:dyDescent="0.4">
      <c r="A357" s="16" t="s">
        <v>227</v>
      </c>
      <c r="B357" s="3" t="s">
        <v>228</v>
      </c>
      <c r="C357" s="3">
        <v>1</v>
      </c>
      <c r="D357" s="3">
        <v>1998</v>
      </c>
      <c r="E357" s="5">
        <v>140</v>
      </c>
      <c r="F357" s="5">
        <v>25</v>
      </c>
      <c r="G357" s="3">
        <f t="shared" si="37"/>
        <v>1.183600055853304</v>
      </c>
      <c r="H357" s="9">
        <f>('[1]PPM 계산 (2018 한국자동차환경협회)'!E357*'[1]승용차 배출가스량 계산'!F$3)/('[2]비닐하우스 크기'!$M$2*G357)</f>
        <v>53.952724803933613</v>
      </c>
      <c r="I357" s="8">
        <f t="shared" si="38"/>
        <v>0.21758424414114888</v>
      </c>
      <c r="J357" s="10">
        <f t="shared" si="39"/>
        <v>783.30327890813601</v>
      </c>
      <c r="K357" s="9">
        <f t="shared" si="40"/>
        <v>0.10966000976409271</v>
      </c>
      <c r="L357" s="11">
        <f t="shared" si="41"/>
        <v>2968.1499773736318</v>
      </c>
      <c r="M357" s="11">
        <f t="shared" si="42"/>
        <v>10685339.918545075</v>
      </c>
    </row>
    <row r="358" spans="1:13" x14ac:dyDescent="0.4">
      <c r="A358" s="4" t="s">
        <v>227</v>
      </c>
      <c r="B358" s="4" t="s">
        <v>229</v>
      </c>
      <c r="C358" s="4">
        <v>1</v>
      </c>
      <c r="D358" s="21">
        <v>1998</v>
      </c>
      <c r="E358" s="5">
        <v>140</v>
      </c>
      <c r="F358" s="5">
        <v>25</v>
      </c>
      <c r="G358" s="3">
        <f t="shared" si="37"/>
        <v>1.183600055853304</v>
      </c>
      <c r="H358" s="9">
        <f>('[1]PPM 계산 (2018 한국자동차환경협회)'!E358*'[1]승용차 배출가스량 계산'!F$3)/('[2]비닐하우스 크기'!$M$2*G358)</f>
        <v>73.375705733349704</v>
      </c>
      <c r="I358" s="8">
        <f t="shared" si="38"/>
        <v>0.13567870210003968</v>
      </c>
      <c r="J358" s="10">
        <f t="shared" si="39"/>
        <v>488.44332756014285</v>
      </c>
      <c r="K358" s="9">
        <f t="shared" si="40"/>
        <v>0.14913761327916605</v>
      </c>
      <c r="L358" s="11">
        <f t="shared" si="41"/>
        <v>1850.8451205091476</v>
      </c>
      <c r="M358" s="11">
        <f t="shared" si="42"/>
        <v>6663042.4338329313</v>
      </c>
    </row>
    <row r="359" spans="1:13" x14ac:dyDescent="0.4">
      <c r="A359" s="4" t="s">
        <v>227</v>
      </c>
      <c r="B359" s="4" t="s">
        <v>230</v>
      </c>
      <c r="C359" s="4">
        <v>1</v>
      </c>
      <c r="D359" s="21">
        <v>3200</v>
      </c>
      <c r="E359" s="5">
        <v>140</v>
      </c>
      <c r="F359" s="5">
        <v>25</v>
      </c>
      <c r="G359" s="3">
        <f t="shared" si="37"/>
        <v>1.183600055853304</v>
      </c>
      <c r="H359" s="9">
        <f>('[1]PPM 계산 (2018 한국자동차환경협회)'!E359*'[1]승용차 배출가스량 계산'!F$3)/('[2]비닐하우스 크기'!$M$2*G359)</f>
        <v>1516.0715669905344</v>
      </c>
      <c r="I359" s="8">
        <f t="shared" si="38"/>
        <v>1.2954317479177849E-3</v>
      </c>
      <c r="J359" s="10">
        <f t="shared" si="39"/>
        <v>4.6635542925040259</v>
      </c>
      <c r="K359" s="9">
        <f t="shared" si="40"/>
        <v>3.0814462743710047</v>
      </c>
      <c r="L359" s="11">
        <f t="shared" si="41"/>
        <v>17.671480434846892</v>
      </c>
      <c r="M359" s="11">
        <f t="shared" si="42"/>
        <v>63617.32956544881</v>
      </c>
    </row>
    <row r="360" spans="1:13" x14ac:dyDescent="0.4">
      <c r="A360" s="4" t="s">
        <v>231</v>
      </c>
      <c r="B360" s="4" t="s">
        <v>232</v>
      </c>
      <c r="C360" s="4">
        <v>1</v>
      </c>
      <c r="D360" s="21">
        <v>2967</v>
      </c>
      <c r="E360" s="5">
        <v>140</v>
      </c>
      <c r="F360" s="5">
        <v>25</v>
      </c>
      <c r="G360" s="3">
        <f t="shared" si="37"/>
        <v>1.183600055853304</v>
      </c>
      <c r="H360" s="9">
        <f>('[1]PPM 계산 (2018 한국자동차환경협회)'!E360*'[1]승용차 배출가스량 계산'!F$3)/('[2]비닐하우스 크기'!$M$2*G360)</f>
        <v>1820.7965566831517</v>
      </c>
      <c r="I360" s="8">
        <f t="shared" si="38"/>
        <v>9.777739299274015E-4</v>
      </c>
      <c r="J360" s="10">
        <f t="shared" si="39"/>
        <v>3.5199861477386456</v>
      </c>
      <c r="K360" s="9">
        <f t="shared" si="40"/>
        <v>3.7008060095186011</v>
      </c>
      <c r="L360" s="11">
        <f t="shared" si="41"/>
        <v>13.338188523006623</v>
      </c>
      <c r="M360" s="11">
        <f t="shared" si="42"/>
        <v>48017.478682823843</v>
      </c>
    </row>
    <row r="361" spans="1:13" x14ac:dyDescent="0.4">
      <c r="A361" s="4" t="s">
        <v>231</v>
      </c>
      <c r="B361" s="4" t="s">
        <v>233</v>
      </c>
      <c r="C361" s="4">
        <v>1</v>
      </c>
      <c r="D361" s="21">
        <v>2967</v>
      </c>
      <c r="E361" s="5">
        <v>140</v>
      </c>
      <c r="F361" s="5">
        <v>25</v>
      </c>
      <c r="G361" s="3">
        <f t="shared" si="37"/>
        <v>1.183600055853304</v>
      </c>
      <c r="H361" s="9">
        <f>('[1]PPM 계산 (2018 한국자동차환경협회)'!E361*'[1]승용차 배출가스량 계산'!F$3)/('[2]비닐하우스 크기'!$M$2*G361)</f>
        <v>3096.8864037457893</v>
      </c>
      <c r="I361" s="8">
        <f t="shared" si="38"/>
        <v>4.3245286336570608E-4</v>
      </c>
      <c r="J361" s="10">
        <f t="shared" si="39"/>
        <v>1.5568303081165418</v>
      </c>
      <c r="K361" s="9">
        <f t="shared" si="40"/>
        <v>6.2944845604589217</v>
      </c>
      <c r="L361" s="11">
        <f t="shared" si="41"/>
        <v>5.8992550755715927</v>
      </c>
      <c r="M361" s="11">
        <f t="shared" si="42"/>
        <v>21237.318272057735</v>
      </c>
    </row>
    <row r="362" spans="1:13" x14ac:dyDescent="0.4">
      <c r="A362" s="4" t="s">
        <v>231</v>
      </c>
      <c r="B362" s="4" t="s">
        <v>233</v>
      </c>
      <c r="C362" s="4">
        <v>2</v>
      </c>
      <c r="D362" s="21">
        <v>2967</v>
      </c>
      <c r="E362" s="5">
        <v>140</v>
      </c>
      <c r="F362" s="5">
        <v>25</v>
      </c>
      <c r="G362" s="3">
        <f t="shared" si="37"/>
        <v>1.183600055853304</v>
      </c>
      <c r="H362" s="9">
        <f>('[1]PPM 계산 (2018 한국자동차환경협회)'!E362*'[1]승용차 배출가스량 계산'!F$3)/('[2]비닐하우스 크기'!$M$2*G362)</f>
        <v>2924.2376843732018</v>
      </c>
      <c r="I362" s="8">
        <f t="shared" si="38"/>
        <v>4.7228542109305769E-4</v>
      </c>
      <c r="J362" s="10">
        <f t="shared" si="39"/>
        <v>1.7002275159350078</v>
      </c>
      <c r="K362" s="9">
        <f t="shared" si="40"/>
        <v>5.9435725292138244</v>
      </c>
      <c r="L362" s="11">
        <f t="shared" si="41"/>
        <v>6.4426262455928738</v>
      </c>
      <c r="M362" s="11">
        <f t="shared" si="42"/>
        <v>23193.454484134345</v>
      </c>
    </row>
    <row r="363" spans="1:13" x14ac:dyDescent="0.4">
      <c r="A363" s="4" t="s">
        <v>234</v>
      </c>
      <c r="B363" s="4" t="s">
        <v>235</v>
      </c>
      <c r="C363" s="4">
        <v>1</v>
      </c>
      <c r="D363" s="21">
        <v>2488</v>
      </c>
      <c r="E363" s="5">
        <v>140</v>
      </c>
      <c r="F363" s="5">
        <v>25</v>
      </c>
      <c r="G363" s="3">
        <f t="shared" si="37"/>
        <v>1.183600055853304</v>
      </c>
      <c r="H363" s="9">
        <f>('[1]PPM 계산 (2018 한국자동차환경협회)'!E363*'[1]승용차 배출가스량 계산'!F$3)/('[2]비닐하우스 크기'!$M$2*G363)</f>
        <v>113.30072208826058</v>
      </c>
      <c r="I363" s="8">
        <f t="shared" si="38"/>
        <v>6.9614323488552704E-2</v>
      </c>
      <c r="J363" s="10">
        <f t="shared" si="39"/>
        <v>250.61156455878972</v>
      </c>
      <c r="K363" s="9">
        <f t="shared" si="40"/>
        <v>0.23028602050459468</v>
      </c>
      <c r="L363" s="11">
        <f t="shared" si="41"/>
        <v>949.63563884427504</v>
      </c>
      <c r="M363" s="11">
        <f t="shared" si="42"/>
        <v>3418688.29983939</v>
      </c>
    </row>
    <row r="364" spans="1:13" x14ac:dyDescent="0.4">
      <c r="A364" s="4" t="s">
        <v>234</v>
      </c>
      <c r="B364" s="17" t="s">
        <v>236</v>
      </c>
      <c r="C364" s="17">
        <v>1</v>
      </c>
      <c r="D364" s="17">
        <v>1598</v>
      </c>
      <c r="E364" s="5">
        <v>140</v>
      </c>
      <c r="F364" s="5">
        <v>25</v>
      </c>
      <c r="G364" s="3">
        <f t="shared" si="37"/>
        <v>1.183600055853304</v>
      </c>
      <c r="H364" s="9">
        <f>('[1]PPM 계산 (2018 한국자동차환경협회)'!E364*'[1]승용차 배출가스량 계산'!F$3)/('[2]비닐하우스 크기'!$M$2*G364)</f>
        <v>11157.423489453471</v>
      </c>
      <c r="I364" s="8">
        <f t="shared" si="38"/>
        <v>6.0386773116174752E-5</v>
      </c>
      <c r="J364" s="10">
        <f t="shared" si="39"/>
        <v>0.2173923832182291</v>
      </c>
      <c r="K364" s="9">
        <f t="shared" si="40"/>
        <v>22.677690019214371</v>
      </c>
      <c r="L364" s="11">
        <f t="shared" si="41"/>
        <v>0.82375909140814296</v>
      </c>
      <c r="M364" s="11">
        <f t="shared" si="42"/>
        <v>2965.5327290693149</v>
      </c>
    </row>
    <row r="365" spans="1:13" x14ac:dyDescent="0.4">
      <c r="A365" s="4" t="s">
        <v>234</v>
      </c>
      <c r="B365" s="17" t="s">
        <v>236</v>
      </c>
      <c r="C365" s="17">
        <v>2</v>
      </c>
      <c r="D365" s="17">
        <v>1598</v>
      </c>
      <c r="E365" s="5">
        <v>140</v>
      </c>
      <c r="F365" s="5">
        <v>25</v>
      </c>
      <c r="G365" s="3">
        <f t="shared" si="37"/>
        <v>1.183600055853304</v>
      </c>
      <c r="H365" s="9">
        <f>('[1]PPM 계산 (2018 한국자동차환경협회)'!E365*'[1]승용차 배출가스량 계산'!F$3)/('[2]비닐하우스 크기'!$M$2*G365)</f>
        <v>18948.196951141486</v>
      </c>
      <c r="I365" s="8">
        <f t="shared" si="38"/>
        <v>2.6770453024664985E-5</v>
      </c>
      <c r="J365" s="10">
        <f t="shared" si="39"/>
        <v>9.6373630888793943E-2</v>
      </c>
      <c r="K365" s="9">
        <f t="shared" si="40"/>
        <v>38.512595429149364</v>
      </c>
      <c r="L365" s="11">
        <f t="shared" si="41"/>
        <v>0.36518599889013842</v>
      </c>
      <c r="M365" s="11">
        <f t="shared" si="42"/>
        <v>1314.6695960044983</v>
      </c>
    </row>
    <row r="366" spans="1:13" x14ac:dyDescent="0.4">
      <c r="A366" s="4" t="s">
        <v>234</v>
      </c>
      <c r="B366" s="17" t="s">
        <v>236</v>
      </c>
      <c r="C366" s="17">
        <v>3</v>
      </c>
      <c r="D366" s="17">
        <v>1598</v>
      </c>
      <c r="E366" s="5">
        <v>140</v>
      </c>
      <c r="F366" s="5">
        <v>25</v>
      </c>
      <c r="G366" s="3">
        <f t="shared" si="37"/>
        <v>1.183600055853304</v>
      </c>
      <c r="H366" s="9">
        <f>('[1]PPM 계산 (2018 한국자동차환경협회)'!E366*'[1]승용차 배출가스량 계산'!F$3)/('[2]비닐하우스 크기'!$M$2*G366)</f>
        <v>15106.762945101411</v>
      </c>
      <c r="I366" s="8">
        <f t="shared" si="38"/>
        <v>3.7913397794558586E-5</v>
      </c>
      <c r="J366" s="10">
        <f t="shared" si="39"/>
        <v>0.13648823206041091</v>
      </c>
      <c r="K366" s="9">
        <f t="shared" si="40"/>
        <v>30.704802733945957</v>
      </c>
      <c r="L366" s="11">
        <f t="shared" si="41"/>
        <v>0.51719117461959019</v>
      </c>
      <c r="M366" s="11">
        <f t="shared" si="42"/>
        <v>1861.8882286305247</v>
      </c>
    </row>
    <row r="367" spans="1:13" x14ac:dyDescent="0.4">
      <c r="A367" s="4" t="s">
        <v>234</v>
      </c>
      <c r="B367" s="17" t="s">
        <v>236</v>
      </c>
      <c r="C367" s="17">
        <v>4</v>
      </c>
      <c r="D367" s="17">
        <v>1598</v>
      </c>
      <c r="E367" s="5">
        <v>140</v>
      </c>
      <c r="F367" s="5">
        <v>25</v>
      </c>
      <c r="G367" s="3">
        <f t="shared" si="37"/>
        <v>1.183600055853304</v>
      </c>
      <c r="H367" s="9">
        <f>('[1]PPM 계산 (2018 한국자동차환경협회)'!E367*'[1]승용차 배출가스량 계산'!F$3)/('[2]비닐하우스 크기'!$M$2*G367)</f>
        <v>10121.531173217945</v>
      </c>
      <c r="I367" s="8">
        <f t="shared" si="38"/>
        <v>7.0136131956921864E-5</v>
      </c>
      <c r="J367" s="10">
        <f t="shared" si="39"/>
        <v>0.25249007504491872</v>
      </c>
      <c r="K367" s="9">
        <f t="shared" si="40"/>
        <v>20.572217831743792</v>
      </c>
      <c r="L367" s="11">
        <f t="shared" si="41"/>
        <v>0.95675382793786812</v>
      </c>
      <c r="M367" s="11">
        <f t="shared" si="42"/>
        <v>3444.3137805763254</v>
      </c>
    </row>
    <row r="368" spans="1:13" x14ac:dyDescent="0.4">
      <c r="A368" s="4" t="s">
        <v>234</v>
      </c>
      <c r="B368" s="17" t="s">
        <v>236</v>
      </c>
      <c r="C368" s="17">
        <v>5</v>
      </c>
      <c r="D368" s="17">
        <v>1598</v>
      </c>
      <c r="E368" s="5">
        <v>140</v>
      </c>
      <c r="F368" s="5">
        <v>25</v>
      </c>
      <c r="G368" s="3">
        <f t="shared" si="37"/>
        <v>1.183600055853304</v>
      </c>
      <c r="H368" s="9">
        <f>('[1]PPM 계산 (2018 한국자동차환경협회)'!E368*'[1]승용차 배출가스량 계산'!F$3)/('[2]비닐하우스 크기'!$M$2*G368)</f>
        <v>11632.207467728087</v>
      </c>
      <c r="I368" s="8">
        <f t="shared" si="38"/>
        <v>5.6642570481202321E-5</v>
      </c>
      <c r="J368" s="10">
        <f t="shared" si="39"/>
        <v>0.20391325373232835</v>
      </c>
      <c r="K368" s="9">
        <f t="shared" si="40"/>
        <v>23.64269810513839</v>
      </c>
      <c r="L368" s="11">
        <f t="shared" si="41"/>
        <v>0.77268298978073968</v>
      </c>
      <c r="M368" s="11">
        <f t="shared" si="42"/>
        <v>2781.658763210663</v>
      </c>
    </row>
    <row r="369" spans="1:13" x14ac:dyDescent="0.4">
      <c r="A369" s="4" t="s">
        <v>234</v>
      </c>
      <c r="B369" s="17" t="s">
        <v>236</v>
      </c>
      <c r="C369" s="17">
        <v>6</v>
      </c>
      <c r="D369" s="17">
        <v>1598</v>
      </c>
      <c r="E369" s="5">
        <v>140</v>
      </c>
      <c r="F369" s="5">
        <v>25</v>
      </c>
      <c r="G369" s="3">
        <f t="shared" si="37"/>
        <v>1.183600055853304</v>
      </c>
      <c r="H369" s="9">
        <f>('[1]PPM 계산 (2018 한국자동차환경협회)'!E369*'[1]승용차 배출가스량 계산'!F$3)/('[2]비닐하우스 크기'!$M$2*G369)</f>
        <v>20663.893599906572</v>
      </c>
      <c r="I369" s="8">
        <f t="shared" si="38"/>
        <v>2.343333638840339E-5</v>
      </c>
      <c r="J369" s="10">
        <f t="shared" si="39"/>
        <v>8.4360010998252202E-2</v>
      </c>
      <c r="K369" s="9">
        <f t="shared" si="40"/>
        <v>41.999783739647505</v>
      </c>
      <c r="L369" s="11">
        <f t="shared" si="41"/>
        <v>0.31966311322573554</v>
      </c>
      <c r="M369" s="11">
        <f t="shared" si="42"/>
        <v>1150.787207612648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피해발현시간_하우스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문성원</dc:creator>
  <cp:lastModifiedBy>문성원</cp:lastModifiedBy>
  <dcterms:created xsi:type="dcterms:W3CDTF">2020-05-31T03:07:16Z</dcterms:created>
  <dcterms:modified xsi:type="dcterms:W3CDTF">2020-07-05T11:46:33Z</dcterms:modified>
</cp:coreProperties>
</file>