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oo\Dropbox\Eco_project\001_leaf_coin\dataset\Excel\"/>
    </mc:Choice>
  </mc:AlternateContent>
  <xr:revisionPtr revIDLastSave="0" documentId="13_ncr:1_{0DC53600-54C9-4C96-8E33-B0199DCAE705}" xr6:coauthVersionLast="45" xr6:coauthVersionMax="45" xr10:uidLastSave="{00000000-0000-0000-0000-000000000000}"/>
  <bookViews>
    <workbookView xWindow="-108" yWindow="-108" windowWidth="23256" windowHeight="12672" xr2:uid="{509EDBFA-24AA-4A86-B5ED-0403B535CAB5}"/>
  </bookViews>
  <sheets>
    <sheet name="비닐하우스 크기" sheetId="1" r:id="rId1"/>
    <sheet name="2015 재배면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F2" i="1" l="1"/>
  <c r="H2" i="1" l="1"/>
  <c r="I2" i="1" l="1"/>
  <c r="M2" i="1" s="1"/>
  <c r="J2" i="1"/>
  <c r="K2" i="1" s="1"/>
</calcChain>
</file>

<file path=xl/sharedStrings.xml><?xml version="1.0" encoding="utf-8"?>
<sst xmlns="http://schemas.openxmlformats.org/spreadsheetml/2006/main" count="69" uniqueCount="46">
  <si>
    <t>수박</t>
    <phoneticPr fontId="1" type="noConversion"/>
  </si>
  <si>
    <t>폭 (m)</t>
    <phoneticPr fontId="1" type="noConversion"/>
  </si>
  <si>
    <t>길이 (m)</t>
    <phoneticPr fontId="1" type="noConversion"/>
  </si>
  <si>
    <t>지붕높이 (m)</t>
    <phoneticPr fontId="1" type="noConversion"/>
  </si>
  <si>
    <t>처마높이 (m)</t>
    <phoneticPr fontId="1" type="noConversion"/>
  </si>
  <si>
    <t>작물</t>
    <phoneticPr fontId="1" type="noConversion"/>
  </si>
  <si>
    <t>단위면적 당 재배갯수 (개/m2)</t>
    <phoneticPr fontId="1" type="noConversion"/>
  </si>
  <si>
    <t>행정구역별</t>
  </si>
  <si>
    <t>시설수박수확면적규모별농가:계 (가구)</t>
  </si>
  <si>
    <t>0.1ha미만 (가구)</t>
  </si>
  <si>
    <t>0.1~0.3 (가구)</t>
  </si>
  <si>
    <t>0.3~0.5 (가구)</t>
  </si>
  <si>
    <t>0.5~0.7 (가구)</t>
  </si>
  <si>
    <t>0.7~1.0 (가구)</t>
  </si>
  <si>
    <t>1.0~2.0 (가구)</t>
  </si>
  <si>
    <t>2.0ha이상 (가구)</t>
  </si>
  <si>
    <t>수확면적 (ha)</t>
  </si>
  <si>
    <t>전국</t>
  </si>
  <si>
    <t>동부</t>
  </si>
  <si>
    <t>읍부</t>
  </si>
  <si>
    <t>면부</t>
  </si>
  <si>
    <t>서울특별시</t>
  </si>
  <si>
    <t/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</si>
  <si>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</si>
  <si>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</si>
  <si>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</si>
  <si>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</si>
  <si>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</si>
  <si>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</si>
  <si>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</si>
  <si>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</si>
  <si>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</si>
  <si>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</si>
  <si>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</si>
  <si>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</si>
  <si>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</si>
  <si>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</si>
  <si>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</si>
  <si>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</si>
  <si>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가구당 평균 재배면적 (m2/가구)</t>
    <phoneticPr fontId="1" type="noConversion"/>
  </si>
  <si>
    <t>하우스 부피 (m3)</t>
    <phoneticPr fontId="1" type="noConversion"/>
  </si>
  <si>
    <t>가구당 하우스 개수 (개/가구)</t>
    <phoneticPr fontId="1" type="noConversion"/>
  </si>
  <si>
    <t>가구당 재배갯수 (개/가구)</t>
    <phoneticPr fontId="1" type="noConversion"/>
  </si>
  <si>
    <t>재배갯수당 하우스부피 (m3/개)</t>
    <phoneticPr fontId="1" type="noConversion"/>
  </si>
  <si>
    <t>가구당 하우스 총 부피 (m3/가구)</t>
    <phoneticPr fontId="1" type="noConversion"/>
  </si>
  <si>
    <t>하우스당 재배갯수 (개/가구)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</si>
</sst>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13C3-5BD5-4D69-9326-DAF3E51FDD71}">
  <dimension ref="A1:M2"/>
  <sheetViews>
    <sheetView tabSelected="1" topLeftCell="D1" zoomScale="79" workbookViewId="0">
      <selection activeCell="J12" sqref="J12"/>
    </sheetView>
  </sheetViews>
  <sheetFormatPr defaultRowHeight="17.399999999999999" x14ac:dyDescent="0.4"/>
  <cols>
    <col min="2" max="2" width="6.3984375" bestFit="1" customWidth="1"/>
    <col min="3" max="3" width="8.19921875" bestFit="1" customWidth="1"/>
    <col min="4" max="5" width="12" bestFit="1" customWidth="1"/>
    <col min="6" max="6" width="19.59765625" bestFit="1" customWidth="1"/>
    <col min="7" max="7" width="26.8984375" bestFit="1" customWidth="1"/>
    <col min="8" max="8" width="28.796875" bestFit="1" customWidth="1"/>
    <col min="9" max="9" width="23.3984375" bestFit="1" customWidth="1"/>
    <col min="10" max="10" width="26" bestFit="1" customWidth="1"/>
    <col min="11" max="11" width="29.5" bestFit="1" customWidth="1"/>
    <col min="12" max="12" width="27.296875" bestFit="1" customWidth="1"/>
    <col min="13" max="13" width="28.19921875" bestFit="1" customWidth="1"/>
  </cols>
  <sheetData>
    <row r="1" spans="1:13" x14ac:dyDescent="0.4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40</v>
      </c>
      <c r="G1" s="2" t="s">
        <v>6</v>
      </c>
      <c r="H1" s="2" t="s">
        <v>39</v>
      </c>
      <c r="I1" s="2" t="s">
        <v>42</v>
      </c>
      <c r="J1" s="2" t="s">
        <v>41</v>
      </c>
      <c r="K1" s="2" t="s">
        <v>44</v>
      </c>
      <c r="L1" s="2" t="s">
        <v>45</v>
      </c>
      <c r="M1" s="2" t="s">
        <v>43</v>
      </c>
    </row>
    <row r="2" spans="1:13" x14ac:dyDescent="0.4">
      <c r="A2" s="2" t="s">
        <v>0</v>
      </c>
      <c r="B2" s="3">
        <v>6.89</v>
      </c>
      <c r="C2" s="3">
        <v>97.9</v>
      </c>
      <c r="D2" s="3">
        <v>2.1</v>
      </c>
      <c r="E2" s="3">
        <v>1.37</v>
      </c>
      <c r="F2" s="3">
        <f>(DEGREES(PI()/2-ASIN(E2/D2))/360*PI()*D2^2+E2*B2/2)*2*C2</f>
        <v>1295.4352057167318</v>
      </c>
      <c r="G2" s="3">
        <v>0.73</v>
      </c>
      <c r="H2" s="3">
        <f>'2015 재배면적'!J2/'2015 재배면적'!B2*10000</f>
        <v>7742.4798967536981</v>
      </c>
      <c r="I2" s="3">
        <f>G2*H2</f>
        <v>5652.0103246301996</v>
      </c>
      <c r="J2" s="3">
        <f>H2/(B2*C2)</f>
        <v>11.478315891713942</v>
      </c>
      <c r="K2" s="3">
        <f>J2*F2</f>
        <v>14869.414508464082</v>
      </c>
      <c r="L2" s="1">
        <f>I2/J2</f>
        <v>492.4076300000001</v>
      </c>
      <c r="M2" s="1">
        <f>F2/L2</f>
        <v>2.630818709524732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B41E-BD40-458B-97FB-29F104073536}">
  <dimension ref="A1:J22"/>
  <sheetViews>
    <sheetView zoomScale="85" zoomScaleNormal="85" workbookViewId="0">
      <selection activeCell="C14" sqref="C14"/>
    </sheetView>
  </sheetViews>
  <sheetFormatPr defaultRowHeight="17.399999999999999" x14ac:dyDescent="0.4"/>
  <cols>
    <col min="1" max="1" width="14.3984375" bestFit="1" customWidth="1"/>
    <col min="2" max="2" width="34.09765625" bestFit="1" customWidth="1"/>
    <col min="3" max="3" width="14.8984375" bestFit="1" customWidth="1"/>
    <col min="4" max="8" width="12.8984375" bestFit="1" customWidth="1"/>
    <col min="9" max="9" width="14.8984375" bestFit="1" customWidth="1"/>
    <col min="10" max="10" width="12.296875" bestFit="1" customWidth="1"/>
  </cols>
  <sheetData>
    <row r="1" spans="1:10" x14ac:dyDescent="0.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4">
      <c r="A2" s="4" t="s">
        <v>17</v>
      </c>
      <c r="B2" s="5">
        <v>10073</v>
      </c>
      <c r="C2" s="5">
        <v>574</v>
      </c>
      <c r="D2" s="5">
        <v>1954</v>
      </c>
      <c r="E2" s="5">
        <v>2248</v>
      </c>
      <c r="F2" s="5">
        <v>1615</v>
      </c>
      <c r="G2" s="5">
        <v>1419</v>
      </c>
      <c r="H2" s="5">
        <v>1686</v>
      </c>
      <c r="I2" s="5">
        <v>577</v>
      </c>
      <c r="J2" s="5">
        <v>7799</v>
      </c>
    </row>
    <row r="3" spans="1:10" x14ac:dyDescent="0.4">
      <c r="A3" s="4" t="s">
        <v>18</v>
      </c>
      <c r="B3" s="5">
        <v>337</v>
      </c>
      <c r="C3" s="5">
        <v>94</v>
      </c>
      <c r="D3" s="5">
        <v>80</v>
      </c>
      <c r="E3" s="5">
        <v>70</v>
      </c>
      <c r="F3" s="5">
        <v>34</v>
      </c>
      <c r="G3" s="5">
        <v>32</v>
      </c>
      <c r="H3" s="5">
        <v>22</v>
      </c>
      <c r="I3" s="5">
        <v>5</v>
      </c>
      <c r="J3" s="5">
        <v>147</v>
      </c>
    </row>
    <row r="4" spans="1:10" x14ac:dyDescent="0.4">
      <c r="A4" s="4" t="s">
        <v>19</v>
      </c>
      <c r="B4" s="5">
        <v>1687</v>
      </c>
      <c r="C4" s="5">
        <v>94</v>
      </c>
      <c r="D4" s="5">
        <v>314</v>
      </c>
      <c r="E4" s="5">
        <v>382</v>
      </c>
      <c r="F4" s="5">
        <v>295</v>
      </c>
      <c r="G4" s="5">
        <v>253</v>
      </c>
      <c r="H4" s="5">
        <v>257</v>
      </c>
      <c r="I4" s="5">
        <v>92</v>
      </c>
      <c r="J4" s="5">
        <v>1279</v>
      </c>
    </row>
    <row r="5" spans="1:10" x14ac:dyDescent="0.4">
      <c r="A5" s="4" t="s">
        <v>20</v>
      </c>
      <c r="B5" s="5">
        <v>8049</v>
      </c>
      <c r="C5" s="5">
        <v>386</v>
      </c>
      <c r="D5" s="5">
        <v>1560</v>
      </c>
      <c r="E5" s="5">
        <v>1796</v>
      </c>
      <c r="F5" s="5">
        <v>1286</v>
      </c>
      <c r="G5" s="5">
        <v>1134</v>
      </c>
      <c r="H5" s="5">
        <v>1407</v>
      </c>
      <c r="I5" s="5">
        <v>480</v>
      </c>
      <c r="J5" s="5">
        <v>6373</v>
      </c>
    </row>
    <row r="6" spans="1:10" x14ac:dyDescent="0.4">
      <c r="A6" s="4" t="s">
        <v>21</v>
      </c>
      <c r="B6" s="5">
        <v>3</v>
      </c>
      <c r="C6" s="5">
        <v>2</v>
      </c>
      <c r="D6" s="5">
        <v>1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>
        <v>0</v>
      </c>
    </row>
    <row r="7" spans="1:10" x14ac:dyDescent="0.4">
      <c r="A7" s="4" t="s">
        <v>23</v>
      </c>
      <c r="B7" s="5">
        <v>7</v>
      </c>
      <c r="C7" s="5">
        <v>4</v>
      </c>
      <c r="D7" s="5" t="s">
        <v>22</v>
      </c>
      <c r="E7" s="5">
        <v>1</v>
      </c>
      <c r="F7" s="5">
        <v>1</v>
      </c>
      <c r="G7" s="5">
        <v>1</v>
      </c>
      <c r="H7" s="5" t="s">
        <v>22</v>
      </c>
      <c r="I7" s="5" t="s">
        <v>22</v>
      </c>
      <c r="J7" s="5">
        <v>2</v>
      </c>
    </row>
    <row r="8" spans="1:10" x14ac:dyDescent="0.4">
      <c r="A8" s="4" t="s">
        <v>24</v>
      </c>
      <c r="B8" s="5">
        <v>116</v>
      </c>
      <c r="C8" s="5">
        <v>6</v>
      </c>
      <c r="D8" s="5">
        <v>28</v>
      </c>
      <c r="E8" s="5">
        <v>16</v>
      </c>
      <c r="F8" s="5">
        <v>16</v>
      </c>
      <c r="G8" s="5">
        <v>13</v>
      </c>
      <c r="H8" s="5">
        <v>20</v>
      </c>
      <c r="I8" s="5">
        <v>17</v>
      </c>
      <c r="J8" s="5">
        <v>115</v>
      </c>
    </row>
    <row r="9" spans="1:10" x14ac:dyDescent="0.4">
      <c r="A9" s="4" t="s">
        <v>25</v>
      </c>
      <c r="B9" s="5">
        <v>58</v>
      </c>
      <c r="C9" s="5">
        <v>17</v>
      </c>
      <c r="D9" s="5">
        <v>24</v>
      </c>
      <c r="E9" s="5">
        <v>6</v>
      </c>
      <c r="F9" s="5">
        <v>4</v>
      </c>
      <c r="G9" s="5">
        <v>4</v>
      </c>
      <c r="H9" s="5">
        <v>3</v>
      </c>
      <c r="I9" s="5" t="s">
        <v>22</v>
      </c>
      <c r="J9" s="5">
        <v>18</v>
      </c>
    </row>
    <row r="10" spans="1:10" x14ac:dyDescent="0.4">
      <c r="A10" s="4" t="s">
        <v>26</v>
      </c>
      <c r="B10" s="5">
        <v>46</v>
      </c>
      <c r="C10" s="5">
        <v>4</v>
      </c>
      <c r="D10" s="5">
        <v>16</v>
      </c>
      <c r="E10" s="5">
        <v>18</v>
      </c>
      <c r="F10" s="5">
        <v>3</v>
      </c>
      <c r="G10" s="5">
        <v>3</v>
      </c>
      <c r="H10" s="5">
        <v>2</v>
      </c>
      <c r="I10" s="5" t="s">
        <v>22</v>
      </c>
      <c r="J10" s="5">
        <v>18</v>
      </c>
    </row>
    <row r="11" spans="1:10" x14ac:dyDescent="0.4">
      <c r="A11" s="4" t="s">
        <v>27</v>
      </c>
      <c r="B11" s="5">
        <v>9</v>
      </c>
      <c r="C11" s="5">
        <v>4</v>
      </c>
      <c r="D11" s="5">
        <v>2</v>
      </c>
      <c r="E11" s="5">
        <v>2</v>
      </c>
      <c r="F11" s="5" t="s">
        <v>22</v>
      </c>
      <c r="G11" s="5" t="s">
        <v>22</v>
      </c>
      <c r="H11" s="5">
        <v>1</v>
      </c>
      <c r="I11" s="5" t="s">
        <v>22</v>
      </c>
      <c r="J11" s="5">
        <v>3</v>
      </c>
    </row>
    <row r="12" spans="1:10" x14ac:dyDescent="0.4">
      <c r="A12" s="4" t="s">
        <v>28</v>
      </c>
      <c r="B12" s="5">
        <v>4</v>
      </c>
      <c r="C12" s="5">
        <v>2</v>
      </c>
      <c r="D12" s="5">
        <v>2</v>
      </c>
      <c r="E12" s="5" t="s">
        <v>22</v>
      </c>
      <c r="F12" s="5" t="s">
        <v>22</v>
      </c>
      <c r="G12" s="5" t="s">
        <v>22</v>
      </c>
      <c r="H12" s="5" t="s">
        <v>22</v>
      </c>
      <c r="I12" s="5" t="s">
        <v>22</v>
      </c>
      <c r="J12" s="5">
        <v>0</v>
      </c>
    </row>
    <row r="13" spans="1:10" x14ac:dyDescent="0.4">
      <c r="A13" s="4" t="s">
        <v>29</v>
      </c>
      <c r="B13" s="5">
        <v>73</v>
      </c>
      <c r="C13" s="5">
        <v>5</v>
      </c>
      <c r="D13" s="5">
        <v>13</v>
      </c>
      <c r="E13" s="5">
        <v>17</v>
      </c>
      <c r="F13" s="5">
        <v>15</v>
      </c>
      <c r="G13" s="5">
        <v>10</v>
      </c>
      <c r="H13" s="5">
        <v>12</v>
      </c>
      <c r="I13" s="5">
        <v>1</v>
      </c>
      <c r="J13" s="5">
        <v>46</v>
      </c>
    </row>
    <row r="14" spans="1:10" x14ac:dyDescent="0.4">
      <c r="A14" s="4" t="s">
        <v>30</v>
      </c>
      <c r="B14" s="5">
        <v>234</v>
      </c>
      <c r="C14" s="5">
        <v>85</v>
      </c>
      <c r="D14" s="5">
        <v>46</v>
      </c>
      <c r="E14" s="5">
        <v>37</v>
      </c>
      <c r="F14" s="5">
        <v>36</v>
      </c>
      <c r="G14" s="5">
        <v>14</v>
      </c>
      <c r="H14" s="5">
        <v>16</v>
      </c>
      <c r="I14" s="5" t="s">
        <v>22</v>
      </c>
      <c r="J14" s="5">
        <v>81</v>
      </c>
    </row>
    <row r="15" spans="1:10" x14ac:dyDescent="0.4">
      <c r="A15" s="4" t="s">
        <v>31</v>
      </c>
      <c r="B15" s="5">
        <v>400</v>
      </c>
      <c r="C15" s="5">
        <v>63</v>
      </c>
      <c r="D15" s="5">
        <v>110</v>
      </c>
      <c r="E15" s="5">
        <v>112</v>
      </c>
      <c r="F15" s="5">
        <v>66</v>
      </c>
      <c r="G15" s="5">
        <v>38</v>
      </c>
      <c r="H15" s="5">
        <v>10</v>
      </c>
      <c r="I15" s="5">
        <v>1</v>
      </c>
      <c r="J15" s="5">
        <v>158</v>
      </c>
    </row>
    <row r="16" spans="1:10" x14ac:dyDescent="0.4">
      <c r="A16" s="4" t="s">
        <v>32</v>
      </c>
      <c r="B16" s="5">
        <v>1228</v>
      </c>
      <c r="C16" s="5">
        <v>39</v>
      </c>
      <c r="D16" s="5">
        <v>148</v>
      </c>
      <c r="E16" s="5">
        <v>194</v>
      </c>
      <c r="F16" s="5">
        <v>176</v>
      </c>
      <c r="G16" s="5">
        <v>160</v>
      </c>
      <c r="H16" s="5">
        <v>322</v>
      </c>
      <c r="I16" s="5">
        <v>189</v>
      </c>
      <c r="J16" s="5">
        <v>1465</v>
      </c>
    </row>
    <row r="17" spans="1:10" x14ac:dyDescent="0.4">
      <c r="A17" s="4" t="s">
        <v>33</v>
      </c>
      <c r="B17" s="5">
        <v>2496</v>
      </c>
      <c r="C17" s="5">
        <v>87</v>
      </c>
      <c r="D17" s="5">
        <v>499</v>
      </c>
      <c r="E17" s="5">
        <v>597</v>
      </c>
      <c r="F17" s="5">
        <v>414</v>
      </c>
      <c r="G17" s="5">
        <v>382</v>
      </c>
      <c r="H17" s="5">
        <v>420</v>
      </c>
      <c r="I17" s="5">
        <v>97</v>
      </c>
      <c r="J17" s="5">
        <v>1788</v>
      </c>
    </row>
    <row r="18" spans="1:10" x14ac:dyDescent="0.4">
      <c r="A18" s="4" t="s">
        <v>34</v>
      </c>
      <c r="B18" s="5">
        <v>1226</v>
      </c>
      <c r="C18" s="5">
        <v>83</v>
      </c>
      <c r="D18" s="5">
        <v>213</v>
      </c>
      <c r="E18" s="5">
        <v>287</v>
      </c>
      <c r="F18" s="5">
        <v>168</v>
      </c>
      <c r="G18" s="5">
        <v>196</v>
      </c>
      <c r="H18" s="5">
        <v>211</v>
      </c>
      <c r="I18" s="5">
        <v>68</v>
      </c>
      <c r="J18" s="5">
        <v>962</v>
      </c>
    </row>
    <row r="19" spans="1:10" x14ac:dyDescent="0.4">
      <c r="A19" s="4" t="s">
        <v>35</v>
      </c>
      <c r="B19" s="5">
        <v>649</v>
      </c>
      <c r="C19" s="5">
        <v>47</v>
      </c>
      <c r="D19" s="5">
        <v>204</v>
      </c>
      <c r="E19" s="5">
        <v>155</v>
      </c>
      <c r="F19" s="5">
        <v>109</v>
      </c>
      <c r="G19" s="5">
        <v>63</v>
      </c>
      <c r="H19" s="5">
        <v>62</v>
      </c>
      <c r="I19" s="5">
        <v>9</v>
      </c>
      <c r="J19" s="5">
        <v>342</v>
      </c>
    </row>
    <row r="20" spans="1:10" x14ac:dyDescent="0.4">
      <c r="A20" s="4" t="s">
        <v>36</v>
      </c>
      <c r="B20" s="5">
        <v>1340</v>
      </c>
      <c r="C20" s="5">
        <v>77</v>
      </c>
      <c r="D20" s="5">
        <v>293</v>
      </c>
      <c r="E20" s="5">
        <v>381</v>
      </c>
      <c r="F20" s="5">
        <v>245</v>
      </c>
      <c r="G20" s="5">
        <v>185</v>
      </c>
      <c r="H20" s="5">
        <v>138</v>
      </c>
      <c r="I20" s="5">
        <v>21</v>
      </c>
      <c r="J20" s="5">
        <v>783</v>
      </c>
    </row>
    <row r="21" spans="1:10" x14ac:dyDescent="0.4">
      <c r="A21" s="4" t="s">
        <v>37</v>
      </c>
      <c r="B21" s="5">
        <v>2176</v>
      </c>
      <c r="C21" s="5">
        <v>49</v>
      </c>
      <c r="D21" s="5">
        <v>349</v>
      </c>
      <c r="E21" s="5">
        <v>423</v>
      </c>
      <c r="F21" s="5">
        <v>362</v>
      </c>
      <c r="G21" s="5">
        <v>350</v>
      </c>
      <c r="H21" s="5">
        <v>469</v>
      </c>
      <c r="I21" s="5">
        <v>174</v>
      </c>
      <c r="J21" s="5">
        <v>2017</v>
      </c>
    </row>
    <row r="22" spans="1:10" x14ac:dyDescent="0.4">
      <c r="A22" s="2" t="s">
        <v>38</v>
      </c>
      <c r="B22" s="5">
        <v>8</v>
      </c>
      <c r="C22" s="5" t="s">
        <v>22</v>
      </c>
      <c r="D22" s="5">
        <v>6</v>
      </c>
      <c r="E22" s="5">
        <v>2</v>
      </c>
      <c r="F22" s="5" t="s">
        <v>22</v>
      </c>
      <c r="G22" s="5" t="s">
        <v>22</v>
      </c>
      <c r="H22" s="5" t="s">
        <v>22</v>
      </c>
      <c r="I22" s="5" t="s">
        <v>22</v>
      </c>
      <c r="J22" s="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비닐하우스 크기</vt:lpstr>
      <vt:lpstr>2015 재배면적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문성원</dc:creator>
  <cp:lastModifiedBy>문성원</cp:lastModifiedBy>
  <dcterms:created xsi:type="dcterms:W3CDTF">2020-05-31T02:22:34Z</dcterms:created>
  <dcterms:modified xsi:type="dcterms:W3CDTF">2020-06-07T08:09:56Z</dcterms:modified>
</cp:coreProperties>
</file>