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C:\Users\Study\Downloads\"/>
    </mc:Choice>
  </mc:AlternateContent>
  <xr:revisionPtr revIDLastSave="0" documentId="13_ncr:1_{1891F546-A4E9-4D9E-B024-15E1C2E406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VÖ 2005R" sheetId="1" r:id="rId1"/>
    <sheet name="Ex3 a" sheetId="2" r:id="rId2"/>
    <sheet name="Ex3 b" sheetId="4" r:id="rId3"/>
    <sheet name="Ex3 c" sheetId="5" r:id="rId4"/>
    <sheet name="Mortality Table Austria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5" l="1"/>
  <c r="O5" i="5" s="1"/>
  <c r="H5" i="5"/>
  <c r="H6" i="5" s="1"/>
  <c r="H7" i="5" s="1"/>
  <c r="N5" i="4"/>
  <c r="O5" i="4" s="1"/>
  <c r="H5" i="4"/>
  <c r="I5" i="4" s="1"/>
  <c r="N5" i="2"/>
  <c r="O5" i="2" s="1"/>
  <c r="H5" i="2"/>
  <c r="H6" i="2" s="1"/>
  <c r="N5" i="1"/>
  <c r="O5" i="1" s="1"/>
  <c r="H5" i="1"/>
  <c r="J5" i="1" s="1"/>
  <c r="M5" i="1" s="1"/>
  <c r="N6" i="5" l="1"/>
  <c r="N7" i="5" s="1"/>
  <c r="N8" i="5" s="1"/>
  <c r="H8" i="5"/>
  <c r="I7" i="5"/>
  <c r="J7" i="5"/>
  <c r="I5" i="5"/>
  <c r="J6" i="5"/>
  <c r="I6" i="5"/>
  <c r="J5" i="5"/>
  <c r="N6" i="4"/>
  <c r="J5" i="4"/>
  <c r="H6" i="4"/>
  <c r="I6" i="2"/>
  <c r="H7" i="2"/>
  <c r="H8" i="2" s="1"/>
  <c r="H9" i="2" s="1"/>
  <c r="I9" i="2" s="1"/>
  <c r="I5" i="2"/>
  <c r="J5" i="2"/>
  <c r="M5" i="2" s="1"/>
  <c r="N6" i="2"/>
  <c r="N7" i="2"/>
  <c r="O6" i="2"/>
  <c r="J6" i="2"/>
  <c r="H6" i="1"/>
  <c r="I6" i="1" s="1"/>
  <c r="N6" i="1"/>
  <c r="O6" i="1" s="1"/>
  <c r="L5" i="1"/>
  <c r="K5" i="1"/>
  <c r="I5" i="1"/>
  <c r="O7" i="5" l="1"/>
  <c r="O6" i="5"/>
  <c r="N9" i="5"/>
  <c r="O8" i="5"/>
  <c r="M6" i="5"/>
  <c r="L6" i="5"/>
  <c r="K6" i="5"/>
  <c r="M5" i="5"/>
  <c r="L5" i="5"/>
  <c r="K5" i="5"/>
  <c r="M7" i="5"/>
  <c r="L7" i="5"/>
  <c r="K7" i="5"/>
  <c r="I8" i="5"/>
  <c r="J8" i="5"/>
  <c r="H9" i="5"/>
  <c r="N7" i="4"/>
  <c r="O6" i="4"/>
  <c r="H7" i="4"/>
  <c r="J6" i="4"/>
  <c r="I6" i="4"/>
  <c r="L5" i="4"/>
  <c r="M5" i="4"/>
  <c r="K5" i="4"/>
  <c r="H10" i="2"/>
  <c r="J10" i="2" s="1"/>
  <c r="J8" i="2"/>
  <c r="M8" i="2" s="1"/>
  <c r="I8" i="2"/>
  <c r="J7" i="2"/>
  <c r="K7" i="2" s="1"/>
  <c r="I7" i="2"/>
  <c r="L5" i="2"/>
  <c r="K5" i="2"/>
  <c r="J9" i="2"/>
  <c r="M9" i="2" s="1"/>
  <c r="K6" i="2"/>
  <c r="L6" i="2"/>
  <c r="M6" i="2"/>
  <c r="O7" i="2"/>
  <c r="N8" i="2"/>
  <c r="H7" i="1"/>
  <c r="I7" i="1" s="1"/>
  <c r="J6" i="1"/>
  <c r="M6" i="1" s="1"/>
  <c r="N7" i="1"/>
  <c r="O7" i="1" s="1"/>
  <c r="L8" i="5" l="1"/>
  <c r="M8" i="5"/>
  <c r="K8" i="5"/>
  <c r="H10" i="5"/>
  <c r="J9" i="5"/>
  <c r="I9" i="5"/>
  <c r="N10" i="5"/>
  <c r="O9" i="5"/>
  <c r="O7" i="4"/>
  <c r="N8" i="4"/>
  <c r="K6" i="4"/>
  <c r="M6" i="4"/>
  <c r="L6" i="4"/>
  <c r="J7" i="4"/>
  <c r="I7" i="4"/>
  <c r="H8" i="4"/>
  <c r="L9" i="2"/>
  <c r="K9" i="2"/>
  <c r="L7" i="2"/>
  <c r="M7" i="2"/>
  <c r="L8" i="2"/>
  <c r="K8" i="2"/>
  <c r="H11" i="2"/>
  <c r="J11" i="2" s="1"/>
  <c r="I10" i="2"/>
  <c r="M10" i="2"/>
  <c r="L10" i="2"/>
  <c r="K10" i="2"/>
  <c r="O8" i="2"/>
  <c r="N9" i="2"/>
  <c r="J7" i="1"/>
  <c r="L6" i="1"/>
  <c r="H8" i="1"/>
  <c r="H9" i="1" s="1"/>
  <c r="K6" i="1"/>
  <c r="N8" i="1"/>
  <c r="O8" i="1" s="1"/>
  <c r="H11" i="5" l="1"/>
  <c r="I10" i="5"/>
  <c r="J10" i="5"/>
  <c r="O10" i="5"/>
  <c r="N11" i="5"/>
  <c r="M9" i="5"/>
  <c r="L9" i="5"/>
  <c r="K9" i="5"/>
  <c r="N9" i="4"/>
  <c r="O8" i="4"/>
  <c r="J8" i="4"/>
  <c r="H9" i="4"/>
  <c r="I8" i="4"/>
  <c r="M7" i="4"/>
  <c r="L7" i="4"/>
  <c r="K7" i="4"/>
  <c r="H12" i="2"/>
  <c r="I11" i="2"/>
  <c r="I12" i="2"/>
  <c r="H13" i="2"/>
  <c r="J12" i="2"/>
  <c r="K11" i="2"/>
  <c r="M11" i="2"/>
  <c r="L11" i="2"/>
  <c r="N10" i="2"/>
  <c r="O9" i="2"/>
  <c r="J8" i="1"/>
  <c r="M8" i="1" s="1"/>
  <c r="I8" i="1"/>
  <c r="K7" i="1"/>
  <c r="M7" i="1"/>
  <c r="L7" i="1"/>
  <c r="N9" i="1"/>
  <c r="O9" i="1" s="1"/>
  <c r="J9" i="1"/>
  <c r="M9" i="1" s="1"/>
  <c r="I9" i="1"/>
  <c r="H10" i="1"/>
  <c r="N12" i="5" l="1"/>
  <c r="O11" i="5"/>
  <c r="M10" i="5"/>
  <c r="L10" i="5"/>
  <c r="K10" i="5"/>
  <c r="J11" i="5"/>
  <c r="I11" i="5"/>
  <c r="H12" i="5"/>
  <c r="O9" i="4"/>
  <c r="N10" i="4"/>
  <c r="H10" i="4"/>
  <c r="I9" i="4"/>
  <c r="J9" i="4"/>
  <c r="M8" i="4"/>
  <c r="L8" i="4"/>
  <c r="K8" i="4"/>
  <c r="K12" i="2"/>
  <c r="M12" i="2"/>
  <c r="L12" i="2"/>
  <c r="I13" i="2"/>
  <c r="H14" i="2"/>
  <c r="J13" i="2"/>
  <c r="O10" i="2"/>
  <c r="N11" i="2"/>
  <c r="K8" i="1"/>
  <c r="L8" i="1"/>
  <c r="N10" i="1"/>
  <c r="O10" i="1" s="1"/>
  <c r="H11" i="1"/>
  <c r="J10" i="1"/>
  <c r="M10" i="1" s="1"/>
  <c r="I10" i="1"/>
  <c r="K9" i="1"/>
  <c r="L9" i="1"/>
  <c r="O12" i="5" l="1"/>
  <c r="N13" i="5"/>
  <c r="L11" i="5"/>
  <c r="K11" i="5"/>
  <c r="M11" i="5"/>
  <c r="H13" i="5"/>
  <c r="I12" i="5"/>
  <c r="J12" i="5"/>
  <c r="N11" i="4"/>
  <c r="O10" i="4"/>
  <c r="I10" i="4"/>
  <c r="H11" i="4"/>
  <c r="J10" i="4"/>
  <c r="M9" i="4"/>
  <c r="L9" i="4"/>
  <c r="K9" i="4"/>
  <c r="N12" i="2"/>
  <c r="O11" i="2"/>
  <c r="K13" i="2"/>
  <c r="L13" i="2"/>
  <c r="M13" i="2"/>
  <c r="I14" i="2"/>
  <c r="H15" i="2"/>
  <c r="J14" i="2"/>
  <c r="N11" i="1"/>
  <c r="N12" i="1" s="1"/>
  <c r="L10" i="1"/>
  <c r="K10" i="1"/>
  <c r="J11" i="1"/>
  <c r="M11" i="1" s="1"/>
  <c r="H12" i="1"/>
  <c r="I11" i="1"/>
  <c r="M12" i="5" l="1"/>
  <c r="K12" i="5"/>
  <c r="L12" i="5"/>
  <c r="J13" i="5"/>
  <c r="I13" i="5"/>
  <c r="H14" i="5"/>
  <c r="N14" i="5"/>
  <c r="O13" i="5"/>
  <c r="O11" i="4"/>
  <c r="N12" i="4"/>
  <c r="M10" i="4"/>
  <c r="L10" i="4"/>
  <c r="K10" i="4"/>
  <c r="H12" i="4"/>
  <c r="J11" i="4"/>
  <c r="I11" i="4"/>
  <c r="K14" i="2"/>
  <c r="M14" i="2"/>
  <c r="L14" i="2"/>
  <c r="J15" i="2"/>
  <c r="I15" i="2"/>
  <c r="H16" i="2"/>
  <c r="O12" i="2"/>
  <c r="N13" i="2"/>
  <c r="O11" i="1"/>
  <c r="H13" i="1"/>
  <c r="I12" i="1"/>
  <c r="J12" i="1"/>
  <c r="M12" i="1" s="1"/>
  <c r="N13" i="1"/>
  <c r="O12" i="1"/>
  <c r="K11" i="1"/>
  <c r="L11" i="1"/>
  <c r="O14" i="5" l="1"/>
  <c r="N15" i="5"/>
  <c r="H15" i="5"/>
  <c r="I14" i="5"/>
  <c r="J14" i="5"/>
  <c r="L13" i="5"/>
  <c r="M13" i="5"/>
  <c r="K13" i="5"/>
  <c r="N13" i="4"/>
  <c r="O12" i="4"/>
  <c r="L11" i="4"/>
  <c r="M11" i="4"/>
  <c r="K11" i="4"/>
  <c r="I12" i="4"/>
  <c r="J12" i="4"/>
  <c r="H13" i="4"/>
  <c r="H17" i="2"/>
  <c r="J16" i="2"/>
  <c r="I16" i="2"/>
  <c r="O13" i="2"/>
  <c r="N14" i="2"/>
  <c r="M15" i="2"/>
  <c r="L15" i="2"/>
  <c r="K15" i="2"/>
  <c r="O13" i="1"/>
  <c r="N14" i="1"/>
  <c r="L12" i="1"/>
  <c r="K12" i="1"/>
  <c r="H14" i="1"/>
  <c r="J13" i="1"/>
  <c r="M13" i="1" s="1"/>
  <c r="I13" i="1"/>
  <c r="K14" i="5" l="1"/>
  <c r="L14" i="5"/>
  <c r="M14" i="5"/>
  <c r="N16" i="5"/>
  <c r="O15" i="5"/>
  <c r="I15" i="5"/>
  <c r="H16" i="5"/>
  <c r="J15" i="5"/>
  <c r="N14" i="4"/>
  <c r="O13" i="4"/>
  <c r="J13" i="4"/>
  <c r="I13" i="4"/>
  <c r="H14" i="4"/>
  <c r="K12" i="4"/>
  <c r="L12" i="4"/>
  <c r="M12" i="4"/>
  <c r="O14" i="2"/>
  <c r="N15" i="2"/>
  <c r="L16" i="2"/>
  <c r="K16" i="2"/>
  <c r="M16" i="2"/>
  <c r="J17" i="2"/>
  <c r="I17" i="2"/>
  <c r="H18" i="2"/>
  <c r="L13" i="1"/>
  <c r="K13" i="1"/>
  <c r="J14" i="1"/>
  <c r="M14" i="1" s="1"/>
  <c r="I14" i="1"/>
  <c r="H15" i="1"/>
  <c r="O14" i="1"/>
  <c r="N15" i="1"/>
  <c r="O16" i="5" l="1"/>
  <c r="N17" i="5"/>
  <c r="H17" i="5"/>
  <c r="J16" i="5"/>
  <c r="I16" i="5"/>
  <c r="K15" i="5"/>
  <c r="M15" i="5"/>
  <c r="L15" i="5"/>
  <c r="O14" i="4"/>
  <c r="N15" i="4"/>
  <c r="H15" i="4"/>
  <c r="J14" i="4"/>
  <c r="I14" i="4"/>
  <c r="M13" i="4"/>
  <c r="L13" i="4"/>
  <c r="K13" i="4"/>
  <c r="H19" i="2"/>
  <c r="J18" i="2"/>
  <c r="I18" i="2"/>
  <c r="N16" i="2"/>
  <c r="O15" i="2"/>
  <c r="L17" i="2"/>
  <c r="K17" i="2"/>
  <c r="M17" i="2"/>
  <c r="H16" i="1"/>
  <c r="I15" i="1"/>
  <c r="J15" i="1"/>
  <c r="M15" i="1" s="1"/>
  <c r="N16" i="1"/>
  <c r="O15" i="1"/>
  <c r="K14" i="1"/>
  <c r="L14" i="1"/>
  <c r="J17" i="5" l="1"/>
  <c r="I17" i="5"/>
  <c r="H18" i="5"/>
  <c r="N18" i="5"/>
  <c r="O17" i="5"/>
  <c r="M16" i="5"/>
  <c r="K16" i="5"/>
  <c r="L16" i="5"/>
  <c r="O15" i="4"/>
  <c r="N16" i="4"/>
  <c r="M14" i="4"/>
  <c r="L14" i="4"/>
  <c r="K14" i="4"/>
  <c r="I15" i="4"/>
  <c r="H16" i="4"/>
  <c r="J15" i="4"/>
  <c r="M18" i="2"/>
  <c r="K18" i="2"/>
  <c r="L18" i="2"/>
  <c r="N17" i="2"/>
  <c r="O16" i="2"/>
  <c r="I19" i="2"/>
  <c r="J19" i="2"/>
  <c r="H20" i="2"/>
  <c r="O16" i="1"/>
  <c r="N17" i="1"/>
  <c r="I16" i="1"/>
  <c r="J16" i="1"/>
  <c r="M16" i="1" s="1"/>
  <c r="H17" i="1"/>
  <c r="L15" i="1"/>
  <c r="K15" i="1"/>
  <c r="M17" i="5" l="1"/>
  <c r="K17" i="5"/>
  <c r="L17" i="5"/>
  <c r="O18" i="5"/>
  <c r="N19" i="5"/>
  <c r="H19" i="5"/>
  <c r="J18" i="5"/>
  <c r="I18" i="5"/>
  <c r="O16" i="4"/>
  <c r="N17" i="4"/>
  <c r="L15" i="4"/>
  <c r="M15" i="4"/>
  <c r="K15" i="4"/>
  <c r="H17" i="4"/>
  <c r="J16" i="4"/>
  <c r="I16" i="4"/>
  <c r="I20" i="2"/>
  <c r="J20" i="2"/>
  <c r="H21" i="2"/>
  <c r="L19" i="2"/>
  <c r="K19" i="2"/>
  <c r="M19" i="2"/>
  <c r="N18" i="2"/>
  <c r="O17" i="2"/>
  <c r="J17" i="1"/>
  <c r="M17" i="1" s="1"/>
  <c r="I17" i="1"/>
  <c r="H18" i="1"/>
  <c r="K16" i="1"/>
  <c r="L16" i="1"/>
  <c r="N18" i="1"/>
  <c r="O17" i="1"/>
  <c r="O19" i="5" l="1"/>
  <c r="N20" i="5"/>
  <c r="M18" i="5"/>
  <c r="K18" i="5"/>
  <c r="L18" i="5"/>
  <c r="J19" i="5"/>
  <c r="I19" i="5"/>
  <c r="H20" i="5"/>
  <c r="O17" i="4"/>
  <c r="N18" i="4"/>
  <c r="K16" i="4"/>
  <c r="M16" i="4"/>
  <c r="L16" i="4"/>
  <c r="H18" i="4"/>
  <c r="J17" i="4"/>
  <c r="I17" i="4"/>
  <c r="N19" i="2"/>
  <c r="O18" i="2"/>
  <c r="H22" i="2"/>
  <c r="I21" i="2"/>
  <c r="J21" i="2"/>
  <c r="L20" i="2"/>
  <c r="M20" i="2"/>
  <c r="K20" i="2"/>
  <c r="K17" i="1"/>
  <c r="L17" i="1"/>
  <c r="N19" i="1"/>
  <c r="O18" i="1"/>
  <c r="H19" i="1"/>
  <c r="J18" i="1"/>
  <c r="M18" i="1" s="1"/>
  <c r="I18" i="1"/>
  <c r="J20" i="5" l="1"/>
  <c r="I20" i="5"/>
  <c r="H21" i="5"/>
  <c r="N21" i="5"/>
  <c r="O20" i="5"/>
  <c r="K19" i="5"/>
  <c r="L19" i="5"/>
  <c r="M19" i="5"/>
  <c r="O18" i="4"/>
  <c r="N19" i="4"/>
  <c r="M17" i="4"/>
  <c r="L17" i="4"/>
  <c r="K17" i="4"/>
  <c r="I18" i="4"/>
  <c r="H19" i="4"/>
  <c r="J18" i="4"/>
  <c r="L21" i="2"/>
  <c r="M21" i="2"/>
  <c r="K21" i="2"/>
  <c r="J22" i="2"/>
  <c r="H23" i="2"/>
  <c r="I22" i="2"/>
  <c r="O19" i="2"/>
  <c r="N20" i="2"/>
  <c r="L18" i="1"/>
  <c r="K18" i="1"/>
  <c r="O19" i="1"/>
  <c r="N20" i="1"/>
  <c r="J19" i="1"/>
  <c r="M19" i="1" s="1"/>
  <c r="I19" i="1"/>
  <c r="H20" i="1"/>
  <c r="J21" i="5" l="1"/>
  <c r="I21" i="5"/>
  <c r="H22" i="5"/>
  <c r="O21" i="5"/>
  <c r="N22" i="5"/>
  <c r="M20" i="5"/>
  <c r="L20" i="5"/>
  <c r="K20" i="5"/>
  <c r="O19" i="4"/>
  <c r="N20" i="4"/>
  <c r="M18" i="4"/>
  <c r="L18" i="4"/>
  <c r="K18" i="4"/>
  <c r="J19" i="4"/>
  <c r="I19" i="4"/>
  <c r="H20" i="4"/>
  <c r="N21" i="2"/>
  <c r="O20" i="2"/>
  <c r="H24" i="2"/>
  <c r="J23" i="2"/>
  <c r="I23" i="2"/>
  <c r="M22" i="2"/>
  <c r="L22" i="2"/>
  <c r="K22" i="2"/>
  <c r="L19" i="1"/>
  <c r="K19" i="1"/>
  <c r="N21" i="1"/>
  <c r="O20" i="1"/>
  <c r="H21" i="1"/>
  <c r="J20" i="1"/>
  <c r="M20" i="1" s="1"/>
  <c r="I20" i="1"/>
  <c r="O22" i="5" l="1"/>
  <c r="N23" i="5"/>
  <c r="I22" i="5"/>
  <c r="J22" i="5"/>
  <c r="H23" i="5"/>
  <c r="L21" i="5"/>
  <c r="K21" i="5"/>
  <c r="M21" i="5"/>
  <c r="N21" i="4"/>
  <c r="O20" i="4"/>
  <c r="J20" i="4"/>
  <c r="I20" i="4"/>
  <c r="H21" i="4"/>
  <c r="L19" i="4"/>
  <c r="K19" i="4"/>
  <c r="M19" i="4"/>
  <c r="M23" i="2"/>
  <c r="L23" i="2"/>
  <c r="K23" i="2"/>
  <c r="H25" i="2"/>
  <c r="I24" i="2"/>
  <c r="J24" i="2"/>
  <c r="O21" i="2"/>
  <c r="N22" i="2"/>
  <c r="O21" i="1"/>
  <c r="N22" i="1"/>
  <c r="L20" i="1"/>
  <c r="K20" i="1"/>
  <c r="H22" i="1"/>
  <c r="J21" i="1"/>
  <c r="M21" i="1" s="1"/>
  <c r="I21" i="1"/>
  <c r="H24" i="5" l="1"/>
  <c r="J23" i="5"/>
  <c r="I23" i="5"/>
  <c r="K22" i="5"/>
  <c r="L22" i="5"/>
  <c r="M22" i="5"/>
  <c r="N24" i="5"/>
  <c r="O23" i="5"/>
  <c r="O21" i="4"/>
  <c r="N22" i="4"/>
  <c r="M20" i="4"/>
  <c r="L20" i="4"/>
  <c r="K20" i="4"/>
  <c r="H22" i="4"/>
  <c r="J21" i="4"/>
  <c r="I21" i="4"/>
  <c r="N23" i="2"/>
  <c r="O22" i="2"/>
  <c r="K24" i="2"/>
  <c r="L24" i="2"/>
  <c r="M24" i="2"/>
  <c r="H26" i="2"/>
  <c r="I25" i="2"/>
  <c r="J25" i="2"/>
  <c r="O22" i="1"/>
  <c r="N23" i="1"/>
  <c r="L21" i="1"/>
  <c r="K21" i="1"/>
  <c r="J22" i="1"/>
  <c r="M22" i="1" s="1"/>
  <c r="I22" i="1"/>
  <c r="H23" i="1"/>
  <c r="N25" i="5" l="1"/>
  <c r="O24" i="5"/>
  <c r="I24" i="5"/>
  <c r="J24" i="5"/>
  <c r="H25" i="5"/>
  <c r="M23" i="5"/>
  <c r="K23" i="5"/>
  <c r="L23" i="5"/>
  <c r="N23" i="4"/>
  <c r="O22" i="4"/>
  <c r="M21" i="4"/>
  <c r="L21" i="4"/>
  <c r="K21" i="4"/>
  <c r="I22" i="4"/>
  <c r="H23" i="4"/>
  <c r="J22" i="4"/>
  <c r="M25" i="2"/>
  <c r="L25" i="2"/>
  <c r="K25" i="2"/>
  <c r="J26" i="2"/>
  <c r="I26" i="2"/>
  <c r="H27" i="2"/>
  <c r="O23" i="2"/>
  <c r="N24" i="2"/>
  <c r="K22" i="1"/>
  <c r="L22" i="1"/>
  <c r="O23" i="1"/>
  <c r="N24" i="1"/>
  <c r="H24" i="1"/>
  <c r="I23" i="1"/>
  <c r="J23" i="1"/>
  <c r="M23" i="1" s="1"/>
  <c r="H26" i="5" l="1"/>
  <c r="J25" i="5"/>
  <c r="I25" i="5"/>
  <c r="M24" i="5"/>
  <c r="L24" i="5"/>
  <c r="K24" i="5"/>
  <c r="N26" i="5"/>
  <c r="O25" i="5"/>
  <c r="N24" i="4"/>
  <c r="O23" i="4"/>
  <c r="K22" i="4"/>
  <c r="L22" i="4"/>
  <c r="M22" i="4"/>
  <c r="J23" i="4"/>
  <c r="I23" i="4"/>
  <c r="H24" i="4"/>
  <c r="H28" i="2"/>
  <c r="J27" i="2"/>
  <c r="I27" i="2"/>
  <c r="M26" i="2"/>
  <c r="L26" i="2"/>
  <c r="K26" i="2"/>
  <c r="N25" i="2"/>
  <c r="O24" i="2"/>
  <c r="L23" i="1"/>
  <c r="K23" i="1"/>
  <c r="J24" i="1"/>
  <c r="M24" i="1" s="1"/>
  <c r="I24" i="1"/>
  <c r="H25" i="1"/>
  <c r="N25" i="1"/>
  <c r="O24" i="1"/>
  <c r="N27" i="5" l="1"/>
  <c r="O26" i="5"/>
  <c r="H27" i="5"/>
  <c r="J26" i="5"/>
  <c r="I26" i="5"/>
  <c r="M25" i="5"/>
  <c r="K25" i="5"/>
  <c r="L25" i="5"/>
  <c r="N25" i="4"/>
  <c r="O24" i="4"/>
  <c r="I24" i="4"/>
  <c r="J24" i="4"/>
  <c r="H25" i="4"/>
  <c r="M23" i="4"/>
  <c r="L23" i="4"/>
  <c r="K23" i="4"/>
  <c r="N26" i="2"/>
  <c r="O25" i="2"/>
  <c r="L27" i="2"/>
  <c r="K27" i="2"/>
  <c r="M27" i="2"/>
  <c r="J28" i="2"/>
  <c r="H29" i="2"/>
  <c r="I28" i="2"/>
  <c r="L24" i="1"/>
  <c r="K24" i="1"/>
  <c r="O25" i="1"/>
  <c r="N26" i="1"/>
  <c r="I25" i="1"/>
  <c r="H26" i="1"/>
  <c r="J25" i="1"/>
  <c r="M25" i="1" s="1"/>
  <c r="J27" i="5" l="1"/>
  <c r="I27" i="5"/>
  <c r="H28" i="5"/>
  <c r="L26" i="5"/>
  <c r="K26" i="5"/>
  <c r="M26" i="5"/>
  <c r="O27" i="5"/>
  <c r="N28" i="5"/>
  <c r="N26" i="4"/>
  <c r="O25" i="4"/>
  <c r="H26" i="4"/>
  <c r="J25" i="4"/>
  <c r="I25" i="4"/>
  <c r="M24" i="4"/>
  <c r="L24" i="4"/>
  <c r="K24" i="4"/>
  <c r="M28" i="2"/>
  <c r="L28" i="2"/>
  <c r="K28" i="2"/>
  <c r="H30" i="2"/>
  <c r="I29" i="2"/>
  <c r="J29" i="2"/>
  <c r="O26" i="2"/>
  <c r="N27" i="2"/>
  <c r="L25" i="1"/>
  <c r="K25" i="1"/>
  <c r="N27" i="1"/>
  <c r="O26" i="1"/>
  <c r="H27" i="1"/>
  <c r="J26" i="1"/>
  <c r="M26" i="1" s="1"/>
  <c r="I26" i="1"/>
  <c r="M27" i="5" l="1"/>
  <c r="L27" i="5"/>
  <c r="K27" i="5"/>
  <c r="N29" i="5"/>
  <c r="O28" i="5"/>
  <c r="J28" i="5"/>
  <c r="I28" i="5"/>
  <c r="H29" i="5"/>
  <c r="O26" i="4"/>
  <c r="N27" i="4"/>
  <c r="L25" i="4"/>
  <c r="M25" i="4"/>
  <c r="K25" i="4"/>
  <c r="J26" i="4"/>
  <c r="I26" i="4"/>
  <c r="H27" i="4"/>
  <c r="O27" i="2"/>
  <c r="N28" i="2"/>
  <c r="M29" i="2"/>
  <c r="L29" i="2"/>
  <c r="K29" i="2"/>
  <c r="J30" i="2"/>
  <c r="I30" i="2"/>
  <c r="H31" i="2"/>
  <c r="I27" i="1"/>
  <c r="J27" i="1"/>
  <c r="M27" i="1" s="1"/>
  <c r="H28" i="1"/>
  <c r="O27" i="1"/>
  <c r="N28" i="1"/>
  <c r="K26" i="1"/>
  <c r="L26" i="1"/>
  <c r="H30" i="5" l="1"/>
  <c r="J29" i="5"/>
  <c r="I29" i="5"/>
  <c r="M28" i="5"/>
  <c r="L28" i="5"/>
  <c r="K28" i="5"/>
  <c r="O29" i="5"/>
  <c r="N30" i="5"/>
  <c r="O27" i="4"/>
  <c r="N28" i="4"/>
  <c r="H28" i="4"/>
  <c r="J27" i="4"/>
  <c r="I27" i="4"/>
  <c r="M26" i="4"/>
  <c r="L26" i="4"/>
  <c r="K26" i="4"/>
  <c r="H32" i="2"/>
  <c r="J31" i="2"/>
  <c r="I31" i="2"/>
  <c r="M30" i="2"/>
  <c r="L30" i="2"/>
  <c r="K30" i="2"/>
  <c r="O28" i="2"/>
  <c r="N29" i="2"/>
  <c r="O28" i="1"/>
  <c r="N29" i="1"/>
  <c r="L27" i="1"/>
  <c r="K27" i="1"/>
  <c r="J28" i="1"/>
  <c r="M28" i="1" s="1"/>
  <c r="H29" i="1"/>
  <c r="I28" i="1"/>
  <c r="M29" i="5" l="1"/>
  <c r="L29" i="5"/>
  <c r="K29" i="5"/>
  <c r="J30" i="5"/>
  <c r="I30" i="5"/>
  <c r="H31" i="5"/>
  <c r="N31" i="5"/>
  <c r="O30" i="5"/>
  <c r="N29" i="4"/>
  <c r="O28" i="4"/>
  <c r="K27" i="4"/>
  <c r="M27" i="4"/>
  <c r="L27" i="4"/>
  <c r="I28" i="4"/>
  <c r="H29" i="4"/>
  <c r="J28" i="4"/>
  <c r="N30" i="2"/>
  <c r="O29" i="2"/>
  <c r="K31" i="2"/>
  <c r="M31" i="2"/>
  <c r="L31" i="2"/>
  <c r="H33" i="2"/>
  <c r="J32" i="2"/>
  <c r="I32" i="2"/>
  <c r="H30" i="1"/>
  <c r="I29" i="1"/>
  <c r="J29" i="1"/>
  <c r="M29" i="1" s="1"/>
  <c r="N30" i="1"/>
  <c r="O29" i="1"/>
  <c r="L28" i="1"/>
  <c r="K28" i="1"/>
  <c r="J31" i="5" l="1"/>
  <c r="H32" i="5"/>
  <c r="I31" i="5"/>
  <c r="L30" i="5"/>
  <c r="K30" i="5"/>
  <c r="M30" i="5"/>
  <c r="N32" i="5"/>
  <c r="O31" i="5"/>
  <c r="O29" i="4"/>
  <c r="N30" i="4"/>
  <c r="M28" i="4"/>
  <c r="L28" i="4"/>
  <c r="K28" i="4"/>
  <c r="J29" i="4"/>
  <c r="H30" i="4"/>
  <c r="I29" i="4"/>
  <c r="K32" i="2"/>
  <c r="L32" i="2"/>
  <c r="M32" i="2"/>
  <c r="I33" i="2"/>
  <c r="H34" i="2"/>
  <c r="J33" i="2"/>
  <c r="O30" i="2"/>
  <c r="N31" i="2"/>
  <c r="O30" i="1"/>
  <c r="N31" i="1"/>
  <c r="L29" i="1"/>
  <c r="K29" i="1"/>
  <c r="H31" i="1"/>
  <c r="I30" i="1"/>
  <c r="J30" i="1"/>
  <c r="M30" i="1" s="1"/>
  <c r="H33" i="5" l="1"/>
  <c r="I32" i="5"/>
  <c r="J32" i="5"/>
  <c r="O32" i="5"/>
  <c r="N33" i="5"/>
  <c r="L31" i="5"/>
  <c r="K31" i="5"/>
  <c r="M31" i="5"/>
  <c r="N31" i="4"/>
  <c r="O30" i="4"/>
  <c r="H31" i="4"/>
  <c r="J30" i="4"/>
  <c r="I30" i="4"/>
  <c r="L29" i="4"/>
  <c r="K29" i="4"/>
  <c r="M29" i="4"/>
  <c r="N32" i="2"/>
  <c r="O31" i="2"/>
  <c r="L33" i="2"/>
  <c r="M33" i="2"/>
  <c r="K33" i="2"/>
  <c r="I34" i="2"/>
  <c r="H35" i="2"/>
  <c r="J34" i="2"/>
  <c r="J31" i="1"/>
  <c r="M31" i="1" s="1"/>
  <c r="H32" i="1"/>
  <c r="I31" i="1"/>
  <c r="N32" i="1"/>
  <c r="O31" i="1"/>
  <c r="L30" i="1"/>
  <c r="K30" i="1"/>
  <c r="N34" i="5" l="1"/>
  <c r="O33" i="5"/>
  <c r="K32" i="5"/>
  <c r="M32" i="5"/>
  <c r="L32" i="5"/>
  <c r="J33" i="5"/>
  <c r="I33" i="5"/>
  <c r="H34" i="5"/>
  <c r="O31" i="4"/>
  <c r="N32" i="4"/>
  <c r="M30" i="4"/>
  <c r="L30" i="4"/>
  <c r="K30" i="4"/>
  <c r="I31" i="4"/>
  <c r="H32" i="4"/>
  <c r="J31" i="4"/>
  <c r="K34" i="2"/>
  <c r="M34" i="2"/>
  <c r="L34" i="2"/>
  <c r="H36" i="2"/>
  <c r="J35" i="2"/>
  <c r="I35" i="2"/>
  <c r="O32" i="2"/>
  <c r="N33" i="2"/>
  <c r="K31" i="1"/>
  <c r="L31" i="1"/>
  <c r="N33" i="1"/>
  <c r="O32" i="1"/>
  <c r="H33" i="1"/>
  <c r="J32" i="1"/>
  <c r="M32" i="1" s="1"/>
  <c r="I32" i="1"/>
  <c r="M33" i="5" l="1"/>
  <c r="L33" i="5"/>
  <c r="K33" i="5"/>
  <c r="N35" i="5"/>
  <c r="O34" i="5"/>
  <c r="H35" i="5"/>
  <c r="J34" i="5"/>
  <c r="I34" i="5"/>
  <c r="O32" i="4"/>
  <c r="N33" i="4"/>
  <c r="L31" i="4"/>
  <c r="M31" i="4"/>
  <c r="K31" i="4"/>
  <c r="H33" i="4"/>
  <c r="I32" i="4"/>
  <c r="J32" i="4"/>
  <c r="O33" i="2"/>
  <c r="N34" i="2"/>
  <c r="L35" i="2"/>
  <c r="K35" i="2"/>
  <c r="M35" i="2"/>
  <c r="I36" i="2"/>
  <c r="J36" i="2"/>
  <c r="H37" i="2"/>
  <c r="L32" i="1"/>
  <c r="K32" i="1"/>
  <c r="O33" i="1"/>
  <c r="N34" i="1"/>
  <c r="I33" i="1"/>
  <c r="H34" i="1"/>
  <c r="J33" i="1"/>
  <c r="M33" i="1" s="1"/>
  <c r="M34" i="5" l="1"/>
  <c r="L34" i="5"/>
  <c r="K34" i="5"/>
  <c r="O35" i="5"/>
  <c r="N36" i="5"/>
  <c r="H36" i="5"/>
  <c r="J35" i="5"/>
  <c r="I35" i="5"/>
  <c r="O33" i="4"/>
  <c r="N34" i="4"/>
  <c r="M32" i="4"/>
  <c r="L32" i="4"/>
  <c r="K32" i="4"/>
  <c r="J33" i="4"/>
  <c r="H34" i="4"/>
  <c r="I33" i="4"/>
  <c r="H38" i="2"/>
  <c r="J37" i="2"/>
  <c r="I37" i="2"/>
  <c r="N35" i="2"/>
  <c r="O34" i="2"/>
  <c r="K36" i="2"/>
  <c r="M36" i="2"/>
  <c r="L36" i="2"/>
  <c r="N35" i="1"/>
  <c r="O34" i="1"/>
  <c r="K33" i="1"/>
  <c r="L33" i="1"/>
  <c r="H35" i="1"/>
  <c r="I34" i="1"/>
  <c r="J34" i="1"/>
  <c r="M34" i="1" s="1"/>
  <c r="M35" i="5" l="1"/>
  <c r="L35" i="5"/>
  <c r="K35" i="5"/>
  <c r="J36" i="5"/>
  <c r="I36" i="5"/>
  <c r="H37" i="5"/>
  <c r="O36" i="5"/>
  <c r="N37" i="5"/>
  <c r="O34" i="4"/>
  <c r="N35" i="4"/>
  <c r="H35" i="4"/>
  <c r="J34" i="4"/>
  <c r="I34" i="4"/>
  <c r="M33" i="4"/>
  <c r="L33" i="4"/>
  <c r="K33" i="4"/>
  <c r="N36" i="2"/>
  <c r="O35" i="2"/>
  <c r="L37" i="2"/>
  <c r="K37" i="2"/>
  <c r="M37" i="2"/>
  <c r="I38" i="2"/>
  <c r="H39" i="2"/>
  <c r="J38" i="2"/>
  <c r="I35" i="1"/>
  <c r="H36" i="1"/>
  <c r="J35" i="1"/>
  <c r="M35" i="1" s="1"/>
  <c r="K34" i="1"/>
  <c r="L34" i="1"/>
  <c r="N36" i="1"/>
  <c r="O35" i="1"/>
  <c r="N38" i="5" l="1"/>
  <c r="O37" i="5"/>
  <c r="K36" i="5"/>
  <c r="L36" i="5"/>
  <c r="M36" i="5"/>
  <c r="H38" i="5"/>
  <c r="J37" i="5"/>
  <c r="I37" i="5"/>
  <c r="N36" i="4"/>
  <c r="O35" i="4"/>
  <c r="M34" i="4"/>
  <c r="L34" i="4"/>
  <c r="K34" i="4"/>
  <c r="H36" i="4"/>
  <c r="J35" i="4"/>
  <c r="I35" i="4"/>
  <c r="M38" i="2"/>
  <c r="L38" i="2"/>
  <c r="K38" i="2"/>
  <c r="H40" i="2"/>
  <c r="J39" i="2"/>
  <c r="I39" i="2"/>
  <c r="N37" i="2"/>
  <c r="O36" i="2"/>
  <c r="L35" i="1"/>
  <c r="K35" i="1"/>
  <c r="J36" i="1"/>
  <c r="M36" i="1" s="1"/>
  <c r="I36" i="1"/>
  <c r="H37" i="1"/>
  <c r="N37" i="1"/>
  <c r="O36" i="1"/>
  <c r="J38" i="5" l="1"/>
  <c r="I38" i="5"/>
  <c r="H39" i="5"/>
  <c r="M37" i="5"/>
  <c r="L37" i="5"/>
  <c r="K37" i="5"/>
  <c r="O38" i="5"/>
  <c r="N39" i="5"/>
  <c r="O36" i="4"/>
  <c r="N37" i="4"/>
  <c r="H37" i="4"/>
  <c r="J36" i="4"/>
  <c r="I36" i="4"/>
  <c r="M35" i="4"/>
  <c r="L35" i="4"/>
  <c r="K35" i="4"/>
  <c r="N38" i="2"/>
  <c r="O37" i="2"/>
  <c r="M39" i="2"/>
  <c r="L39" i="2"/>
  <c r="K39" i="2"/>
  <c r="I40" i="2"/>
  <c r="J40" i="2"/>
  <c r="H41" i="2"/>
  <c r="H38" i="1"/>
  <c r="I37" i="1"/>
  <c r="J37" i="1"/>
  <c r="M37" i="1" s="1"/>
  <c r="L36" i="1"/>
  <c r="K36" i="1"/>
  <c r="N38" i="1"/>
  <c r="O37" i="1"/>
  <c r="H40" i="5" l="1"/>
  <c r="I39" i="5"/>
  <c r="J39" i="5"/>
  <c r="N40" i="5"/>
  <c r="O39" i="5"/>
  <c r="M38" i="5"/>
  <c r="L38" i="5"/>
  <c r="K38" i="5"/>
  <c r="N38" i="4"/>
  <c r="O37" i="4"/>
  <c r="L36" i="4"/>
  <c r="K36" i="4"/>
  <c r="M36" i="4"/>
  <c r="H38" i="4"/>
  <c r="I37" i="4"/>
  <c r="J37" i="4"/>
  <c r="L40" i="2"/>
  <c r="K40" i="2"/>
  <c r="M40" i="2"/>
  <c r="H42" i="2"/>
  <c r="J41" i="2"/>
  <c r="I41" i="2"/>
  <c r="N39" i="2"/>
  <c r="O38" i="2"/>
  <c r="L37" i="1"/>
  <c r="K37" i="1"/>
  <c r="O38" i="1"/>
  <c r="N39" i="1"/>
  <c r="J38" i="1"/>
  <c r="M38" i="1" s="1"/>
  <c r="H39" i="1"/>
  <c r="I38" i="1"/>
  <c r="O40" i="5" l="1"/>
  <c r="N41" i="5"/>
  <c r="J40" i="5"/>
  <c r="H41" i="5"/>
  <c r="I40" i="5"/>
  <c r="K39" i="5"/>
  <c r="M39" i="5"/>
  <c r="L39" i="5"/>
  <c r="O38" i="4"/>
  <c r="N39" i="4"/>
  <c r="K37" i="4"/>
  <c r="M37" i="4"/>
  <c r="L37" i="4"/>
  <c r="J38" i="4"/>
  <c r="I38" i="4"/>
  <c r="H39" i="4"/>
  <c r="J42" i="2"/>
  <c r="I42" i="2"/>
  <c r="H43" i="2"/>
  <c r="O39" i="2"/>
  <c r="N40" i="2"/>
  <c r="L41" i="2"/>
  <c r="M41" i="2"/>
  <c r="K41" i="2"/>
  <c r="H40" i="1"/>
  <c r="J39" i="1"/>
  <c r="M39" i="1" s="1"/>
  <c r="I39" i="1"/>
  <c r="L38" i="1"/>
  <c r="K38" i="1"/>
  <c r="O39" i="1"/>
  <c r="N40" i="1"/>
  <c r="M40" i="5" l="1"/>
  <c r="L40" i="5"/>
  <c r="K40" i="5"/>
  <c r="I41" i="5"/>
  <c r="J41" i="5"/>
  <c r="H42" i="5"/>
  <c r="N42" i="5"/>
  <c r="O41" i="5"/>
  <c r="O39" i="4"/>
  <c r="N40" i="4"/>
  <c r="H40" i="4"/>
  <c r="J39" i="4"/>
  <c r="I39" i="4"/>
  <c r="K38" i="4"/>
  <c r="M38" i="4"/>
  <c r="L38" i="4"/>
  <c r="N41" i="2"/>
  <c r="O40" i="2"/>
  <c r="H44" i="2"/>
  <c r="J43" i="2"/>
  <c r="I43" i="2"/>
  <c r="K42" i="2"/>
  <c r="M42" i="2"/>
  <c r="L42" i="2"/>
  <c r="O40" i="1"/>
  <c r="N41" i="1"/>
  <c r="L39" i="1"/>
  <c r="K39" i="1"/>
  <c r="H41" i="1"/>
  <c r="I40" i="1"/>
  <c r="J40" i="1"/>
  <c r="M40" i="1" s="1"/>
  <c r="O42" i="5" l="1"/>
  <c r="N43" i="5"/>
  <c r="K41" i="5"/>
  <c r="M41" i="5"/>
  <c r="L41" i="5"/>
  <c r="J42" i="5"/>
  <c r="I42" i="5"/>
  <c r="H43" i="5"/>
  <c r="N41" i="4"/>
  <c r="O40" i="4"/>
  <c r="L39" i="4"/>
  <c r="K39" i="4"/>
  <c r="M39" i="4"/>
  <c r="H41" i="4"/>
  <c r="J40" i="4"/>
  <c r="I40" i="4"/>
  <c r="M43" i="2"/>
  <c r="K43" i="2"/>
  <c r="L43" i="2"/>
  <c r="H45" i="2"/>
  <c r="J44" i="2"/>
  <c r="I44" i="2"/>
  <c r="O41" i="2"/>
  <c r="N42" i="2"/>
  <c r="I41" i="1"/>
  <c r="H42" i="1"/>
  <c r="J41" i="1"/>
  <c r="M41" i="1" s="1"/>
  <c r="L40" i="1"/>
  <c r="K40" i="1"/>
  <c r="O41" i="1"/>
  <c r="N42" i="1"/>
  <c r="K42" i="5" l="1"/>
  <c r="M42" i="5"/>
  <c r="L42" i="5"/>
  <c r="H44" i="5"/>
  <c r="J43" i="5"/>
  <c r="I43" i="5"/>
  <c r="N44" i="5"/>
  <c r="O43" i="5"/>
  <c r="O41" i="4"/>
  <c r="N42" i="4"/>
  <c r="M40" i="4"/>
  <c r="K40" i="4"/>
  <c r="L40" i="4"/>
  <c r="H42" i="4"/>
  <c r="J41" i="4"/>
  <c r="I41" i="4"/>
  <c r="O42" i="2"/>
  <c r="N43" i="2"/>
  <c r="L44" i="2"/>
  <c r="K44" i="2"/>
  <c r="M44" i="2"/>
  <c r="H46" i="2"/>
  <c r="J45" i="2"/>
  <c r="I45" i="2"/>
  <c r="K41" i="1"/>
  <c r="L41" i="1"/>
  <c r="N43" i="1"/>
  <c r="O42" i="1"/>
  <c r="H43" i="1"/>
  <c r="J42" i="1"/>
  <c r="M42" i="1" s="1"/>
  <c r="I42" i="1"/>
  <c r="O44" i="5" l="1"/>
  <c r="N45" i="5"/>
  <c r="K43" i="5"/>
  <c r="M43" i="5"/>
  <c r="L43" i="5"/>
  <c r="I44" i="5"/>
  <c r="H45" i="5"/>
  <c r="J44" i="5"/>
  <c r="O42" i="4"/>
  <c r="N43" i="4"/>
  <c r="M41" i="4"/>
  <c r="L41" i="4"/>
  <c r="K41" i="4"/>
  <c r="H43" i="4"/>
  <c r="I42" i="4"/>
  <c r="J42" i="4"/>
  <c r="M45" i="2"/>
  <c r="K45" i="2"/>
  <c r="L45" i="2"/>
  <c r="J46" i="2"/>
  <c r="I46" i="2"/>
  <c r="H47" i="2"/>
  <c r="N44" i="2"/>
  <c r="O43" i="2"/>
  <c r="K42" i="1"/>
  <c r="L42" i="1"/>
  <c r="I43" i="1"/>
  <c r="H44" i="1"/>
  <c r="J43" i="1"/>
  <c r="M43" i="1" s="1"/>
  <c r="N44" i="1"/>
  <c r="O43" i="1"/>
  <c r="H46" i="5" l="1"/>
  <c r="J45" i="5"/>
  <c r="I45" i="5"/>
  <c r="O45" i="5"/>
  <c r="N46" i="5"/>
  <c r="K44" i="5"/>
  <c r="M44" i="5"/>
  <c r="L44" i="5"/>
  <c r="N44" i="4"/>
  <c r="O43" i="4"/>
  <c r="K42" i="4"/>
  <c r="M42" i="4"/>
  <c r="L42" i="4"/>
  <c r="H44" i="4"/>
  <c r="J43" i="4"/>
  <c r="I43" i="4"/>
  <c r="N45" i="2"/>
  <c r="O44" i="2"/>
  <c r="H48" i="2"/>
  <c r="J47" i="2"/>
  <c r="I47" i="2"/>
  <c r="M46" i="2"/>
  <c r="L46" i="2"/>
  <c r="K46" i="2"/>
  <c r="N45" i="1"/>
  <c r="O44" i="1"/>
  <c r="L43" i="1"/>
  <c r="K43" i="1"/>
  <c r="J44" i="1"/>
  <c r="M44" i="1" s="1"/>
  <c r="I44" i="1"/>
  <c r="H45" i="1"/>
  <c r="N47" i="5" l="1"/>
  <c r="O46" i="5"/>
  <c r="M45" i="5"/>
  <c r="L45" i="5"/>
  <c r="K45" i="5"/>
  <c r="H47" i="5"/>
  <c r="J46" i="5"/>
  <c r="I46" i="5"/>
  <c r="O44" i="4"/>
  <c r="N45" i="4"/>
  <c r="M43" i="4"/>
  <c r="L43" i="4"/>
  <c r="K43" i="4"/>
  <c r="I44" i="4"/>
  <c r="H45" i="4"/>
  <c r="J44" i="4"/>
  <c r="L47" i="2"/>
  <c r="K47" i="2"/>
  <c r="M47" i="2"/>
  <c r="J48" i="2"/>
  <c r="I48" i="2"/>
  <c r="H49" i="2"/>
  <c r="N46" i="2"/>
  <c r="O45" i="2"/>
  <c r="H46" i="1"/>
  <c r="I45" i="1"/>
  <c r="J45" i="1"/>
  <c r="M45" i="1" s="1"/>
  <c r="N46" i="1"/>
  <c r="O45" i="1"/>
  <c r="L44" i="1"/>
  <c r="K44" i="1"/>
  <c r="J47" i="5" l="1"/>
  <c r="I47" i="5"/>
  <c r="H48" i="5"/>
  <c r="O47" i="5"/>
  <c r="N48" i="5"/>
  <c r="K46" i="5"/>
  <c r="M46" i="5"/>
  <c r="L46" i="5"/>
  <c r="O45" i="4"/>
  <c r="N46" i="4"/>
  <c r="M44" i="4"/>
  <c r="L44" i="4"/>
  <c r="K44" i="4"/>
  <c r="H46" i="4"/>
  <c r="J45" i="4"/>
  <c r="I45" i="4"/>
  <c r="H50" i="2"/>
  <c r="I49" i="2"/>
  <c r="J49" i="2"/>
  <c r="O46" i="2"/>
  <c r="N47" i="2"/>
  <c r="K48" i="2"/>
  <c r="M48" i="2"/>
  <c r="L48" i="2"/>
  <c r="J46" i="1"/>
  <c r="M46" i="1" s="1"/>
  <c r="I46" i="1"/>
  <c r="H47" i="1"/>
  <c r="O46" i="1"/>
  <c r="N47" i="1"/>
  <c r="L45" i="1"/>
  <c r="K45" i="1"/>
  <c r="H49" i="5" l="1"/>
  <c r="J48" i="5"/>
  <c r="I48" i="5"/>
  <c r="N49" i="5"/>
  <c r="O48" i="5"/>
  <c r="M47" i="5"/>
  <c r="K47" i="5"/>
  <c r="L47" i="5"/>
  <c r="N47" i="4"/>
  <c r="O46" i="4"/>
  <c r="I46" i="4"/>
  <c r="H47" i="4"/>
  <c r="J46" i="4"/>
  <c r="K45" i="4"/>
  <c r="M45" i="4"/>
  <c r="L45" i="4"/>
  <c r="O47" i="2"/>
  <c r="N48" i="2"/>
  <c r="M49" i="2"/>
  <c r="L49" i="2"/>
  <c r="K49" i="2"/>
  <c r="J50" i="2"/>
  <c r="I50" i="2"/>
  <c r="H51" i="2"/>
  <c r="N48" i="1"/>
  <c r="O47" i="1"/>
  <c r="H48" i="1"/>
  <c r="J47" i="1"/>
  <c r="M47" i="1" s="1"/>
  <c r="I47" i="1"/>
  <c r="L46" i="1"/>
  <c r="K46" i="1"/>
  <c r="I49" i="5" l="1"/>
  <c r="J49" i="5"/>
  <c r="H50" i="5"/>
  <c r="O49" i="5"/>
  <c r="N50" i="5"/>
  <c r="M48" i="5"/>
  <c r="L48" i="5"/>
  <c r="K48" i="5"/>
  <c r="O47" i="4"/>
  <c r="N48" i="4"/>
  <c r="M46" i="4"/>
  <c r="L46" i="4"/>
  <c r="K46" i="4"/>
  <c r="H48" i="4"/>
  <c r="J47" i="4"/>
  <c r="I47" i="4"/>
  <c r="H52" i="2"/>
  <c r="J51" i="2"/>
  <c r="I51" i="2"/>
  <c r="O48" i="2"/>
  <c r="N49" i="2"/>
  <c r="M50" i="2"/>
  <c r="K50" i="2"/>
  <c r="L50" i="2"/>
  <c r="H49" i="1"/>
  <c r="J48" i="1"/>
  <c r="M48" i="1" s="1"/>
  <c r="I48" i="1"/>
  <c r="O48" i="1"/>
  <c r="N49" i="1"/>
  <c r="L47" i="1"/>
  <c r="K47" i="1"/>
  <c r="M49" i="5" l="1"/>
  <c r="L49" i="5"/>
  <c r="K49" i="5"/>
  <c r="N51" i="5"/>
  <c r="O50" i="5"/>
  <c r="H51" i="5"/>
  <c r="J50" i="5"/>
  <c r="I50" i="5"/>
  <c r="N49" i="4"/>
  <c r="O48" i="4"/>
  <c r="M47" i="4"/>
  <c r="L47" i="4"/>
  <c r="K47" i="4"/>
  <c r="I48" i="4"/>
  <c r="J48" i="4"/>
  <c r="H49" i="4"/>
  <c r="O49" i="2"/>
  <c r="N50" i="2"/>
  <c r="K51" i="2"/>
  <c r="M51" i="2"/>
  <c r="L51" i="2"/>
  <c r="J52" i="2"/>
  <c r="I52" i="2"/>
  <c r="H53" i="2"/>
  <c r="N50" i="1"/>
  <c r="O49" i="1"/>
  <c r="L48" i="1"/>
  <c r="K48" i="1"/>
  <c r="J49" i="1"/>
  <c r="M49" i="1" s="1"/>
  <c r="I49" i="1"/>
  <c r="H50" i="1"/>
  <c r="J51" i="5" l="1"/>
  <c r="I51" i="5"/>
  <c r="H52" i="5"/>
  <c r="L50" i="5"/>
  <c r="K50" i="5"/>
  <c r="M50" i="5"/>
  <c r="O51" i="5"/>
  <c r="N52" i="5"/>
  <c r="N50" i="4"/>
  <c r="O49" i="4"/>
  <c r="H50" i="4"/>
  <c r="J49" i="4"/>
  <c r="I49" i="4"/>
  <c r="L48" i="4"/>
  <c r="M48" i="4"/>
  <c r="K48" i="4"/>
  <c r="I53" i="2"/>
  <c r="H54" i="2"/>
  <c r="J53" i="2"/>
  <c r="K52" i="2"/>
  <c r="L52" i="2"/>
  <c r="M52" i="2"/>
  <c r="O50" i="2"/>
  <c r="N51" i="2"/>
  <c r="H51" i="1"/>
  <c r="I50" i="1"/>
  <c r="J50" i="1"/>
  <c r="M50" i="1" s="1"/>
  <c r="L49" i="1"/>
  <c r="K49" i="1"/>
  <c r="O50" i="1"/>
  <c r="N51" i="1"/>
  <c r="H53" i="5" l="1"/>
  <c r="J52" i="5"/>
  <c r="I52" i="5"/>
  <c r="N53" i="5"/>
  <c r="O52" i="5"/>
  <c r="L51" i="5"/>
  <c r="K51" i="5"/>
  <c r="M51" i="5"/>
  <c r="O50" i="4"/>
  <c r="N51" i="4"/>
  <c r="M49" i="4"/>
  <c r="L49" i="4"/>
  <c r="K49" i="4"/>
  <c r="I50" i="4"/>
  <c r="J50" i="4"/>
  <c r="H51" i="4"/>
  <c r="M53" i="2"/>
  <c r="L53" i="2"/>
  <c r="K53" i="2"/>
  <c r="I54" i="2"/>
  <c r="J54" i="2"/>
  <c r="H55" i="2"/>
  <c r="N52" i="2"/>
  <c r="O51" i="2"/>
  <c r="L50" i="1"/>
  <c r="K50" i="1"/>
  <c r="O51" i="1"/>
  <c r="N52" i="1"/>
  <c r="H52" i="1"/>
  <c r="I51" i="1"/>
  <c r="J51" i="1"/>
  <c r="M51" i="1" s="1"/>
  <c r="N54" i="5" l="1"/>
  <c r="O53" i="5"/>
  <c r="M52" i="5"/>
  <c r="L52" i="5"/>
  <c r="K52" i="5"/>
  <c r="J53" i="5"/>
  <c r="I53" i="5"/>
  <c r="H54" i="5"/>
  <c r="O51" i="4"/>
  <c r="N52" i="4"/>
  <c r="H52" i="4"/>
  <c r="J51" i="4"/>
  <c r="I51" i="4"/>
  <c r="K50" i="4"/>
  <c r="M50" i="4"/>
  <c r="L50" i="4"/>
  <c r="K54" i="2"/>
  <c r="M54" i="2"/>
  <c r="L54" i="2"/>
  <c r="H56" i="2"/>
  <c r="J55" i="2"/>
  <c r="I55" i="2"/>
  <c r="N53" i="2"/>
  <c r="O52" i="2"/>
  <c r="N53" i="1"/>
  <c r="O52" i="1"/>
  <c r="K51" i="1"/>
  <c r="L51" i="1"/>
  <c r="J52" i="1"/>
  <c r="M52" i="1" s="1"/>
  <c r="I52" i="1"/>
  <c r="H53" i="1"/>
  <c r="M53" i="5" l="1"/>
  <c r="L53" i="5"/>
  <c r="K53" i="5"/>
  <c r="H55" i="5"/>
  <c r="J54" i="5"/>
  <c r="I54" i="5"/>
  <c r="N55" i="5"/>
  <c r="O54" i="5"/>
  <c r="O52" i="4"/>
  <c r="N53" i="4"/>
  <c r="J52" i="4"/>
  <c r="I52" i="4"/>
  <c r="H53" i="4"/>
  <c r="L51" i="4"/>
  <c r="M51" i="4"/>
  <c r="K51" i="4"/>
  <c r="M55" i="2"/>
  <c r="L55" i="2"/>
  <c r="K55" i="2"/>
  <c r="I56" i="2"/>
  <c r="J56" i="2"/>
  <c r="H57" i="2"/>
  <c r="O53" i="2"/>
  <c r="N54" i="2"/>
  <c r="H54" i="1"/>
  <c r="I53" i="1"/>
  <c r="J53" i="1"/>
  <c r="M53" i="1" s="1"/>
  <c r="K52" i="1"/>
  <c r="L52" i="1"/>
  <c r="O53" i="1"/>
  <c r="N54" i="1"/>
  <c r="J55" i="5" l="1"/>
  <c r="I55" i="5"/>
  <c r="H56" i="5"/>
  <c r="O55" i="5"/>
  <c r="N56" i="5"/>
  <c r="K54" i="5"/>
  <c r="M54" i="5"/>
  <c r="L54" i="5"/>
  <c r="N54" i="4"/>
  <c r="O53" i="4"/>
  <c r="J53" i="4"/>
  <c r="H54" i="4"/>
  <c r="I53" i="4"/>
  <c r="M52" i="4"/>
  <c r="L52" i="4"/>
  <c r="K52" i="4"/>
  <c r="N55" i="2"/>
  <c r="O54" i="2"/>
  <c r="K56" i="2"/>
  <c r="L56" i="2"/>
  <c r="M56" i="2"/>
  <c r="H58" i="2"/>
  <c r="J57" i="2"/>
  <c r="I57" i="2"/>
  <c r="O54" i="1"/>
  <c r="N55" i="1"/>
  <c r="L53" i="1"/>
  <c r="K53" i="1"/>
  <c r="I54" i="1"/>
  <c r="H55" i="1"/>
  <c r="J54" i="1"/>
  <c r="M54" i="1" s="1"/>
  <c r="H57" i="5" l="1"/>
  <c r="J56" i="5"/>
  <c r="I56" i="5"/>
  <c r="O56" i="5"/>
  <c r="N57" i="5"/>
  <c r="L55" i="5"/>
  <c r="M55" i="5"/>
  <c r="K55" i="5"/>
  <c r="N55" i="4"/>
  <c r="O54" i="4"/>
  <c r="H55" i="4"/>
  <c r="I54" i="4"/>
  <c r="J54" i="4"/>
  <c r="M53" i="4"/>
  <c r="L53" i="4"/>
  <c r="K53" i="4"/>
  <c r="M57" i="2"/>
  <c r="L57" i="2"/>
  <c r="K57" i="2"/>
  <c r="I58" i="2"/>
  <c r="J58" i="2"/>
  <c r="H59" i="2"/>
  <c r="O55" i="2"/>
  <c r="N56" i="2"/>
  <c r="L54" i="1"/>
  <c r="K54" i="1"/>
  <c r="J55" i="1"/>
  <c r="M55" i="1" s="1"/>
  <c r="H56" i="1"/>
  <c r="I55" i="1"/>
  <c r="N56" i="1"/>
  <c r="O55" i="1"/>
  <c r="N58" i="5" l="1"/>
  <c r="O57" i="5"/>
  <c r="J57" i="5"/>
  <c r="I57" i="5"/>
  <c r="H58" i="5"/>
  <c r="L56" i="5"/>
  <c r="M56" i="5"/>
  <c r="K56" i="5"/>
  <c r="O55" i="4"/>
  <c r="N56" i="4"/>
  <c r="H56" i="4"/>
  <c r="J55" i="4"/>
  <c r="I55" i="4"/>
  <c r="M54" i="4"/>
  <c r="L54" i="4"/>
  <c r="K54" i="4"/>
  <c r="O56" i="2"/>
  <c r="N57" i="2"/>
  <c r="K58" i="2"/>
  <c r="M58" i="2"/>
  <c r="L58" i="2"/>
  <c r="I59" i="2"/>
  <c r="J59" i="2"/>
  <c r="H60" i="2"/>
  <c r="N57" i="1"/>
  <c r="O56" i="1"/>
  <c r="J56" i="1"/>
  <c r="M56" i="1" s="1"/>
  <c r="I56" i="1"/>
  <c r="H57" i="1"/>
  <c r="K55" i="1"/>
  <c r="L55" i="1"/>
  <c r="H59" i="5" l="1"/>
  <c r="J58" i="5"/>
  <c r="I58" i="5"/>
  <c r="O58" i="5"/>
  <c r="N59" i="5"/>
  <c r="M57" i="5"/>
  <c r="L57" i="5"/>
  <c r="K57" i="5"/>
  <c r="N57" i="4"/>
  <c r="O56" i="4"/>
  <c r="K55" i="4"/>
  <c r="M55" i="4"/>
  <c r="L55" i="4"/>
  <c r="J56" i="4"/>
  <c r="I56" i="4"/>
  <c r="H57" i="4"/>
  <c r="J60" i="2"/>
  <c r="I60" i="2"/>
  <c r="H61" i="2"/>
  <c r="N58" i="2"/>
  <c r="O57" i="2"/>
  <c r="M59" i="2"/>
  <c r="L59" i="2"/>
  <c r="K59" i="2"/>
  <c r="K56" i="1"/>
  <c r="L56" i="1"/>
  <c r="N58" i="1"/>
  <c r="O57" i="1"/>
  <c r="J57" i="1"/>
  <c r="M57" i="1" s="1"/>
  <c r="I57" i="1"/>
  <c r="H58" i="1"/>
  <c r="O59" i="5" l="1"/>
  <c r="N60" i="5"/>
  <c r="M58" i="5"/>
  <c r="L58" i="5"/>
  <c r="K58" i="5"/>
  <c r="J59" i="5"/>
  <c r="I59" i="5"/>
  <c r="H60" i="5"/>
  <c r="O57" i="4"/>
  <c r="N58" i="4"/>
  <c r="H58" i="4"/>
  <c r="J57" i="4"/>
  <c r="I57" i="4"/>
  <c r="K56" i="4"/>
  <c r="L56" i="4"/>
  <c r="M56" i="4"/>
  <c r="H62" i="2"/>
  <c r="I61" i="2"/>
  <c r="J61" i="2"/>
  <c r="N59" i="2"/>
  <c r="O58" i="2"/>
  <c r="L60" i="2"/>
  <c r="K60" i="2"/>
  <c r="M60" i="2"/>
  <c r="N59" i="1"/>
  <c r="O58" i="1"/>
  <c r="H59" i="1"/>
  <c r="J58" i="1"/>
  <c r="M58" i="1" s="1"/>
  <c r="I58" i="1"/>
  <c r="K57" i="1"/>
  <c r="L57" i="1"/>
  <c r="J60" i="5" l="1"/>
  <c r="H61" i="5"/>
  <c r="I60" i="5"/>
  <c r="M59" i="5"/>
  <c r="L59" i="5"/>
  <c r="K59" i="5"/>
  <c r="N61" i="5"/>
  <c r="O60" i="5"/>
  <c r="O58" i="4"/>
  <c r="N59" i="4"/>
  <c r="M57" i="4"/>
  <c r="L57" i="4"/>
  <c r="K57" i="4"/>
  <c r="J58" i="4"/>
  <c r="I58" i="4"/>
  <c r="H59" i="4"/>
  <c r="L61" i="2"/>
  <c r="K61" i="2"/>
  <c r="M61" i="2"/>
  <c r="N60" i="2"/>
  <c r="O59" i="2"/>
  <c r="J62" i="2"/>
  <c r="I62" i="2"/>
  <c r="H63" i="2"/>
  <c r="L58" i="1"/>
  <c r="K58" i="1"/>
  <c r="H60" i="1"/>
  <c r="I59" i="1"/>
  <c r="J59" i="1"/>
  <c r="M59" i="1" s="1"/>
  <c r="O59" i="1"/>
  <c r="N60" i="1"/>
  <c r="H62" i="5" l="1"/>
  <c r="I61" i="5"/>
  <c r="J61" i="5"/>
  <c r="O61" i="5"/>
  <c r="N62" i="5"/>
  <c r="M60" i="5"/>
  <c r="L60" i="5"/>
  <c r="K60" i="5"/>
  <c r="O59" i="4"/>
  <c r="N60" i="4"/>
  <c r="H60" i="4"/>
  <c r="I59" i="4"/>
  <c r="J59" i="4"/>
  <c r="M58" i="4"/>
  <c r="L58" i="4"/>
  <c r="K58" i="4"/>
  <c r="O60" i="2"/>
  <c r="N61" i="2"/>
  <c r="H64" i="2"/>
  <c r="J63" i="2"/>
  <c r="I63" i="2"/>
  <c r="L62" i="2"/>
  <c r="K62" i="2"/>
  <c r="M62" i="2"/>
  <c r="J60" i="1"/>
  <c r="M60" i="1" s="1"/>
  <c r="H61" i="1"/>
  <c r="I60" i="1"/>
  <c r="N61" i="1"/>
  <c r="O60" i="1"/>
  <c r="L59" i="1"/>
  <c r="K59" i="1"/>
  <c r="N63" i="5" l="1"/>
  <c r="O62" i="5"/>
  <c r="L61" i="5"/>
  <c r="M61" i="5"/>
  <c r="K61" i="5"/>
  <c r="J62" i="5"/>
  <c r="I62" i="5"/>
  <c r="H63" i="5"/>
  <c r="O60" i="4"/>
  <c r="N61" i="4"/>
  <c r="M59" i="4"/>
  <c r="L59" i="4"/>
  <c r="K59" i="4"/>
  <c r="J60" i="4"/>
  <c r="I60" i="4"/>
  <c r="H61" i="4"/>
  <c r="H65" i="2"/>
  <c r="J64" i="2"/>
  <c r="I64" i="2"/>
  <c r="N62" i="2"/>
  <c r="O61" i="2"/>
  <c r="L63" i="2"/>
  <c r="K63" i="2"/>
  <c r="M63" i="2"/>
  <c r="N62" i="1"/>
  <c r="O61" i="1"/>
  <c r="H62" i="1"/>
  <c r="I61" i="1"/>
  <c r="J61" i="1"/>
  <c r="M61" i="1" s="1"/>
  <c r="K60" i="1"/>
  <c r="L60" i="1"/>
  <c r="H64" i="5" l="1"/>
  <c r="J63" i="5"/>
  <c r="I63" i="5"/>
  <c r="K62" i="5"/>
  <c r="M62" i="5"/>
  <c r="L62" i="5"/>
  <c r="N64" i="5"/>
  <c r="O63" i="5"/>
  <c r="O61" i="4"/>
  <c r="N62" i="4"/>
  <c r="H62" i="4"/>
  <c r="J61" i="4"/>
  <c r="I61" i="4"/>
  <c r="M60" i="4"/>
  <c r="L60" i="4"/>
  <c r="K60" i="4"/>
  <c r="O62" i="2"/>
  <c r="N63" i="2"/>
  <c r="L64" i="2"/>
  <c r="K64" i="2"/>
  <c r="M64" i="2"/>
  <c r="J65" i="2"/>
  <c r="H66" i="2"/>
  <c r="I65" i="2"/>
  <c r="I62" i="1"/>
  <c r="J62" i="1"/>
  <c r="M62" i="1" s="1"/>
  <c r="H63" i="1"/>
  <c r="O62" i="1"/>
  <c r="N63" i="1"/>
  <c r="L61" i="1"/>
  <c r="K61" i="1"/>
  <c r="O64" i="5" l="1"/>
  <c r="N65" i="5"/>
  <c r="M63" i="5"/>
  <c r="L63" i="5"/>
  <c r="K63" i="5"/>
  <c r="I64" i="5"/>
  <c r="J64" i="5"/>
  <c r="H65" i="5"/>
  <c r="N63" i="4"/>
  <c r="O62" i="4"/>
  <c r="M61" i="4"/>
  <c r="L61" i="4"/>
  <c r="K61" i="4"/>
  <c r="J62" i="4"/>
  <c r="I62" i="4"/>
  <c r="H63" i="4"/>
  <c r="M65" i="2"/>
  <c r="L65" i="2"/>
  <c r="K65" i="2"/>
  <c r="J66" i="2"/>
  <c r="I66" i="2"/>
  <c r="H67" i="2"/>
  <c r="O63" i="2"/>
  <c r="N64" i="2"/>
  <c r="H64" i="1"/>
  <c r="J63" i="1"/>
  <c r="M63" i="1" s="1"/>
  <c r="I63" i="1"/>
  <c r="L62" i="1"/>
  <c r="K62" i="1"/>
  <c r="N64" i="1"/>
  <c r="O63" i="1"/>
  <c r="K64" i="5" l="1"/>
  <c r="M64" i="5"/>
  <c r="L64" i="5"/>
  <c r="I65" i="5"/>
  <c r="J65" i="5"/>
  <c r="H66" i="5"/>
  <c r="N66" i="5"/>
  <c r="O65" i="5"/>
  <c r="N64" i="4"/>
  <c r="O63" i="4"/>
  <c r="H64" i="4"/>
  <c r="I63" i="4"/>
  <c r="J63" i="4"/>
  <c r="K62" i="4"/>
  <c r="M62" i="4"/>
  <c r="L62" i="4"/>
  <c r="L66" i="2"/>
  <c r="K66" i="2"/>
  <c r="M66" i="2"/>
  <c r="N65" i="2"/>
  <c r="O64" i="2"/>
  <c r="H68" i="2"/>
  <c r="J67" i="2"/>
  <c r="I67" i="2"/>
  <c r="K63" i="1"/>
  <c r="L63" i="1"/>
  <c r="N65" i="1"/>
  <c r="O64" i="1"/>
  <c r="J64" i="1"/>
  <c r="M64" i="1" s="1"/>
  <c r="I64" i="1"/>
  <c r="H65" i="1"/>
  <c r="J66" i="5" l="1"/>
  <c r="I66" i="5"/>
  <c r="H67" i="5"/>
  <c r="N67" i="5"/>
  <c r="O66" i="5"/>
  <c r="M65" i="5"/>
  <c r="L65" i="5"/>
  <c r="K65" i="5"/>
  <c r="N65" i="4"/>
  <c r="O64" i="4"/>
  <c r="L63" i="4"/>
  <c r="M63" i="4"/>
  <c r="K63" i="4"/>
  <c r="I64" i="4"/>
  <c r="J64" i="4"/>
  <c r="H65" i="4"/>
  <c r="M67" i="2"/>
  <c r="L67" i="2"/>
  <c r="K67" i="2"/>
  <c r="J68" i="2"/>
  <c r="H69" i="2"/>
  <c r="I68" i="2"/>
  <c r="O65" i="2"/>
  <c r="N66" i="2"/>
  <c r="L64" i="1"/>
  <c r="K64" i="1"/>
  <c r="N66" i="1"/>
  <c r="O65" i="1"/>
  <c r="J65" i="1"/>
  <c r="M65" i="1" s="1"/>
  <c r="I65" i="1"/>
  <c r="H66" i="1"/>
  <c r="O67" i="5" l="1"/>
  <c r="N68" i="5"/>
  <c r="I67" i="5"/>
  <c r="J67" i="5"/>
  <c r="H68" i="5"/>
  <c r="L66" i="5"/>
  <c r="K66" i="5"/>
  <c r="M66" i="5"/>
  <c r="O65" i="4"/>
  <c r="N66" i="4"/>
  <c r="I65" i="4"/>
  <c r="J65" i="4"/>
  <c r="H66" i="4"/>
  <c r="K64" i="4"/>
  <c r="M64" i="4"/>
  <c r="L64" i="4"/>
  <c r="L68" i="2"/>
  <c r="K68" i="2"/>
  <c r="M68" i="2"/>
  <c r="N67" i="2"/>
  <c r="O66" i="2"/>
  <c r="H70" i="2"/>
  <c r="I69" i="2"/>
  <c r="J69" i="2"/>
  <c r="N67" i="1"/>
  <c r="O66" i="1"/>
  <c r="H67" i="1"/>
  <c r="J66" i="1"/>
  <c r="M66" i="1" s="1"/>
  <c r="I66" i="1"/>
  <c r="L65" i="1"/>
  <c r="K65" i="1"/>
  <c r="J68" i="5" l="1"/>
  <c r="I68" i="5"/>
  <c r="H69" i="5"/>
  <c r="M67" i="5"/>
  <c r="L67" i="5"/>
  <c r="K67" i="5"/>
  <c r="N69" i="5"/>
  <c r="O68" i="5"/>
  <c r="O66" i="4"/>
  <c r="N67" i="4"/>
  <c r="M65" i="4"/>
  <c r="L65" i="4"/>
  <c r="K65" i="4"/>
  <c r="J66" i="4"/>
  <c r="I66" i="4"/>
  <c r="H67" i="4"/>
  <c r="M69" i="2"/>
  <c r="L69" i="2"/>
  <c r="K69" i="2"/>
  <c r="J70" i="2"/>
  <c r="I70" i="2"/>
  <c r="H71" i="2"/>
  <c r="O67" i="2"/>
  <c r="N68" i="2"/>
  <c r="L66" i="1"/>
  <c r="K66" i="1"/>
  <c r="H68" i="1"/>
  <c r="I67" i="1"/>
  <c r="J67" i="1"/>
  <c r="M67" i="1" s="1"/>
  <c r="O67" i="1"/>
  <c r="N68" i="1"/>
  <c r="H70" i="5" l="1"/>
  <c r="J69" i="5"/>
  <c r="I69" i="5"/>
  <c r="N70" i="5"/>
  <c r="O69" i="5"/>
  <c r="M68" i="5"/>
  <c r="L68" i="5"/>
  <c r="K68" i="5"/>
  <c r="O67" i="4"/>
  <c r="N68" i="4"/>
  <c r="H68" i="4"/>
  <c r="J67" i="4"/>
  <c r="I67" i="4"/>
  <c r="K66" i="4"/>
  <c r="M66" i="4"/>
  <c r="L66" i="4"/>
  <c r="O68" i="2"/>
  <c r="N69" i="2"/>
  <c r="H72" i="2"/>
  <c r="J71" i="2"/>
  <c r="I71" i="2"/>
  <c r="M70" i="2"/>
  <c r="L70" i="2"/>
  <c r="K70" i="2"/>
  <c r="L67" i="1"/>
  <c r="K67" i="1"/>
  <c r="J68" i="1"/>
  <c r="M68" i="1" s="1"/>
  <c r="H69" i="1"/>
  <c r="I68" i="1"/>
  <c r="O68" i="1"/>
  <c r="N69" i="1"/>
  <c r="M69" i="5" l="1"/>
  <c r="L69" i="5"/>
  <c r="K69" i="5"/>
  <c r="N71" i="5"/>
  <c r="O70" i="5"/>
  <c r="J70" i="5"/>
  <c r="I70" i="5"/>
  <c r="H71" i="5"/>
  <c r="N69" i="4"/>
  <c r="O68" i="4"/>
  <c r="J68" i="4"/>
  <c r="I68" i="4"/>
  <c r="H69" i="4"/>
  <c r="M67" i="4"/>
  <c r="L67" i="4"/>
  <c r="K67" i="4"/>
  <c r="K71" i="2"/>
  <c r="M71" i="2"/>
  <c r="L71" i="2"/>
  <c r="J72" i="2"/>
  <c r="I72" i="2"/>
  <c r="H73" i="2"/>
  <c r="N70" i="2"/>
  <c r="O69" i="2"/>
  <c r="H70" i="1"/>
  <c r="J69" i="1"/>
  <c r="M69" i="1" s="1"/>
  <c r="I69" i="1"/>
  <c r="K68" i="1"/>
  <c r="L68" i="1"/>
  <c r="O69" i="1"/>
  <c r="N70" i="1"/>
  <c r="J71" i="5" l="1"/>
  <c r="H72" i="5"/>
  <c r="I71" i="5"/>
  <c r="M70" i="5"/>
  <c r="K70" i="5"/>
  <c r="L70" i="5"/>
  <c r="N72" i="5"/>
  <c r="O71" i="5"/>
  <c r="N70" i="4"/>
  <c r="O69" i="4"/>
  <c r="H70" i="4"/>
  <c r="I69" i="4"/>
  <c r="J69" i="4"/>
  <c r="K68" i="4"/>
  <c r="M68" i="4"/>
  <c r="L68" i="4"/>
  <c r="I73" i="2"/>
  <c r="J73" i="2"/>
  <c r="H74" i="2"/>
  <c r="O70" i="2"/>
  <c r="N71" i="2"/>
  <c r="K72" i="2"/>
  <c r="M72" i="2"/>
  <c r="L72" i="2"/>
  <c r="O70" i="1"/>
  <c r="N71" i="1"/>
  <c r="L69" i="1"/>
  <c r="K69" i="1"/>
  <c r="I70" i="1"/>
  <c r="H71" i="1"/>
  <c r="J70" i="1"/>
  <c r="M70" i="1" s="1"/>
  <c r="O72" i="5" l="1"/>
  <c r="N73" i="5"/>
  <c r="H73" i="5"/>
  <c r="I72" i="5"/>
  <c r="J72" i="5"/>
  <c r="L71" i="5"/>
  <c r="K71" i="5"/>
  <c r="M71" i="5"/>
  <c r="N71" i="4"/>
  <c r="O70" i="4"/>
  <c r="L69" i="4"/>
  <c r="M69" i="4"/>
  <c r="K69" i="4"/>
  <c r="J70" i="4"/>
  <c r="I70" i="4"/>
  <c r="H71" i="4"/>
  <c r="I74" i="2"/>
  <c r="H75" i="2"/>
  <c r="J74" i="2"/>
  <c r="N72" i="2"/>
  <c r="O71" i="2"/>
  <c r="K73" i="2"/>
  <c r="M73" i="2"/>
  <c r="L73" i="2"/>
  <c r="L70" i="1"/>
  <c r="K70" i="1"/>
  <c r="I71" i="1"/>
  <c r="H72" i="1"/>
  <c r="J71" i="1"/>
  <c r="M71" i="1" s="1"/>
  <c r="N72" i="1"/>
  <c r="O71" i="1"/>
  <c r="N74" i="5" l="1"/>
  <c r="O73" i="5"/>
  <c r="M72" i="5"/>
  <c r="L72" i="5"/>
  <c r="K72" i="5"/>
  <c r="J73" i="5"/>
  <c r="I73" i="5"/>
  <c r="H74" i="5"/>
  <c r="N72" i="4"/>
  <c r="O71" i="4"/>
  <c r="J71" i="4"/>
  <c r="I71" i="4"/>
  <c r="H72" i="4"/>
  <c r="K70" i="4"/>
  <c r="M70" i="4"/>
  <c r="L70" i="4"/>
  <c r="O72" i="2"/>
  <c r="N73" i="2"/>
  <c r="M74" i="2"/>
  <c r="K74" i="2"/>
  <c r="L74" i="2"/>
  <c r="I75" i="2"/>
  <c r="J75" i="2"/>
  <c r="H76" i="2"/>
  <c r="H73" i="1"/>
  <c r="I72" i="1"/>
  <c r="J72" i="1"/>
  <c r="M72" i="1" s="1"/>
  <c r="O72" i="1"/>
  <c r="N73" i="1"/>
  <c r="K71" i="1"/>
  <c r="L71" i="1"/>
  <c r="O74" i="5" l="1"/>
  <c r="N75" i="5"/>
  <c r="H75" i="5"/>
  <c r="J74" i="5"/>
  <c r="I74" i="5"/>
  <c r="K73" i="5"/>
  <c r="L73" i="5"/>
  <c r="M73" i="5"/>
  <c r="O72" i="4"/>
  <c r="N73" i="4"/>
  <c r="J72" i="4"/>
  <c r="I72" i="4"/>
  <c r="H73" i="4"/>
  <c r="L71" i="4"/>
  <c r="K71" i="4"/>
  <c r="M71" i="4"/>
  <c r="K75" i="2"/>
  <c r="L75" i="2"/>
  <c r="M75" i="2"/>
  <c r="J76" i="2"/>
  <c r="I76" i="2"/>
  <c r="H77" i="2"/>
  <c r="O73" i="2"/>
  <c r="N74" i="2"/>
  <c r="H74" i="1"/>
  <c r="J73" i="1"/>
  <c r="M73" i="1" s="1"/>
  <c r="I73" i="1"/>
  <c r="N74" i="1"/>
  <c r="O73" i="1"/>
  <c r="L72" i="1"/>
  <c r="K72" i="1"/>
  <c r="M74" i="5" l="1"/>
  <c r="L74" i="5"/>
  <c r="K74" i="5"/>
  <c r="N76" i="5"/>
  <c r="O75" i="5"/>
  <c r="J75" i="5"/>
  <c r="H76" i="5"/>
  <c r="I75" i="5"/>
  <c r="N74" i="4"/>
  <c r="O73" i="4"/>
  <c r="J73" i="4"/>
  <c r="I73" i="4"/>
  <c r="H74" i="4"/>
  <c r="K72" i="4"/>
  <c r="M72" i="4"/>
  <c r="L72" i="4"/>
  <c r="J77" i="2"/>
  <c r="I77" i="2"/>
  <c r="H78" i="2"/>
  <c r="M76" i="2"/>
  <c r="K76" i="2"/>
  <c r="L76" i="2"/>
  <c r="N75" i="2"/>
  <c r="O74" i="2"/>
  <c r="O74" i="1"/>
  <c r="N75" i="1"/>
  <c r="K73" i="1"/>
  <c r="L73" i="1"/>
  <c r="I74" i="1"/>
  <c r="J74" i="1"/>
  <c r="M74" i="1" s="1"/>
  <c r="H75" i="1"/>
  <c r="H77" i="5" l="1"/>
  <c r="I76" i="5"/>
  <c r="J76" i="5"/>
  <c r="M75" i="5"/>
  <c r="L75" i="5"/>
  <c r="K75" i="5"/>
  <c r="O76" i="5"/>
  <c r="N77" i="5"/>
  <c r="O74" i="4"/>
  <c r="N75" i="4"/>
  <c r="H75" i="4"/>
  <c r="J74" i="4"/>
  <c r="I74" i="4"/>
  <c r="K73" i="4"/>
  <c r="M73" i="4"/>
  <c r="L73" i="4"/>
  <c r="O75" i="2"/>
  <c r="N76" i="2"/>
  <c r="H79" i="2"/>
  <c r="J78" i="2"/>
  <c r="I78" i="2"/>
  <c r="L77" i="2"/>
  <c r="M77" i="2"/>
  <c r="K77" i="2"/>
  <c r="H76" i="1"/>
  <c r="I75" i="1"/>
  <c r="J75" i="1"/>
  <c r="M75" i="1" s="1"/>
  <c r="L74" i="1"/>
  <c r="K74" i="1"/>
  <c r="N76" i="1"/>
  <c r="O75" i="1"/>
  <c r="N78" i="5" l="1"/>
  <c r="O77" i="5"/>
  <c r="M76" i="5"/>
  <c r="L76" i="5"/>
  <c r="K76" i="5"/>
  <c r="I77" i="5"/>
  <c r="H78" i="5"/>
  <c r="J77" i="5"/>
  <c r="N76" i="4"/>
  <c r="O75" i="4"/>
  <c r="K74" i="4"/>
  <c r="M74" i="4"/>
  <c r="L74" i="4"/>
  <c r="J75" i="4"/>
  <c r="H76" i="4"/>
  <c r="I75" i="4"/>
  <c r="J79" i="2"/>
  <c r="H80" i="2"/>
  <c r="I79" i="2"/>
  <c r="N77" i="2"/>
  <c r="O76" i="2"/>
  <c r="M78" i="2"/>
  <c r="K78" i="2"/>
  <c r="L78" i="2"/>
  <c r="K75" i="1"/>
  <c r="L75" i="1"/>
  <c r="H77" i="1"/>
  <c r="J76" i="1"/>
  <c r="M76" i="1" s="1"/>
  <c r="I76" i="1"/>
  <c r="N77" i="1"/>
  <c r="O76" i="1"/>
  <c r="H79" i="5" l="1"/>
  <c r="J78" i="5"/>
  <c r="I78" i="5"/>
  <c r="M77" i="5"/>
  <c r="K77" i="5"/>
  <c r="L77" i="5"/>
  <c r="O78" i="5"/>
  <c r="N79" i="5"/>
  <c r="N77" i="4"/>
  <c r="O76" i="4"/>
  <c r="J76" i="4"/>
  <c r="I76" i="4"/>
  <c r="H77" i="4"/>
  <c r="M75" i="4"/>
  <c r="L75" i="4"/>
  <c r="K75" i="4"/>
  <c r="N78" i="2"/>
  <c r="O77" i="2"/>
  <c r="J80" i="2"/>
  <c r="I80" i="2"/>
  <c r="H81" i="2"/>
  <c r="L79" i="2"/>
  <c r="M79" i="2"/>
  <c r="K79" i="2"/>
  <c r="J77" i="1"/>
  <c r="M77" i="1" s="1"/>
  <c r="I77" i="1"/>
  <c r="H78" i="1"/>
  <c r="K76" i="1"/>
  <c r="L76" i="1"/>
  <c r="N78" i="1"/>
  <c r="O77" i="1"/>
  <c r="N80" i="5" l="1"/>
  <c r="O79" i="5"/>
  <c r="M78" i="5"/>
  <c r="K78" i="5"/>
  <c r="L78" i="5"/>
  <c r="J79" i="5"/>
  <c r="I79" i="5"/>
  <c r="H80" i="5"/>
  <c r="N78" i="4"/>
  <c r="O77" i="4"/>
  <c r="I77" i="4"/>
  <c r="H78" i="4"/>
  <c r="J77" i="4"/>
  <c r="K76" i="4"/>
  <c r="M76" i="4"/>
  <c r="L76" i="4"/>
  <c r="H82" i="2"/>
  <c r="J81" i="2"/>
  <c r="I81" i="2"/>
  <c r="L80" i="2"/>
  <c r="K80" i="2"/>
  <c r="M80" i="2"/>
  <c r="N79" i="2"/>
  <c r="O78" i="2"/>
  <c r="H79" i="1"/>
  <c r="I78" i="1"/>
  <c r="J78" i="1"/>
  <c r="M78" i="1" s="1"/>
  <c r="N79" i="1"/>
  <c r="O78" i="1"/>
  <c r="K77" i="1"/>
  <c r="L77" i="1"/>
  <c r="H81" i="5" l="1"/>
  <c r="J80" i="5"/>
  <c r="I80" i="5"/>
  <c r="L79" i="5"/>
  <c r="M79" i="5"/>
  <c r="K79" i="5"/>
  <c r="O80" i="5"/>
  <c r="N81" i="5"/>
  <c r="O78" i="4"/>
  <c r="N79" i="4"/>
  <c r="H79" i="4"/>
  <c r="J78" i="4"/>
  <c r="I78" i="4"/>
  <c r="M77" i="4"/>
  <c r="L77" i="4"/>
  <c r="K77" i="4"/>
  <c r="N80" i="2"/>
  <c r="O79" i="2"/>
  <c r="L81" i="2"/>
  <c r="K81" i="2"/>
  <c r="M81" i="2"/>
  <c r="J82" i="2"/>
  <c r="I82" i="2"/>
  <c r="H83" i="2"/>
  <c r="O79" i="1"/>
  <c r="N80" i="1"/>
  <c r="L78" i="1"/>
  <c r="K78" i="1"/>
  <c r="H80" i="1"/>
  <c r="I79" i="1"/>
  <c r="J79" i="1"/>
  <c r="M79" i="1" s="1"/>
  <c r="O81" i="5" l="1"/>
  <c r="N82" i="5"/>
  <c r="M80" i="5"/>
  <c r="L80" i="5"/>
  <c r="K80" i="5"/>
  <c r="J81" i="5"/>
  <c r="I81" i="5"/>
  <c r="H82" i="5"/>
  <c r="N80" i="4"/>
  <c r="O79" i="4"/>
  <c r="K78" i="4"/>
  <c r="M78" i="4"/>
  <c r="L78" i="4"/>
  <c r="I79" i="4"/>
  <c r="H80" i="4"/>
  <c r="J79" i="4"/>
  <c r="L82" i="2"/>
  <c r="M82" i="2"/>
  <c r="K82" i="2"/>
  <c r="H84" i="2"/>
  <c r="J83" i="2"/>
  <c r="I83" i="2"/>
  <c r="O80" i="2"/>
  <c r="N81" i="2"/>
  <c r="L79" i="1"/>
  <c r="K79" i="1"/>
  <c r="O80" i="1"/>
  <c r="N81" i="1"/>
  <c r="J80" i="1"/>
  <c r="M80" i="1" s="1"/>
  <c r="I80" i="1"/>
  <c r="H81" i="1"/>
  <c r="J82" i="5" l="1"/>
  <c r="I82" i="5"/>
  <c r="H83" i="5"/>
  <c r="N83" i="5"/>
  <c r="O82" i="5"/>
  <c r="K81" i="5"/>
  <c r="M81" i="5"/>
  <c r="L81" i="5"/>
  <c r="N81" i="4"/>
  <c r="O80" i="4"/>
  <c r="L79" i="4"/>
  <c r="K79" i="4"/>
  <c r="M79" i="4"/>
  <c r="J80" i="4"/>
  <c r="I80" i="4"/>
  <c r="H81" i="4"/>
  <c r="N82" i="2"/>
  <c r="O81" i="2"/>
  <c r="K83" i="2"/>
  <c r="M83" i="2"/>
  <c r="L83" i="2"/>
  <c r="H85" i="2"/>
  <c r="I84" i="2"/>
  <c r="J84" i="2"/>
  <c r="H82" i="1"/>
  <c r="J81" i="1"/>
  <c r="M81" i="1" s="1"/>
  <c r="I81" i="1"/>
  <c r="K80" i="1"/>
  <c r="L80" i="1"/>
  <c r="O81" i="1"/>
  <c r="N82" i="1"/>
  <c r="O83" i="5" l="1"/>
  <c r="N84" i="5"/>
  <c r="H84" i="5"/>
  <c r="J83" i="5"/>
  <c r="I83" i="5"/>
  <c r="K82" i="5"/>
  <c r="L82" i="5"/>
  <c r="M82" i="5"/>
  <c r="O81" i="4"/>
  <c r="N82" i="4"/>
  <c r="I81" i="4"/>
  <c r="J81" i="4"/>
  <c r="H82" i="4"/>
  <c r="M80" i="4"/>
  <c r="K80" i="4"/>
  <c r="L80" i="4"/>
  <c r="L84" i="2"/>
  <c r="M84" i="2"/>
  <c r="K84" i="2"/>
  <c r="H86" i="2"/>
  <c r="J85" i="2"/>
  <c r="I85" i="2"/>
  <c r="N83" i="2"/>
  <c r="O82" i="2"/>
  <c r="O82" i="1"/>
  <c r="N83" i="1"/>
  <c r="L81" i="1"/>
  <c r="K81" i="1"/>
  <c r="I82" i="1"/>
  <c r="J82" i="1"/>
  <c r="M82" i="1" s="1"/>
  <c r="H83" i="1"/>
  <c r="L83" i="5" l="1"/>
  <c r="K83" i="5"/>
  <c r="M83" i="5"/>
  <c r="I84" i="5"/>
  <c r="J84" i="5"/>
  <c r="H85" i="5"/>
  <c r="N85" i="5"/>
  <c r="O84" i="5"/>
  <c r="N83" i="4"/>
  <c r="O82" i="4"/>
  <c r="J82" i="4"/>
  <c r="H83" i="4"/>
  <c r="I82" i="4"/>
  <c r="M81" i="4"/>
  <c r="L81" i="4"/>
  <c r="K81" i="4"/>
  <c r="N84" i="2"/>
  <c r="O83" i="2"/>
  <c r="H87" i="2"/>
  <c r="J86" i="2"/>
  <c r="I86" i="2"/>
  <c r="K85" i="2"/>
  <c r="M85" i="2"/>
  <c r="L85" i="2"/>
  <c r="J83" i="1"/>
  <c r="M83" i="1" s="1"/>
  <c r="H84" i="1"/>
  <c r="I83" i="1"/>
  <c r="L82" i="1"/>
  <c r="K82" i="1"/>
  <c r="N84" i="1"/>
  <c r="O83" i="1"/>
  <c r="I85" i="5" l="1"/>
  <c r="J85" i="5"/>
  <c r="H86" i="5"/>
  <c r="N86" i="5"/>
  <c r="O85" i="5"/>
  <c r="K84" i="5"/>
  <c r="M84" i="5"/>
  <c r="L84" i="5"/>
  <c r="N84" i="4"/>
  <c r="O83" i="4"/>
  <c r="H84" i="4"/>
  <c r="J83" i="4"/>
  <c r="I83" i="4"/>
  <c r="K82" i="4"/>
  <c r="M82" i="4"/>
  <c r="L82" i="4"/>
  <c r="M86" i="2"/>
  <c r="L86" i="2"/>
  <c r="K86" i="2"/>
  <c r="J87" i="2"/>
  <c r="I87" i="2"/>
  <c r="H88" i="2"/>
  <c r="O84" i="2"/>
  <c r="N85" i="2"/>
  <c r="I84" i="1"/>
  <c r="J84" i="1"/>
  <c r="M84" i="1" s="1"/>
  <c r="H85" i="1"/>
  <c r="K83" i="1"/>
  <c r="L83" i="1"/>
  <c r="N85" i="1"/>
  <c r="O84" i="1"/>
  <c r="N87" i="5" l="1"/>
  <c r="O86" i="5"/>
  <c r="J86" i="5"/>
  <c r="I86" i="5"/>
  <c r="H87" i="5"/>
  <c r="M85" i="5"/>
  <c r="L85" i="5"/>
  <c r="K85" i="5"/>
  <c r="O84" i="4"/>
  <c r="N85" i="4"/>
  <c r="M83" i="4"/>
  <c r="L83" i="4"/>
  <c r="K83" i="4"/>
  <c r="I84" i="4"/>
  <c r="J84" i="4"/>
  <c r="H85" i="4"/>
  <c r="M87" i="2"/>
  <c r="L87" i="2"/>
  <c r="K87" i="2"/>
  <c r="N86" i="2"/>
  <c r="O85" i="2"/>
  <c r="H89" i="2"/>
  <c r="J88" i="2"/>
  <c r="I88" i="2"/>
  <c r="J85" i="1"/>
  <c r="M85" i="1" s="1"/>
  <c r="I85" i="1"/>
  <c r="H86" i="1"/>
  <c r="K84" i="1"/>
  <c r="L84" i="1"/>
  <c r="O85" i="1"/>
  <c r="N86" i="1"/>
  <c r="H88" i="5" l="1"/>
  <c r="J87" i="5"/>
  <c r="I87" i="5"/>
  <c r="O87" i="5"/>
  <c r="N88" i="5"/>
  <c r="L86" i="5"/>
  <c r="K86" i="5"/>
  <c r="M86" i="5"/>
  <c r="O85" i="4"/>
  <c r="N86" i="4"/>
  <c r="M84" i="4"/>
  <c r="L84" i="4"/>
  <c r="K84" i="4"/>
  <c r="J85" i="4"/>
  <c r="I85" i="4"/>
  <c r="H86" i="4"/>
  <c r="M88" i="2"/>
  <c r="L88" i="2"/>
  <c r="K88" i="2"/>
  <c r="I89" i="2"/>
  <c r="J89" i="2"/>
  <c r="H90" i="2"/>
  <c r="O86" i="2"/>
  <c r="N87" i="2"/>
  <c r="H87" i="1"/>
  <c r="I86" i="1"/>
  <c r="J86" i="1"/>
  <c r="M86" i="1" s="1"/>
  <c r="N87" i="1"/>
  <c r="O86" i="1"/>
  <c r="L85" i="1"/>
  <c r="K85" i="1"/>
  <c r="H89" i="5" l="1"/>
  <c r="J88" i="5"/>
  <c r="I88" i="5"/>
  <c r="N89" i="5"/>
  <c r="O88" i="5"/>
  <c r="M87" i="5"/>
  <c r="L87" i="5"/>
  <c r="K87" i="5"/>
  <c r="O86" i="4"/>
  <c r="N87" i="4"/>
  <c r="L85" i="4"/>
  <c r="K85" i="4"/>
  <c r="M85" i="4"/>
  <c r="H87" i="4"/>
  <c r="I86" i="4"/>
  <c r="J86" i="4"/>
  <c r="O87" i="2"/>
  <c r="N88" i="2"/>
  <c r="I90" i="2"/>
  <c r="J90" i="2"/>
  <c r="H91" i="2"/>
  <c r="M89" i="2"/>
  <c r="K89" i="2"/>
  <c r="L89" i="2"/>
  <c r="O87" i="1"/>
  <c r="N88" i="1"/>
  <c r="L86" i="1"/>
  <c r="K86" i="1"/>
  <c r="H88" i="1"/>
  <c r="J87" i="1"/>
  <c r="M87" i="1" s="1"/>
  <c r="I87" i="1"/>
  <c r="M88" i="5" l="1"/>
  <c r="K88" i="5"/>
  <c r="L88" i="5"/>
  <c r="H90" i="5"/>
  <c r="J89" i="5"/>
  <c r="I89" i="5"/>
  <c r="O89" i="5"/>
  <c r="N90" i="5"/>
  <c r="N88" i="4"/>
  <c r="O87" i="4"/>
  <c r="M86" i="4"/>
  <c r="L86" i="4"/>
  <c r="K86" i="4"/>
  <c r="J87" i="4"/>
  <c r="I87" i="4"/>
  <c r="H88" i="4"/>
  <c r="H92" i="2"/>
  <c r="J91" i="2"/>
  <c r="I91" i="2"/>
  <c r="M90" i="2"/>
  <c r="L90" i="2"/>
  <c r="K90" i="2"/>
  <c r="O88" i="2"/>
  <c r="N89" i="2"/>
  <c r="K87" i="1"/>
  <c r="L87" i="1"/>
  <c r="J88" i="1"/>
  <c r="M88" i="1" s="1"/>
  <c r="I88" i="1"/>
  <c r="H89" i="1"/>
  <c r="O88" i="1"/>
  <c r="N89" i="1"/>
  <c r="N91" i="5" l="1"/>
  <c r="O90" i="5"/>
  <c r="M89" i="5"/>
  <c r="L89" i="5"/>
  <c r="K89" i="5"/>
  <c r="J90" i="5"/>
  <c r="I90" i="5"/>
  <c r="H91" i="5"/>
  <c r="N89" i="4"/>
  <c r="O88" i="4"/>
  <c r="J88" i="4"/>
  <c r="H89" i="4"/>
  <c r="I88" i="4"/>
  <c r="K87" i="4"/>
  <c r="M87" i="4"/>
  <c r="L87" i="4"/>
  <c r="K91" i="2"/>
  <c r="L91" i="2"/>
  <c r="M91" i="2"/>
  <c r="H93" i="2"/>
  <c r="J92" i="2"/>
  <c r="I92" i="2"/>
  <c r="N90" i="2"/>
  <c r="O89" i="2"/>
  <c r="N90" i="1"/>
  <c r="O89" i="1"/>
  <c r="H90" i="1"/>
  <c r="J89" i="1"/>
  <c r="M89" i="1" s="1"/>
  <c r="I89" i="1"/>
  <c r="K88" i="1"/>
  <c r="L88" i="1"/>
  <c r="J91" i="5" l="1"/>
  <c r="H92" i="5"/>
  <c r="I91" i="5"/>
  <c r="L90" i="5"/>
  <c r="M90" i="5"/>
  <c r="K90" i="5"/>
  <c r="O91" i="5"/>
  <c r="N92" i="5"/>
  <c r="N90" i="4"/>
  <c r="O89" i="4"/>
  <c r="J89" i="4"/>
  <c r="H90" i="4"/>
  <c r="I89" i="4"/>
  <c r="M88" i="4"/>
  <c r="K88" i="4"/>
  <c r="L88" i="4"/>
  <c r="I93" i="2"/>
  <c r="H94" i="2"/>
  <c r="J93" i="2"/>
  <c r="O90" i="2"/>
  <c r="N91" i="2"/>
  <c r="K92" i="2"/>
  <c r="M92" i="2"/>
  <c r="L92" i="2"/>
  <c r="L89" i="1"/>
  <c r="K89" i="1"/>
  <c r="I90" i="1"/>
  <c r="H91" i="1"/>
  <c r="J90" i="1"/>
  <c r="M90" i="1" s="1"/>
  <c r="O90" i="1"/>
  <c r="N91" i="1"/>
  <c r="H93" i="5" l="1"/>
  <c r="I92" i="5"/>
  <c r="J92" i="5"/>
  <c r="O92" i="5"/>
  <c r="N93" i="5"/>
  <c r="L91" i="5"/>
  <c r="K91" i="5"/>
  <c r="M91" i="5"/>
  <c r="N91" i="4"/>
  <c r="O90" i="4"/>
  <c r="H91" i="4"/>
  <c r="J90" i="4"/>
  <c r="I90" i="4"/>
  <c r="L89" i="4"/>
  <c r="K89" i="4"/>
  <c r="M89" i="4"/>
  <c r="N92" i="2"/>
  <c r="O91" i="2"/>
  <c r="M93" i="2"/>
  <c r="L93" i="2"/>
  <c r="K93" i="2"/>
  <c r="I94" i="2"/>
  <c r="J94" i="2"/>
  <c r="H95" i="2"/>
  <c r="L90" i="1"/>
  <c r="K90" i="1"/>
  <c r="J91" i="1"/>
  <c r="M91" i="1" s="1"/>
  <c r="H92" i="1"/>
  <c r="I91" i="1"/>
  <c r="N92" i="1"/>
  <c r="O91" i="1"/>
  <c r="N94" i="5" l="1"/>
  <c r="O93" i="5"/>
  <c r="M92" i="5"/>
  <c r="L92" i="5"/>
  <c r="K92" i="5"/>
  <c r="J93" i="5"/>
  <c r="I93" i="5"/>
  <c r="H94" i="5"/>
  <c r="N92" i="4"/>
  <c r="O91" i="4"/>
  <c r="I91" i="4"/>
  <c r="H92" i="4"/>
  <c r="J91" i="4"/>
  <c r="M90" i="4"/>
  <c r="L90" i="4"/>
  <c r="K90" i="4"/>
  <c r="H96" i="2"/>
  <c r="J95" i="2"/>
  <c r="I95" i="2"/>
  <c r="M94" i="2"/>
  <c r="K94" i="2"/>
  <c r="L94" i="2"/>
  <c r="O92" i="2"/>
  <c r="N93" i="2"/>
  <c r="N93" i="1"/>
  <c r="O92" i="1"/>
  <c r="J92" i="1"/>
  <c r="M92" i="1" s="1"/>
  <c r="H93" i="1"/>
  <c r="I92" i="1"/>
  <c r="K91" i="1"/>
  <c r="L91" i="1"/>
  <c r="H95" i="5" l="1"/>
  <c r="I94" i="5"/>
  <c r="J94" i="5"/>
  <c r="O94" i="5"/>
  <c r="N95" i="5"/>
  <c r="L93" i="5"/>
  <c r="M93" i="5"/>
  <c r="K93" i="5"/>
  <c r="N93" i="4"/>
  <c r="O92" i="4"/>
  <c r="L91" i="4"/>
  <c r="M91" i="4"/>
  <c r="K91" i="4"/>
  <c r="H93" i="4"/>
  <c r="J92" i="4"/>
  <c r="I92" i="4"/>
  <c r="N94" i="2"/>
  <c r="O93" i="2"/>
  <c r="M95" i="2"/>
  <c r="L95" i="2"/>
  <c r="K95" i="2"/>
  <c r="H97" i="2"/>
  <c r="I96" i="2"/>
  <c r="J96" i="2"/>
  <c r="J93" i="1"/>
  <c r="M93" i="1" s="1"/>
  <c r="I93" i="1"/>
  <c r="H94" i="1"/>
  <c r="K92" i="1"/>
  <c r="L92" i="1"/>
  <c r="O93" i="1"/>
  <c r="N94" i="1"/>
  <c r="M94" i="5" l="1"/>
  <c r="L94" i="5"/>
  <c r="K94" i="5"/>
  <c r="N96" i="5"/>
  <c r="O95" i="5"/>
  <c r="H96" i="5"/>
  <c r="J95" i="5"/>
  <c r="I95" i="5"/>
  <c r="N94" i="4"/>
  <c r="O93" i="4"/>
  <c r="J93" i="4"/>
  <c r="I93" i="4"/>
  <c r="H94" i="4"/>
  <c r="L92" i="4"/>
  <c r="K92" i="4"/>
  <c r="M92" i="4"/>
  <c r="O94" i="2"/>
  <c r="N95" i="2"/>
  <c r="L96" i="2"/>
  <c r="M96" i="2"/>
  <c r="K96" i="2"/>
  <c r="J97" i="2"/>
  <c r="I97" i="2"/>
  <c r="H98" i="2"/>
  <c r="H95" i="1"/>
  <c r="I94" i="1"/>
  <c r="J94" i="1"/>
  <c r="M94" i="1" s="1"/>
  <c r="N95" i="1"/>
  <c r="O94" i="1"/>
  <c r="L93" i="1"/>
  <c r="K93" i="1"/>
  <c r="K95" i="5" l="1"/>
  <c r="M95" i="5"/>
  <c r="L95" i="5"/>
  <c r="J96" i="5"/>
  <c r="I96" i="5"/>
  <c r="H97" i="5"/>
  <c r="O96" i="5"/>
  <c r="N97" i="5"/>
  <c r="N95" i="4"/>
  <c r="O94" i="4"/>
  <c r="H95" i="4"/>
  <c r="J94" i="4"/>
  <c r="I94" i="4"/>
  <c r="M93" i="4"/>
  <c r="L93" i="4"/>
  <c r="K93" i="4"/>
  <c r="H99" i="2"/>
  <c r="I98" i="2"/>
  <c r="J98" i="2"/>
  <c r="N96" i="2"/>
  <c r="O95" i="2"/>
  <c r="K97" i="2"/>
  <c r="L97" i="2"/>
  <c r="M97" i="2"/>
  <c r="L94" i="1"/>
  <c r="K94" i="1"/>
  <c r="J95" i="1"/>
  <c r="M95" i="1" s="1"/>
  <c r="I95" i="1"/>
  <c r="H96" i="1"/>
  <c r="O95" i="1"/>
  <c r="N96" i="1"/>
  <c r="N98" i="5" l="1"/>
  <c r="O97" i="5"/>
  <c r="H98" i="5"/>
  <c r="J97" i="5"/>
  <c r="I97" i="5"/>
  <c r="L96" i="5"/>
  <c r="M96" i="5"/>
  <c r="K96" i="5"/>
  <c r="O95" i="4"/>
  <c r="N96" i="4"/>
  <c r="K94" i="4"/>
  <c r="M94" i="4"/>
  <c r="L94" i="4"/>
  <c r="J95" i="4"/>
  <c r="H96" i="4"/>
  <c r="I95" i="4"/>
  <c r="O96" i="2"/>
  <c r="N97" i="2"/>
  <c r="M98" i="2"/>
  <c r="L98" i="2"/>
  <c r="K98" i="2"/>
  <c r="J99" i="2"/>
  <c r="I99" i="2"/>
  <c r="H100" i="2"/>
  <c r="L95" i="1"/>
  <c r="K95" i="1"/>
  <c r="J96" i="1"/>
  <c r="M96" i="1" s="1"/>
  <c r="I96" i="1"/>
  <c r="H97" i="1"/>
  <c r="O96" i="1"/>
  <c r="N97" i="1"/>
  <c r="K97" i="5" l="1"/>
  <c r="M97" i="5"/>
  <c r="L97" i="5"/>
  <c r="J98" i="5"/>
  <c r="I98" i="5"/>
  <c r="H99" i="5"/>
  <c r="O98" i="5"/>
  <c r="N99" i="5"/>
  <c r="N97" i="4"/>
  <c r="O96" i="4"/>
  <c r="J96" i="4"/>
  <c r="I96" i="4"/>
  <c r="H97" i="4"/>
  <c r="L95" i="4"/>
  <c r="K95" i="4"/>
  <c r="M95" i="4"/>
  <c r="H101" i="2"/>
  <c r="J100" i="2"/>
  <c r="I100" i="2"/>
  <c r="L99" i="2"/>
  <c r="K99" i="2"/>
  <c r="M99" i="2"/>
  <c r="N98" i="2"/>
  <c r="O97" i="2"/>
  <c r="H98" i="1"/>
  <c r="J97" i="1"/>
  <c r="M97" i="1" s="1"/>
  <c r="I97" i="1"/>
  <c r="K96" i="1"/>
  <c r="L96" i="1"/>
  <c r="N98" i="1"/>
  <c r="O97" i="1"/>
  <c r="H100" i="5" l="1"/>
  <c r="J99" i="5"/>
  <c r="I99" i="5"/>
  <c r="N100" i="5"/>
  <c r="O99" i="5"/>
  <c r="L98" i="5"/>
  <c r="M98" i="5"/>
  <c r="K98" i="5"/>
  <c r="N98" i="4"/>
  <c r="O97" i="4"/>
  <c r="H98" i="4"/>
  <c r="J97" i="4"/>
  <c r="I97" i="4"/>
  <c r="K96" i="4"/>
  <c r="M96" i="4"/>
  <c r="L96" i="4"/>
  <c r="N99" i="2"/>
  <c r="O98" i="2"/>
  <c r="L100" i="2"/>
  <c r="K100" i="2"/>
  <c r="M100" i="2"/>
  <c r="I101" i="2"/>
  <c r="H102" i="2"/>
  <c r="J101" i="2"/>
  <c r="L97" i="1"/>
  <c r="K97" i="1"/>
  <c r="O98" i="1"/>
  <c r="N99" i="1"/>
  <c r="I98" i="1"/>
  <c r="H99" i="1"/>
  <c r="J98" i="1"/>
  <c r="M98" i="1" s="1"/>
  <c r="O100" i="5" l="1"/>
  <c r="N101" i="5"/>
  <c r="L99" i="5"/>
  <c r="K99" i="5"/>
  <c r="M99" i="5"/>
  <c r="J100" i="5"/>
  <c r="H101" i="5"/>
  <c r="I100" i="5"/>
  <c r="O98" i="4"/>
  <c r="N99" i="4"/>
  <c r="M97" i="4"/>
  <c r="L97" i="4"/>
  <c r="K97" i="4"/>
  <c r="J98" i="4"/>
  <c r="I98" i="4"/>
  <c r="H99" i="4"/>
  <c r="L101" i="2"/>
  <c r="M101" i="2"/>
  <c r="K101" i="2"/>
  <c r="J102" i="2"/>
  <c r="I102" i="2"/>
  <c r="H103" i="2"/>
  <c r="N100" i="2"/>
  <c r="O99" i="2"/>
  <c r="I99" i="1"/>
  <c r="J99" i="1"/>
  <c r="M99" i="1" s="1"/>
  <c r="H100" i="1"/>
  <c r="N100" i="1"/>
  <c r="O99" i="1"/>
  <c r="L98" i="1"/>
  <c r="K98" i="1"/>
  <c r="M100" i="5" l="1"/>
  <c r="L100" i="5"/>
  <c r="K100" i="5"/>
  <c r="N102" i="5"/>
  <c r="O101" i="5"/>
  <c r="H102" i="5"/>
  <c r="I101" i="5"/>
  <c r="J101" i="5"/>
  <c r="N100" i="4"/>
  <c r="O99" i="4"/>
  <c r="K98" i="4"/>
  <c r="M98" i="4"/>
  <c r="L98" i="4"/>
  <c r="J99" i="4"/>
  <c r="I99" i="4"/>
  <c r="H100" i="4"/>
  <c r="N101" i="2"/>
  <c r="O100" i="2"/>
  <c r="H104" i="2"/>
  <c r="J103" i="2"/>
  <c r="I103" i="2"/>
  <c r="M102" i="2"/>
  <c r="L102" i="2"/>
  <c r="K102" i="2"/>
  <c r="N101" i="1"/>
  <c r="O100" i="1"/>
  <c r="H101" i="1"/>
  <c r="I100" i="1"/>
  <c r="J100" i="1"/>
  <c r="M100" i="1" s="1"/>
  <c r="K99" i="1"/>
  <c r="L99" i="1"/>
  <c r="N103" i="5" l="1"/>
  <c r="O102" i="5"/>
  <c r="L101" i="5"/>
  <c r="K101" i="5"/>
  <c r="M101" i="5"/>
  <c r="J102" i="5"/>
  <c r="I102" i="5"/>
  <c r="H103" i="5"/>
  <c r="O100" i="4"/>
  <c r="N101" i="4"/>
  <c r="J100" i="4"/>
  <c r="H101" i="4"/>
  <c r="I100" i="4"/>
  <c r="M99" i="4"/>
  <c r="L99" i="4"/>
  <c r="K99" i="4"/>
  <c r="K103" i="2"/>
  <c r="L103" i="2"/>
  <c r="M103" i="2"/>
  <c r="H105" i="2"/>
  <c r="J104" i="2"/>
  <c r="I104" i="2"/>
  <c r="O101" i="2"/>
  <c r="N102" i="2"/>
  <c r="K100" i="1"/>
  <c r="L100" i="1"/>
  <c r="J101" i="1"/>
  <c r="M101" i="1" s="1"/>
  <c r="I101" i="1"/>
  <c r="H102" i="1"/>
  <c r="N102" i="1"/>
  <c r="O101" i="1"/>
  <c r="H104" i="5" l="1"/>
  <c r="I103" i="5"/>
  <c r="J103" i="5"/>
  <c r="K102" i="5"/>
  <c r="M102" i="5"/>
  <c r="L102" i="5"/>
  <c r="O103" i="5"/>
  <c r="N104" i="5"/>
  <c r="O101" i="4"/>
  <c r="N102" i="4"/>
  <c r="J101" i="4"/>
  <c r="I101" i="4"/>
  <c r="H102" i="4"/>
  <c r="M100" i="4"/>
  <c r="L100" i="4"/>
  <c r="K100" i="4"/>
  <c r="N103" i="2"/>
  <c r="O102" i="2"/>
  <c r="J105" i="2"/>
  <c r="H106" i="2"/>
  <c r="I105" i="2"/>
  <c r="L104" i="2"/>
  <c r="K104" i="2"/>
  <c r="M104" i="2"/>
  <c r="L101" i="1"/>
  <c r="K101" i="1"/>
  <c r="N103" i="1"/>
  <c r="O102" i="1"/>
  <c r="H103" i="1"/>
  <c r="I102" i="1"/>
  <c r="J102" i="1"/>
  <c r="M102" i="1" s="1"/>
  <c r="I104" i="5" l="1"/>
  <c r="H105" i="5"/>
  <c r="J104" i="5"/>
  <c r="O104" i="5"/>
  <c r="N105" i="5"/>
  <c r="M103" i="5"/>
  <c r="L103" i="5"/>
  <c r="K103" i="5"/>
  <c r="O102" i="4"/>
  <c r="N103" i="4"/>
  <c r="J102" i="4"/>
  <c r="H103" i="4"/>
  <c r="I102" i="4"/>
  <c r="K101" i="4"/>
  <c r="M101" i="4"/>
  <c r="L101" i="4"/>
  <c r="J106" i="2"/>
  <c r="H107" i="2"/>
  <c r="I106" i="2"/>
  <c r="L105" i="2"/>
  <c r="K105" i="2"/>
  <c r="M105" i="2"/>
  <c r="N104" i="2"/>
  <c r="O103" i="2"/>
  <c r="O103" i="1"/>
  <c r="N104" i="1"/>
  <c r="L102" i="1"/>
  <c r="K102" i="1"/>
  <c r="H104" i="1"/>
  <c r="I103" i="1"/>
  <c r="J103" i="1"/>
  <c r="M103" i="1" s="1"/>
  <c r="L104" i="5" l="1"/>
  <c r="K104" i="5"/>
  <c r="M104" i="5"/>
  <c r="O105" i="5"/>
  <c r="N106" i="5"/>
  <c r="J105" i="5"/>
  <c r="I105" i="5"/>
  <c r="H106" i="5"/>
  <c r="N104" i="4"/>
  <c r="O103" i="4"/>
  <c r="K102" i="4"/>
  <c r="M102" i="4"/>
  <c r="L102" i="4"/>
  <c r="H104" i="4"/>
  <c r="I103" i="4"/>
  <c r="J103" i="4"/>
  <c r="O104" i="2"/>
  <c r="N105" i="2"/>
  <c r="J107" i="2"/>
  <c r="H108" i="2"/>
  <c r="I107" i="2"/>
  <c r="K106" i="2"/>
  <c r="M106" i="2"/>
  <c r="L106" i="2"/>
  <c r="J104" i="1"/>
  <c r="M104" i="1" s="1"/>
  <c r="H105" i="1"/>
  <c r="I104" i="1"/>
  <c r="L103" i="1"/>
  <c r="K103" i="1"/>
  <c r="N105" i="1"/>
  <c r="O104" i="1"/>
  <c r="H107" i="5" l="1"/>
  <c r="I106" i="5"/>
  <c r="J106" i="5"/>
  <c r="K105" i="5"/>
  <c r="M105" i="5"/>
  <c r="L105" i="5"/>
  <c r="N107" i="5"/>
  <c r="O106" i="5"/>
  <c r="O104" i="4"/>
  <c r="N105" i="4"/>
  <c r="K103" i="4"/>
  <c r="M103" i="4"/>
  <c r="L103" i="4"/>
  <c r="I104" i="4"/>
  <c r="J104" i="4"/>
  <c r="H105" i="4"/>
  <c r="M107" i="2"/>
  <c r="L107" i="2"/>
  <c r="K107" i="2"/>
  <c r="N106" i="2"/>
  <c r="O105" i="2"/>
  <c r="H109" i="2"/>
  <c r="J108" i="2"/>
  <c r="I108" i="2"/>
  <c r="N106" i="1"/>
  <c r="O105" i="1"/>
  <c r="H106" i="1"/>
  <c r="J105" i="1"/>
  <c r="M105" i="1" s="1"/>
  <c r="I105" i="1"/>
  <c r="K104" i="1"/>
  <c r="L104" i="1"/>
  <c r="M106" i="5" l="1"/>
  <c r="L106" i="5"/>
  <c r="K106" i="5"/>
  <c r="O107" i="5"/>
  <c r="N108" i="5"/>
  <c r="I107" i="5"/>
  <c r="J107" i="5"/>
  <c r="H108" i="5"/>
  <c r="N106" i="4"/>
  <c r="O105" i="4"/>
  <c r="H106" i="4"/>
  <c r="J105" i="4"/>
  <c r="I105" i="4"/>
  <c r="M104" i="4"/>
  <c r="L104" i="4"/>
  <c r="K104" i="4"/>
  <c r="N107" i="2"/>
  <c r="O106" i="2"/>
  <c r="L108" i="2"/>
  <c r="K108" i="2"/>
  <c r="M108" i="2"/>
  <c r="I109" i="2"/>
  <c r="J109" i="2"/>
  <c r="H110" i="2"/>
  <c r="L105" i="1"/>
  <c r="K105" i="1"/>
  <c r="I106" i="1"/>
  <c r="H107" i="1"/>
  <c r="J106" i="1"/>
  <c r="M106" i="1" s="1"/>
  <c r="O106" i="1"/>
  <c r="N107" i="1"/>
  <c r="H109" i="5" l="1"/>
  <c r="I108" i="5"/>
  <c r="J108" i="5"/>
  <c r="N109" i="5"/>
  <c r="O108" i="5"/>
  <c r="M107" i="5"/>
  <c r="L107" i="5"/>
  <c r="K107" i="5"/>
  <c r="O106" i="4"/>
  <c r="N107" i="4"/>
  <c r="M105" i="4"/>
  <c r="L105" i="4"/>
  <c r="K105" i="4"/>
  <c r="J106" i="4"/>
  <c r="I106" i="4"/>
  <c r="H107" i="4"/>
  <c r="H111" i="2"/>
  <c r="I110" i="2"/>
  <c r="J110" i="2"/>
  <c r="M109" i="2"/>
  <c r="L109" i="2"/>
  <c r="K109" i="2"/>
  <c r="O107" i="2"/>
  <c r="N108" i="2"/>
  <c r="J107" i="1"/>
  <c r="M107" i="1" s="1"/>
  <c r="H108" i="1"/>
  <c r="I107" i="1"/>
  <c r="N108" i="1"/>
  <c r="O107" i="1"/>
  <c r="L106" i="1"/>
  <c r="K106" i="1"/>
  <c r="O109" i="5" l="1"/>
  <c r="N110" i="5"/>
  <c r="L108" i="5"/>
  <c r="K108" i="5"/>
  <c r="M108" i="5"/>
  <c r="H110" i="5"/>
  <c r="J109" i="5"/>
  <c r="I109" i="5"/>
  <c r="O107" i="4"/>
  <c r="N108" i="4"/>
  <c r="M106" i="4"/>
  <c r="L106" i="4"/>
  <c r="K106" i="4"/>
  <c r="J107" i="4"/>
  <c r="I107" i="4"/>
  <c r="H108" i="4"/>
  <c r="O108" i="2"/>
  <c r="N109" i="2"/>
  <c r="M110" i="2"/>
  <c r="L110" i="2"/>
  <c r="K110" i="2"/>
  <c r="J111" i="2"/>
  <c r="H112" i="2"/>
  <c r="I111" i="2"/>
  <c r="O108" i="1"/>
  <c r="N109" i="1"/>
  <c r="J108" i="1"/>
  <c r="M108" i="1" s="1"/>
  <c r="H109" i="1"/>
  <c r="I108" i="1"/>
  <c r="K107" i="1"/>
  <c r="L107" i="1"/>
  <c r="J110" i="5" l="1"/>
  <c r="I110" i="5"/>
  <c r="H111" i="5"/>
  <c r="M109" i="5"/>
  <c r="K109" i="5"/>
  <c r="L109" i="5"/>
  <c r="N111" i="5"/>
  <c r="O110" i="5"/>
  <c r="N109" i="4"/>
  <c r="O108" i="4"/>
  <c r="J108" i="4"/>
  <c r="H109" i="4"/>
  <c r="I108" i="4"/>
  <c r="L107" i="4"/>
  <c r="K107" i="4"/>
  <c r="M107" i="4"/>
  <c r="H113" i="2"/>
  <c r="J112" i="2"/>
  <c r="I112" i="2"/>
  <c r="O109" i="2"/>
  <c r="N110" i="2"/>
  <c r="K111" i="2"/>
  <c r="M111" i="2"/>
  <c r="L111" i="2"/>
  <c r="O109" i="1"/>
  <c r="N110" i="1"/>
  <c r="J109" i="1"/>
  <c r="M109" i="1" s="1"/>
  <c r="I109" i="1"/>
  <c r="H110" i="1"/>
  <c r="K108" i="1"/>
  <c r="L108" i="1"/>
  <c r="J111" i="5" l="1"/>
  <c r="I111" i="5"/>
  <c r="H112" i="5"/>
  <c r="N112" i="5"/>
  <c r="O111" i="5"/>
  <c r="M110" i="5"/>
  <c r="L110" i="5"/>
  <c r="K110" i="5"/>
  <c r="N110" i="4"/>
  <c r="O109" i="4"/>
  <c r="J109" i="4"/>
  <c r="H110" i="4"/>
  <c r="I109" i="4"/>
  <c r="M108" i="4"/>
  <c r="L108" i="4"/>
  <c r="K108" i="4"/>
  <c r="K112" i="2"/>
  <c r="L112" i="2"/>
  <c r="M112" i="2"/>
  <c r="N111" i="2"/>
  <c r="O110" i="2"/>
  <c r="I113" i="2"/>
  <c r="H114" i="2"/>
  <c r="J113" i="2"/>
  <c r="H111" i="1"/>
  <c r="I110" i="1"/>
  <c r="J110" i="1"/>
  <c r="M110" i="1" s="1"/>
  <c r="L109" i="1"/>
  <c r="K109" i="1"/>
  <c r="N111" i="1"/>
  <c r="O110" i="1"/>
  <c r="O112" i="5" l="1"/>
  <c r="N113" i="5"/>
  <c r="L111" i="5"/>
  <c r="K111" i="5"/>
  <c r="M111" i="5"/>
  <c r="H113" i="5"/>
  <c r="J112" i="5"/>
  <c r="I112" i="5"/>
  <c r="O110" i="4"/>
  <c r="N111" i="4"/>
  <c r="H111" i="4"/>
  <c r="J110" i="4"/>
  <c r="I110" i="4"/>
  <c r="M109" i="4"/>
  <c r="K109" i="4"/>
  <c r="L109" i="4"/>
  <c r="M113" i="2"/>
  <c r="L113" i="2"/>
  <c r="K113" i="2"/>
  <c r="I114" i="2"/>
  <c r="J114" i="2"/>
  <c r="H115" i="2"/>
  <c r="O111" i="2"/>
  <c r="N112" i="2"/>
  <c r="O111" i="1"/>
  <c r="N112" i="1"/>
  <c r="L110" i="1"/>
  <c r="K110" i="1"/>
  <c r="J111" i="1"/>
  <c r="M111" i="1" s="1"/>
  <c r="H112" i="1"/>
  <c r="I111" i="1"/>
  <c r="J113" i="5" l="1"/>
  <c r="I113" i="5"/>
  <c r="H114" i="5"/>
  <c r="O113" i="5"/>
  <c r="N114" i="5"/>
  <c r="M112" i="5"/>
  <c r="L112" i="5"/>
  <c r="K112" i="5"/>
  <c r="N112" i="4"/>
  <c r="O111" i="4"/>
  <c r="M110" i="4"/>
  <c r="L110" i="4"/>
  <c r="K110" i="4"/>
  <c r="H112" i="4"/>
  <c r="I111" i="4"/>
  <c r="J111" i="4"/>
  <c r="O112" i="2"/>
  <c r="N113" i="2"/>
  <c r="H116" i="2"/>
  <c r="I115" i="2"/>
  <c r="J115" i="2"/>
  <c r="L114" i="2"/>
  <c r="K114" i="2"/>
  <c r="M114" i="2"/>
  <c r="L111" i="1"/>
  <c r="K111" i="1"/>
  <c r="O112" i="1"/>
  <c r="N113" i="1"/>
  <c r="H113" i="1"/>
  <c r="J112" i="1"/>
  <c r="M112" i="1" s="1"/>
  <c r="I112" i="1"/>
  <c r="N115" i="5" l="1"/>
  <c r="O114" i="5"/>
  <c r="H115" i="5"/>
  <c r="J114" i="5"/>
  <c r="I114" i="5"/>
  <c r="M113" i="5"/>
  <c r="L113" i="5"/>
  <c r="K113" i="5"/>
  <c r="N113" i="4"/>
  <c r="O112" i="4"/>
  <c r="L111" i="4"/>
  <c r="K111" i="4"/>
  <c r="M111" i="4"/>
  <c r="H113" i="4"/>
  <c r="J112" i="4"/>
  <c r="I112" i="4"/>
  <c r="L115" i="2"/>
  <c r="M115" i="2"/>
  <c r="K115" i="2"/>
  <c r="H117" i="2"/>
  <c r="J116" i="2"/>
  <c r="I116" i="2"/>
  <c r="N114" i="2"/>
  <c r="O113" i="2"/>
  <c r="L112" i="1"/>
  <c r="K112" i="1"/>
  <c r="H114" i="1"/>
  <c r="J113" i="1"/>
  <c r="M113" i="1" s="1"/>
  <c r="I113" i="1"/>
  <c r="O113" i="1"/>
  <c r="N114" i="1"/>
  <c r="L114" i="5" l="1"/>
  <c r="K114" i="5"/>
  <c r="M114" i="5"/>
  <c r="H116" i="5"/>
  <c r="I115" i="5"/>
  <c r="J115" i="5"/>
  <c r="N116" i="5"/>
  <c r="O115" i="5"/>
  <c r="N114" i="4"/>
  <c r="O113" i="4"/>
  <c r="M112" i="4"/>
  <c r="L112" i="4"/>
  <c r="K112" i="4"/>
  <c r="J113" i="4"/>
  <c r="I113" i="4"/>
  <c r="H114" i="4"/>
  <c r="O114" i="2"/>
  <c r="N115" i="2"/>
  <c r="J117" i="2"/>
  <c r="I117" i="2"/>
  <c r="H118" i="2"/>
  <c r="M116" i="2"/>
  <c r="L116" i="2"/>
  <c r="K116" i="2"/>
  <c r="O114" i="1"/>
  <c r="N115" i="1"/>
  <c r="L113" i="1"/>
  <c r="K113" i="1"/>
  <c r="I114" i="1"/>
  <c r="H115" i="1"/>
  <c r="J114" i="1"/>
  <c r="M114" i="1" s="1"/>
  <c r="O116" i="5" l="1"/>
  <c r="N117" i="5"/>
  <c r="M115" i="5"/>
  <c r="L115" i="5"/>
  <c r="K115" i="5"/>
  <c r="J116" i="5"/>
  <c r="I116" i="5"/>
  <c r="H117" i="5"/>
  <c r="N115" i="4"/>
  <c r="O114" i="4"/>
  <c r="L113" i="4"/>
  <c r="K113" i="4"/>
  <c r="M113" i="4"/>
  <c r="H115" i="4"/>
  <c r="I114" i="4"/>
  <c r="J114" i="4"/>
  <c r="H119" i="2"/>
  <c r="J118" i="2"/>
  <c r="I118" i="2"/>
  <c r="N116" i="2"/>
  <c r="O115" i="2"/>
  <c r="M117" i="2"/>
  <c r="K117" i="2"/>
  <c r="L117" i="2"/>
  <c r="K114" i="1"/>
  <c r="L114" i="1"/>
  <c r="J115" i="1"/>
  <c r="M115" i="1" s="1"/>
  <c r="I115" i="1"/>
  <c r="H116" i="1"/>
  <c r="N116" i="1"/>
  <c r="O115" i="1"/>
  <c r="I117" i="5" l="1"/>
  <c r="H118" i="5"/>
  <c r="J117" i="5"/>
  <c r="M116" i="5"/>
  <c r="K116" i="5"/>
  <c r="L116" i="5"/>
  <c r="N118" i="5"/>
  <c r="O117" i="5"/>
  <c r="N116" i="4"/>
  <c r="O115" i="4"/>
  <c r="M114" i="4"/>
  <c r="L114" i="4"/>
  <c r="K114" i="4"/>
  <c r="H116" i="4"/>
  <c r="J115" i="4"/>
  <c r="I115" i="4"/>
  <c r="O116" i="2"/>
  <c r="N117" i="2"/>
  <c r="M118" i="2"/>
  <c r="L118" i="2"/>
  <c r="K118" i="2"/>
  <c r="H120" i="2"/>
  <c r="J119" i="2"/>
  <c r="I119" i="2"/>
  <c r="K115" i="1"/>
  <c r="L115" i="1"/>
  <c r="O116" i="1"/>
  <c r="N117" i="1"/>
  <c r="I116" i="1"/>
  <c r="H117" i="1"/>
  <c r="J116" i="1"/>
  <c r="M116" i="1" s="1"/>
  <c r="H119" i="5" l="1"/>
  <c r="J118" i="5"/>
  <c r="I118" i="5"/>
  <c r="O118" i="5"/>
  <c r="N119" i="5"/>
  <c r="M117" i="5"/>
  <c r="L117" i="5"/>
  <c r="K117" i="5"/>
  <c r="N117" i="4"/>
  <c r="O116" i="4"/>
  <c r="I116" i="4"/>
  <c r="H117" i="4"/>
  <c r="J116" i="4"/>
  <c r="M115" i="4"/>
  <c r="L115" i="4"/>
  <c r="K115" i="4"/>
  <c r="M119" i="2"/>
  <c r="L119" i="2"/>
  <c r="K119" i="2"/>
  <c r="H121" i="2"/>
  <c r="I120" i="2"/>
  <c r="J120" i="2"/>
  <c r="N118" i="2"/>
  <c r="O117" i="2"/>
  <c r="L116" i="1"/>
  <c r="K116" i="1"/>
  <c r="J117" i="1"/>
  <c r="M117" i="1" s="1"/>
  <c r="I117" i="1"/>
  <c r="H118" i="1"/>
  <c r="N118" i="1"/>
  <c r="O117" i="1"/>
  <c r="O119" i="5" l="1"/>
  <c r="N120" i="5"/>
  <c r="M118" i="5"/>
  <c r="L118" i="5"/>
  <c r="K118" i="5"/>
  <c r="I119" i="5"/>
  <c r="J119" i="5"/>
  <c r="H120" i="5"/>
  <c r="N118" i="4"/>
  <c r="O117" i="4"/>
  <c r="M116" i="4"/>
  <c r="L116" i="4"/>
  <c r="K116" i="4"/>
  <c r="J117" i="4"/>
  <c r="I117" i="4"/>
  <c r="H118" i="4"/>
  <c r="N119" i="2"/>
  <c r="O118" i="2"/>
  <c r="L120" i="2"/>
  <c r="K120" i="2"/>
  <c r="M120" i="2"/>
  <c r="I121" i="2"/>
  <c r="J121" i="2"/>
  <c r="H122" i="2"/>
  <c r="H119" i="1"/>
  <c r="I118" i="1"/>
  <c r="J118" i="1"/>
  <c r="M118" i="1" s="1"/>
  <c r="L117" i="1"/>
  <c r="K117" i="1"/>
  <c r="N119" i="1"/>
  <c r="O118" i="1"/>
  <c r="J120" i="5" l="1"/>
  <c r="H121" i="5"/>
  <c r="I120" i="5"/>
  <c r="K119" i="5"/>
  <c r="M119" i="5"/>
  <c r="L119" i="5"/>
  <c r="N121" i="5"/>
  <c r="O120" i="5"/>
  <c r="N119" i="4"/>
  <c r="O118" i="4"/>
  <c r="H119" i="4"/>
  <c r="J118" i="4"/>
  <c r="I118" i="4"/>
  <c r="M117" i="4"/>
  <c r="L117" i="4"/>
  <c r="K117" i="4"/>
  <c r="J122" i="2"/>
  <c r="I122" i="2"/>
  <c r="H123" i="2"/>
  <c r="L121" i="2"/>
  <c r="K121" i="2"/>
  <c r="M121" i="2"/>
  <c r="O119" i="2"/>
  <c r="N120" i="2"/>
  <c r="J119" i="1"/>
  <c r="M119" i="1" s="1"/>
  <c r="I119" i="1"/>
  <c r="H120" i="1"/>
  <c r="L118" i="1"/>
  <c r="K118" i="1"/>
  <c r="O119" i="1"/>
  <c r="N120" i="1"/>
  <c r="J121" i="5" l="1"/>
  <c r="I121" i="5"/>
  <c r="H122" i="5"/>
  <c r="O121" i="5"/>
  <c r="N122" i="5"/>
  <c r="M120" i="5"/>
  <c r="L120" i="5"/>
  <c r="K120" i="5"/>
  <c r="N120" i="4"/>
  <c r="O119" i="4"/>
  <c r="M118" i="4"/>
  <c r="L118" i="4"/>
  <c r="K118" i="4"/>
  <c r="I119" i="4"/>
  <c r="H120" i="4"/>
  <c r="J119" i="4"/>
  <c r="O120" i="2"/>
  <c r="N121" i="2"/>
  <c r="H124" i="2"/>
  <c r="J123" i="2"/>
  <c r="I123" i="2"/>
  <c r="L122" i="2"/>
  <c r="M122" i="2"/>
  <c r="K122" i="2"/>
  <c r="O120" i="1"/>
  <c r="N121" i="1"/>
  <c r="H121" i="1"/>
  <c r="J120" i="1"/>
  <c r="M120" i="1" s="1"/>
  <c r="I120" i="1"/>
  <c r="K119" i="1"/>
  <c r="L119" i="1"/>
  <c r="O122" i="5" l="1"/>
  <c r="N123" i="5"/>
  <c r="K121" i="5"/>
  <c r="L121" i="5"/>
  <c r="M121" i="5"/>
  <c r="J122" i="5"/>
  <c r="I122" i="5"/>
  <c r="H123" i="5"/>
  <c r="O120" i="4"/>
  <c r="N121" i="4"/>
  <c r="K119" i="4"/>
  <c r="L119" i="4"/>
  <c r="M119" i="4"/>
  <c r="H121" i="4"/>
  <c r="J120" i="4"/>
  <c r="I120" i="4"/>
  <c r="M123" i="2"/>
  <c r="L123" i="2"/>
  <c r="K123" i="2"/>
  <c r="H125" i="2"/>
  <c r="J124" i="2"/>
  <c r="I124" i="2"/>
  <c r="N122" i="2"/>
  <c r="O121" i="2"/>
  <c r="H122" i="1"/>
  <c r="J121" i="1"/>
  <c r="M121" i="1" s="1"/>
  <c r="I121" i="1"/>
  <c r="L120" i="1"/>
  <c r="K120" i="1"/>
  <c r="O121" i="1"/>
  <c r="N122" i="1"/>
  <c r="H124" i="5" l="1"/>
  <c r="I123" i="5"/>
  <c r="J123" i="5"/>
  <c r="K122" i="5"/>
  <c r="M122" i="5"/>
  <c r="L122" i="5"/>
  <c r="N124" i="5"/>
  <c r="O123" i="5"/>
  <c r="N122" i="4"/>
  <c r="O121" i="4"/>
  <c r="H122" i="4"/>
  <c r="I121" i="4"/>
  <c r="J121" i="4"/>
  <c r="M120" i="4"/>
  <c r="L120" i="4"/>
  <c r="K120" i="4"/>
  <c r="O122" i="2"/>
  <c r="N123" i="2"/>
  <c r="M124" i="2"/>
  <c r="L124" i="2"/>
  <c r="K124" i="2"/>
  <c r="I125" i="2"/>
  <c r="J125" i="2"/>
  <c r="L121" i="1"/>
  <c r="K121" i="1"/>
  <c r="O122" i="1"/>
  <c r="N123" i="1"/>
  <c r="I122" i="1"/>
  <c r="H123" i="1"/>
  <c r="J122" i="1"/>
  <c r="M122" i="1" s="1"/>
  <c r="L123" i="5" l="1"/>
  <c r="K123" i="5"/>
  <c r="M123" i="5"/>
  <c r="N125" i="5"/>
  <c r="O125" i="5" s="1"/>
  <c r="O124" i="5"/>
  <c r="I124" i="5"/>
  <c r="H125" i="5"/>
  <c r="J124" i="5"/>
  <c r="N123" i="4"/>
  <c r="O122" i="4"/>
  <c r="M121" i="4"/>
  <c r="K121" i="4"/>
  <c r="L121" i="4"/>
  <c r="J122" i="4"/>
  <c r="I122" i="4"/>
  <c r="H123" i="4"/>
  <c r="M125" i="2"/>
  <c r="R125" i="2" s="1"/>
  <c r="L125" i="2"/>
  <c r="Q125" i="2" s="1"/>
  <c r="Q124" i="2" s="1"/>
  <c r="Q123" i="2" s="1"/>
  <c r="Q122" i="2" s="1"/>
  <c r="Q121" i="2" s="1"/>
  <c r="Q120" i="2" s="1"/>
  <c r="Q119" i="2" s="1"/>
  <c r="Q118" i="2" s="1"/>
  <c r="Q117" i="2" s="1"/>
  <c r="Q116" i="2" s="1"/>
  <c r="Q115" i="2" s="1"/>
  <c r="Q114" i="2" s="1"/>
  <c r="Q113" i="2" s="1"/>
  <c r="Q112" i="2" s="1"/>
  <c r="Q111" i="2" s="1"/>
  <c r="Q110" i="2" s="1"/>
  <c r="Q109" i="2" s="1"/>
  <c r="Q108" i="2" s="1"/>
  <c r="Q107" i="2" s="1"/>
  <c r="Q106" i="2" s="1"/>
  <c r="Q105" i="2" s="1"/>
  <c r="Q104" i="2" s="1"/>
  <c r="Q103" i="2" s="1"/>
  <c r="Q102" i="2" s="1"/>
  <c r="Q101" i="2" s="1"/>
  <c r="Q100" i="2" s="1"/>
  <c r="Q99" i="2" s="1"/>
  <c r="Q98" i="2" s="1"/>
  <c r="Q97" i="2" s="1"/>
  <c r="Q96" i="2" s="1"/>
  <c r="Q95" i="2" s="1"/>
  <c r="Q94" i="2" s="1"/>
  <c r="Q93" i="2" s="1"/>
  <c r="Q92" i="2" s="1"/>
  <c r="Q91" i="2" s="1"/>
  <c r="Q90" i="2" s="1"/>
  <c r="Q89" i="2" s="1"/>
  <c r="Q88" i="2" s="1"/>
  <c r="Q87" i="2" s="1"/>
  <c r="Q86" i="2" s="1"/>
  <c r="Q85" i="2" s="1"/>
  <c r="Q84" i="2" s="1"/>
  <c r="Q83" i="2" s="1"/>
  <c r="Q82" i="2" s="1"/>
  <c r="Q81" i="2" s="1"/>
  <c r="Q80" i="2" s="1"/>
  <c r="Q79" i="2" s="1"/>
  <c r="Q78" i="2" s="1"/>
  <c r="Q77" i="2" s="1"/>
  <c r="Q76" i="2" s="1"/>
  <c r="Q75" i="2" s="1"/>
  <c r="Q74" i="2" s="1"/>
  <c r="Q73" i="2" s="1"/>
  <c r="Q72" i="2" s="1"/>
  <c r="Q71" i="2" s="1"/>
  <c r="Q70" i="2" s="1"/>
  <c r="Q69" i="2" s="1"/>
  <c r="Q68" i="2" s="1"/>
  <c r="Q67" i="2" s="1"/>
  <c r="Q66" i="2" s="1"/>
  <c r="Q65" i="2" s="1"/>
  <c r="Q64" i="2" s="1"/>
  <c r="Q63" i="2" s="1"/>
  <c r="Q62" i="2" s="1"/>
  <c r="Q61" i="2" s="1"/>
  <c r="Q60" i="2" s="1"/>
  <c r="Q59" i="2" s="1"/>
  <c r="Q58" i="2" s="1"/>
  <c r="Q57" i="2" s="1"/>
  <c r="Q56" i="2" s="1"/>
  <c r="Q55" i="2" s="1"/>
  <c r="Q54" i="2" s="1"/>
  <c r="Q53" i="2" s="1"/>
  <c r="Q52" i="2" s="1"/>
  <c r="Q51" i="2" s="1"/>
  <c r="Q50" i="2" s="1"/>
  <c r="Q49" i="2" s="1"/>
  <c r="Q48" i="2" s="1"/>
  <c r="Q47" i="2" s="1"/>
  <c r="Q46" i="2" s="1"/>
  <c r="Q45" i="2" s="1"/>
  <c r="Q44" i="2" s="1"/>
  <c r="Q43" i="2" s="1"/>
  <c r="Q42" i="2" s="1"/>
  <c r="Q41" i="2" s="1"/>
  <c r="Q40" i="2" s="1"/>
  <c r="Q39" i="2" s="1"/>
  <c r="Q38" i="2" s="1"/>
  <c r="Q37" i="2" s="1"/>
  <c r="Q36" i="2" s="1"/>
  <c r="Q35" i="2" s="1"/>
  <c r="Q34" i="2" s="1"/>
  <c r="Q33" i="2" s="1"/>
  <c r="Q32" i="2" s="1"/>
  <c r="Q31" i="2" s="1"/>
  <c r="Q30" i="2" s="1"/>
  <c r="Q29" i="2" s="1"/>
  <c r="Q28" i="2" s="1"/>
  <c r="Q27" i="2" s="1"/>
  <c r="Q26" i="2" s="1"/>
  <c r="Q25" i="2" s="1"/>
  <c r="Q24" i="2" s="1"/>
  <c r="Q23" i="2" s="1"/>
  <c r="Q22" i="2" s="1"/>
  <c r="Q21" i="2" s="1"/>
  <c r="Q20" i="2" s="1"/>
  <c r="Q19" i="2" s="1"/>
  <c r="Q18" i="2" s="1"/>
  <c r="Q17" i="2" s="1"/>
  <c r="Q16" i="2" s="1"/>
  <c r="Q15" i="2" s="1"/>
  <c r="Q14" i="2" s="1"/>
  <c r="Q13" i="2" s="1"/>
  <c r="Q12" i="2" s="1"/>
  <c r="Q11" i="2" s="1"/>
  <c r="Q10" i="2" s="1"/>
  <c r="Q9" i="2" s="1"/>
  <c r="Q8" i="2" s="1"/>
  <c r="Q7" i="2" s="1"/>
  <c r="Q6" i="2" s="1"/>
  <c r="Q5" i="2" s="1"/>
  <c r="K125" i="2"/>
  <c r="P125" i="2" s="1"/>
  <c r="P124" i="2" s="1"/>
  <c r="P123" i="2" s="1"/>
  <c r="P122" i="2" s="1"/>
  <c r="P121" i="2" s="1"/>
  <c r="P120" i="2" s="1"/>
  <c r="P119" i="2" s="1"/>
  <c r="P118" i="2" s="1"/>
  <c r="P117" i="2" s="1"/>
  <c r="P116" i="2" s="1"/>
  <c r="P115" i="2" s="1"/>
  <c r="P114" i="2" s="1"/>
  <c r="P113" i="2" s="1"/>
  <c r="P112" i="2" s="1"/>
  <c r="P111" i="2" s="1"/>
  <c r="P110" i="2" s="1"/>
  <c r="P109" i="2" s="1"/>
  <c r="P108" i="2" s="1"/>
  <c r="P107" i="2" s="1"/>
  <c r="P106" i="2" s="1"/>
  <c r="P105" i="2" s="1"/>
  <c r="P104" i="2" s="1"/>
  <c r="P103" i="2" s="1"/>
  <c r="P102" i="2" s="1"/>
  <c r="P101" i="2" s="1"/>
  <c r="P100" i="2" s="1"/>
  <c r="P99" i="2" s="1"/>
  <c r="P98" i="2" s="1"/>
  <c r="P97" i="2" s="1"/>
  <c r="P96" i="2" s="1"/>
  <c r="P95" i="2" s="1"/>
  <c r="P94" i="2" s="1"/>
  <c r="P93" i="2" s="1"/>
  <c r="P92" i="2" s="1"/>
  <c r="P91" i="2" s="1"/>
  <c r="P90" i="2" s="1"/>
  <c r="P89" i="2" s="1"/>
  <c r="P88" i="2" s="1"/>
  <c r="P87" i="2" s="1"/>
  <c r="P86" i="2" s="1"/>
  <c r="P85" i="2" s="1"/>
  <c r="P84" i="2" s="1"/>
  <c r="P83" i="2" s="1"/>
  <c r="P82" i="2" s="1"/>
  <c r="P81" i="2" s="1"/>
  <c r="P80" i="2" s="1"/>
  <c r="P79" i="2" s="1"/>
  <c r="P78" i="2" s="1"/>
  <c r="P77" i="2" s="1"/>
  <c r="P76" i="2" s="1"/>
  <c r="P75" i="2" s="1"/>
  <c r="P74" i="2" s="1"/>
  <c r="P73" i="2" s="1"/>
  <c r="P72" i="2" s="1"/>
  <c r="P71" i="2" s="1"/>
  <c r="P70" i="2" s="1"/>
  <c r="P69" i="2" s="1"/>
  <c r="P68" i="2" s="1"/>
  <c r="P67" i="2" s="1"/>
  <c r="P66" i="2" s="1"/>
  <c r="P65" i="2" s="1"/>
  <c r="P64" i="2" s="1"/>
  <c r="P63" i="2" s="1"/>
  <c r="P62" i="2" s="1"/>
  <c r="P61" i="2" s="1"/>
  <c r="P60" i="2" s="1"/>
  <c r="P59" i="2" s="1"/>
  <c r="P58" i="2" s="1"/>
  <c r="P57" i="2" s="1"/>
  <c r="P56" i="2" s="1"/>
  <c r="P55" i="2" s="1"/>
  <c r="P54" i="2" s="1"/>
  <c r="P53" i="2" s="1"/>
  <c r="P52" i="2" s="1"/>
  <c r="P51" i="2" s="1"/>
  <c r="P50" i="2" s="1"/>
  <c r="P49" i="2" s="1"/>
  <c r="P48" i="2" s="1"/>
  <c r="P47" i="2" s="1"/>
  <c r="P46" i="2" s="1"/>
  <c r="P45" i="2" s="1"/>
  <c r="P44" i="2" s="1"/>
  <c r="P43" i="2" s="1"/>
  <c r="P42" i="2" s="1"/>
  <c r="P41" i="2" s="1"/>
  <c r="P40" i="2" s="1"/>
  <c r="P39" i="2" s="1"/>
  <c r="P38" i="2" s="1"/>
  <c r="P37" i="2" s="1"/>
  <c r="P36" i="2" s="1"/>
  <c r="P35" i="2" s="1"/>
  <c r="P34" i="2" s="1"/>
  <c r="P33" i="2" s="1"/>
  <c r="P32" i="2" s="1"/>
  <c r="P31" i="2" s="1"/>
  <c r="P30" i="2" s="1"/>
  <c r="P29" i="2" s="1"/>
  <c r="P28" i="2" s="1"/>
  <c r="P27" i="2" s="1"/>
  <c r="P26" i="2" s="1"/>
  <c r="P25" i="2" s="1"/>
  <c r="P24" i="2" s="1"/>
  <c r="P23" i="2" s="1"/>
  <c r="P22" i="2" s="1"/>
  <c r="P21" i="2" s="1"/>
  <c r="P20" i="2" s="1"/>
  <c r="P19" i="2" s="1"/>
  <c r="P18" i="2" s="1"/>
  <c r="P17" i="2" s="1"/>
  <c r="P16" i="2" s="1"/>
  <c r="P15" i="2" s="1"/>
  <c r="P14" i="2" s="1"/>
  <c r="P13" i="2" s="1"/>
  <c r="P12" i="2" s="1"/>
  <c r="P11" i="2" s="1"/>
  <c r="P10" i="2" s="1"/>
  <c r="P9" i="2" s="1"/>
  <c r="P8" i="2" s="1"/>
  <c r="P7" i="2" s="1"/>
  <c r="P6" i="2" s="1"/>
  <c r="P5" i="2" s="1"/>
  <c r="R124" i="2"/>
  <c r="R123" i="2" s="1"/>
  <c r="R122" i="2" s="1"/>
  <c r="R121" i="2" s="1"/>
  <c r="R120" i="2" s="1"/>
  <c r="R119" i="2" s="1"/>
  <c r="R118" i="2" s="1"/>
  <c r="R117" i="2" s="1"/>
  <c r="R116" i="2" s="1"/>
  <c r="R115" i="2" s="1"/>
  <c r="R114" i="2" s="1"/>
  <c r="R113" i="2" s="1"/>
  <c r="R112" i="2" s="1"/>
  <c r="R111" i="2" s="1"/>
  <c r="R110" i="2" s="1"/>
  <c r="R109" i="2" s="1"/>
  <c r="R108" i="2" s="1"/>
  <c r="R107" i="2" s="1"/>
  <c r="R106" i="2" s="1"/>
  <c r="R105" i="2" s="1"/>
  <c r="R104" i="2" s="1"/>
  <c r="R103" i="2" s="1"/>
  <c r="R102" i="2" s="1"/>
  <c r="R101" i="2" s="1"/>
  <c r="R100" i="2" s="1"/>
  <c r="R99" i="2" s="1"/>
  <c r="R98" i="2" s="1"/>
  <c r="R97" i="2" s="1"/>
  <c r="R96" i="2" s="1"/>
  <c r="R95" i="2" s="1"/>
  <c r="R94" i="2" s="1"/>
  <c r="R93" i="2" s="1"/>
  <c r="R92" i="2" s="1"/>
  <c r="R91" i="2" s="1"/>
  <c r="R90" i="2" s="1"/>
  <c r="R89" i="2" s="1"/>
  <c r="R88" i="2" s="1"/>
  <c r="R87" i="2" s="1"/>
  <c r="R86" i="2" s="1"/>
  <c r="R85" i="2" s="1"/>
  <c r="R84" i="2" s="1"/>
  <c r="R83" i="2" s="1"/>
  <c r="R82" i="2" s="1"/>
  <c r="R81" i="2" s="1"/>
  <c r="R80" i="2" s="1"/>
  <c r="R79" i="2" s="1"/>
  <c r="R78" i="2" s="1"/>
  <c r="R77" i="2" s="1"/>
  <c r="R76" i="2" s="1"/>
  <c r="R75" i="2" s="1"/>
  <c r="R74" i="2" s="1"/>
  <c r="R73" i="2" s="1"/>
  <c r="R72" i="2" s="1"/>
  <c r="R71" i="2" s="1"/>
  <c r="R70" i="2" s="1"/>
  <c r="R69" i="2" s="1"/>
  <c r="R68" i="2" s="1"/>
  <c r="R67" i="2" s="1"/>
  <c r="R66" i="2" s="1"/>
  <c r="R65" i="2" s="1"/>
  <c r="R64" i="2" s="1"/>
  <c r="R63" i="2" s="1"/>
  <c r="R62" i="2" s="1"/>
  <c r="R61" i="2" s="1"/>
  <c r="R60" i="2" s="1"/>
  <c r="R59" i="2" s="1"/>
  <c r="R58" i="2" s="1"/>
  <c r="R57" i="2" s="1"/>
  <c r="R56" i="2" s="1"/>
  <c r="R55" i="2" s="1"/>
  <c r="R54" i="2" s="1"/>
  <c r="R53" i="2" s="1"/>
  <c r="R52" i="2" s="1"/>
  <c r="R51" i="2" s="1"/>
  <c r="R50" i="2" s="1"/>
  <c r="R49" i="2" s="1"/>
  <c r="R48" i="2" s="1"/>
  <c r="R47" i="2" s="1"/>
  <c r="R46" i="2" s="1"/>
  <c r="R45" i="2" s="1"/>
  <c r="R44" i="2" s="1"/>
  <c r="R43" i="2" s="1"/>
  <c r="R42" i="2" s="1"/>
  <c r="R41" i="2" s="1"/>
  <c r="R40" i="2" s="1"/>
  <c r="R39" i="2" s="1"/>
  <c r="R38" i="2" s="1"/>
  <c r="R37" i="2" s="1"/>
  <c r="R36" i="2" s="1"/>
  <c r="R35" i="2" s="1"/>
  <c r="R34" i="2" s="1"/>
  <c r="R33" i="2" s="1"/>
  <c r="R32" i="2" s="1"/>
  <c r="R31" i="2" s="1"/>
  <c r="R30" i="2" s="1"/>
  <c r="R29" i="2" s="1"/>
  <c r="R28" i="2" s="1"/>
  <c r="R27" i="2" s="1"/>
  <c r="R26" i="2" s="1"/>
  <c r="R25" i="2" s="1"/>
  <c r="R24" i="2" s="1"/>
  <c r="R23" i="2" s="1"/>
  <c r="R22" i="2" s="1"/>
  <c r="R21" i="2" s="1"/>
  <c r="R20" i="2" s="1"/>
  <c r="R19" i="2" s="1"/>
  <c r="R18" i="2" s="1"/>
  <c r="R17" i="2" s="1"/>
  <c r="R16" i="2" s="1"/>
  <c r="R15" i="2" s="1"/>
  <c r="R14" i="2" s="1"/>
  <c r="R13" i="2" s="1"/>
  <c r="R12" i="2" s="1"/>
  <c r="R11" i="2" s="1"/>
  <c r="R10" i="2" s="1"/>
  <c r="R9" i="2" s="1"/>
  <c r="R8" i="2" s="1"/>
  <c r="R7" i="2" s="1"/>
  <c r="R6" i="2" s="1"/>
  <c r="R5" i="2" s="1"/>
  <c r="N124" i="2"/>
  <c r="O123" i="2"/>
  <c r="K122" i="1"/>
  <c r="L122" i="1"/>
  <c r="J123" i="1"/>
  <c r="M123" i="1" s="1"/>
  <c r="H124" i="1"/>
  <c r="I123" i="1"/>
  <c r="N124" i="1"/>
  <c r="O123" i="1"/>
  <c r="M124" i="5" l="1"/>
  <c r="L124" i="5"/>
  <c r="K124" i="5"/>
  <c r="J125" i="5"/>
  <c r="I125" i="5"/>
  <c r="N124" i="4"/>
  <c r="O123" i="4"/>
  <c r="K122" i="4"/>
  <c r="M122" i="4"/>
  <c r="L122" i="4"/>
  <c r="H124" i="4"/>
  <c r="J123" i="4"/>
  <c r="I123" i="4"/>
  <c r="N125" i="2"/>
  <c r="O125" i="2" s="1"/>
  <c r="O124" i="2"/>
  <c r="N125" i="1"/>
  <c r="O125" i="1" s="1"/>
  <c r="O124" i="1"/>
  <c r="I124" i="1"/>
  <c r="H125" i="1"/>
  <c r="J124" i="1"/>
  <c r="M124" i="1" s="1"/>
  <c r="K123" i="1"/>
  <c r="L123" i="1"/>
  <c r="M125" i="5" l="1"/>
  <c r="R125" i="5" s="1"/>
  <c r="K125" i="5"/>
  <c r="P125" i="5" s="1"/>
  <c r="P124" i="5" s="1"/>
  <c r="P123" i="5" s="1"/>
  <c r="P122" i="5" s="1"/>
  <c r="P121" i="5" s="1"/>
  <c r="P120" i="5" s="1"/>
  <c r="P119" i="5" s="1"/>
  <c r="P118" i="5" s="1"/>
  <c r="P117" i="5" s="1"/>
  <c r="P116" i="5" s="1"/>
  <c r="P115" i="5" s="1"/>
  <c r="P114" i="5" s="1"/>
  <c r="P113" i="5" s="1"/>
  <c r="P112" i="5" s="1"/>
  <c r="P111" i="5" s="1"/>
  <c r="P110" i="5" s="1"/>
  <c r="P109" i="5" s="1"/>
  <c r="P108" i="5" s="1"/>
  <c r="P107" i="5" s="1"/>
  <c r="P106" i="5" s="1"/>
  <c r="P105" i="5" s="1"/>
  <c r="P104" i="5" s="1"/>
  <c r="P103" i="5" s="1"/>
  <c r="P102" i="5" s="1"/>
  <c r="P101" i="5" s="1"/>
  <c r="P100" i="5" s="1"/>
  <c r="P99" i="5" s="1"/>
  <c r="P98" i="5" s="1"/>
  <c r="P97" i="5" s="1"/>
  <c r="P96" i="5" s="1"/>
  <c r="P95" i="5" s="1"/>
  <c r="P94" i="5" s="1"/>
  <c r="P93" i="5" s="1"/>
  <c r="P92" i="5" s="1"/>
  <c r="P91" i="5" s="1"/>
  <c r="P90" i="5" s="1"/>
  <c r="P89" i="5" s="1"/>
  <c r="P88" i="5" s="1"/>
  <c r="P87" i="5" s="1"/>
  <c r="P86" i="5" s="1"/>
  <c r="P85" i="5" s="1"/>
  <c r="P84" i="5" s="1"/>
  <c r="P83" i="5" s="1"/>
  <c r="P82" i="5" s="1"/>
  <c r="P81" i="5" s="1"/>
  <c r="P80" i="5" s="1"/>
  <c r="P79" i="5" s="1"/>
  <c r="P78" i="5" s="1"/>
  <c r="P77" i="5" s="1"/>
  <c r="P76" i="5" s="1"/>
  <c r="P75" i="5" s="1"/>
  <c r="P74" i="5" s="1"/>
  <c r="P73" i="5" s="1"/>
  <c r="P72" i="5" s="1"/>
  <c r="P71" i="5" s="1"/>
  <c r="P70" i="5" s="1"/>
  <c r="P69" i="5" s="1"/>
  <c r="P68" i="5" s="1"/>
  <c r="P67" i="5" s="1"/>
  <c r="P66" i="5" s="1"/>
  <c r="P65" i="5" s="1"/>
  <c r="P64" i="5" s="1"/>
  <c r="P63" i="5" s="1"/>
  <c r="P62" i="5" s="1"/>
  <c r="P61" i="5" s="1"/>
  <c r="P60" i="5" s="1"/>
  <c r="P59" i="5" s="1"/>
  <c r="P58" i="5" s="1"/>
  <c r="P57" i="5" s="1"/>
  <c r="P56" i="5" s="1"/>
  <c r="P55" i="5" s="1"/>
  <c r="P54" i="5" s="1"/>
  <c r="P53" i="5" s="1"/>
  <c r="P52" i="5" s="1"/>
  <c r="P51" i="5" s="1"/>
  <c r="P50" i="5" s="1"/>
  <c r="P49" i="5" s="1"/>
  <c r="P48" i="5" s="1"/>
  <c r="P47" i="5" s="1"/>
  <c r="P46" i="5" s="1"/>
  <c r="P45" i="5" s="1"/>
  <c r="P44" i="5" s="1"/>
  <c r="P43" i="5" s="1"/>
  <c r="P42" i="5" s="1"/>
  <c r="P41" i="5" s="1"/>
  <c r="P40" i="5" s="1"/>
  <c r="P39" i="5" s="1"/>
  <c r="P38" i="5" s="1"/>
  <c r="P37" i="5" s="1"/>
  <c r="P36" i="5" s="1"/>
  <c r="P35" i="5" s="1"/>
  <c r="P34" i="5" s="1"/>
  <c r="P33" i="5" s="1"/>
  <c r="P32" i="5" s="1"/>
  <c r="P31" i="5" s="1"/>
  <c r="P30" i="5" s="1"/>
  <c r="P29" i="5" s="1"/>
  <c r="P28" i="5" s="1"/>
  <c r="P27" i="5" s="1"/>
  <c r="P26" i="5" s="1"/>
  <c r="P25" i="5" s="1"/>
  <c r="P24" i="5" s="1"/>
  <c r="P23" i="5" s="1"/>
  <c r="P22" i="5" s="1"/>
  <c r="P21" i="5" s="1"/>
  <c r="P20" i="5" s="1"/>
  <c r="P19" i="5" s="1"/>
  <c r="P18" i="5" s="1"/>
  <c r="P17" i="5" s="1"/>
  <c r="P16" i="5" s="1"/>
  <c r="P15" i="5" s="1"/>
  <c r="P14" i="5" s="1"/>
  <c r="P13" i="5" s="1"/>
  <c r="P12" i="5" s="1"/>
  <c r="P11" i="5" s="1"/>
  <c r="P10" i="5" s="1"/>
  <c r="P9" i="5" s="1"/>
  <c r="P8" i="5" s="1"/>
  <c r="P7" i="5" s="1"/>
  <c r="P6" i="5" s="1"/>
  <c r="P5" i="5" s="1"/>
  <c r="L125" i="5"/>
  <c r="Q125" i="5" s="1"/>
  <c r="Q124" i="5" s="1"/>
  <c r="Q123" i="5" s="1"/>
  <c r="Q122" i="5" s="1"/>
  <c r="Q121" i="5" s="1"/>
  <c r="Q120" i="5" s="1"/>
  <c r="Q119" i="5" s="1"/>
  <c r="Q118" i="5" s="1"/>
  <c r="Q117" i="5" s="1"/>
  <c r="Q116" i="5" s="1"/>
  <c r="Q115" i="5" s="1"/>
  <c r="Q114" i="5" s="1"/>
  <c r="Q113" i="5" s="1"/>
  <c r="Q112" i="5" s="1"/>
  <c r="Q111" i="5" s="1"/>
  <c r="Q110" i="5" s="1"/>
  <c r="Q109" i="5" s="1"/>
  <c r="Q108" i="5" s="1"/>
  <c r="Q107" i="5" s="1"/>
  <c r="Q106" i="5" s="1"/>
  <c r="Q105" i="5" s="1"/>
  <c r="Q104" i="5" s="1"/>
  <c r="Q103" i="5" s="1"/>
  <c r="Q102" i="5" s="1"/>
  <c r="Q101" i="5" s="1"/>
  <c r="Q100" i="5" s="1"/>
  <c r="Q99" i="5" s="1"/>
  <c r="Q98" i="5" s="1"/>
  <c r="Q97" i="5" s="1"/>
  <c r="Q96" i="5" s="1"/>
  <c r="Q95" i="5" s="1"/>
  <c r="Q94" i="5" s="1"/>
  <c r="Q93" i="5" s="1"/>
  <c r="Q92" i="5" s="1"/>
  <c r="Q91" i="5" s="1"/>
  <c r="Q90" i="5" s="1"/>
  <c r="Q89" i="5" s="1"/>
  <c r="Q88" i="5" s="1"/>
  <c r="Q87" i="5" s="1"/>
  <c r="Q86" i="5" s="1"/>
  <c r="Q85" i="5" s="1"/>
  <c r="Q84" i="5" s="1"/>
  <c r="Q83" i="5" s="1"/>
  <c r="Q82" i="5" s="1"/>
  <c r="Q81" i="5" s="1"/>
  <c r="Q80" i="5" s="1"/>
  <c r="Q79" i="5" s="1"/>
  <c r="Q78" i="5" s="1"/>
  <c r="Q77" i="5" s="1"/>
  <c r="Q76" i="5" s="1"/>
  <c r="Q75" i="5" s="1"/>
  <c r="Q74" i="5" s="1"/>
  <c r="Q73" i="5" s="1"/>
  <c r="Q72" i="5" s="1"/>
  <c r="Q71" i="5" s="1"/>
  <c r="Q70" i="5" s="1"/>
  <c r="Q69" i="5" s="1"/>
  <c r="Q68" i="5" s="1"/>
  <c r="Q67" i="5" s="1"/>
  <c r="Q66" i="5" s="1"/>
  <c r="Q65" i="5" s="1"/>
  <c r="Q64" i="5" s="1"/>
  <c r="Q63" i="5" s="1"/>
  <c r="Q62" i="5" s="1"/>
  <c r="Q61" i="5" s="1"/>
  <c r="Q60" i="5" s="1"/>
  <c r="Q59" i="5" s="1"/>
  <c r="Q58" i="5" s="1"/>
  <c r="Q57" i="5" s="1"/>
  <c r="Q56" i="5" s="1"/>
  <c r="Q55" i="5" s="1"/>
  <c r="Q54" i="5" s="1"/>
  <c r="Q53" i="5" s="1"/>
  <c r="Q52" i="5" s="1"/>
  <c r="Q51" i="5" s="1"/>
  <c r="Q50" i="5" s="1"/>
  <c r="Q49" i="5" s="1"/>
  <c r="Q48" i="5" s="1"/>
  <c r="Q47" i="5" s="1"/>
  <c r="Q46" i="5" s="1"/>
  <c r="Q45" i="5" s="1"/>
  <c r="Q44" i="5" s="1"/>
  <c r="Q43" i="5" s="1"/>
  <c r="Q42" i="5" s="1"/>
  <c r="Q41" i="5" s="1"/>
  <c r="Q40" i="5" s="1"/>
  <c r="Q39" i="5" s="1"/>
  <c r="Q38" i="5" s="1"/>
  <c r="Q37" i="5" s="1"/>
  <c r="Q36" i="5" s="1"/>
  <c r="Q35" i="5" s="1"/>
  <c r="Q34" i="5" s="1"/>
  <c r="Q33" i="5" s="1"/>
  <c r="Q32" i="5" s="1"/>
  <c r="Q31" i="5" s="1"/>
  <c r="Q30" i="5" s="1"/>
  <c r="Q29" i="5" s="1"/>
  <c r="Q28" i="5" s="1"/>
  <c r="Q27" i="5" s="1"/>
  <c r="Q26" i="5" s="1"/>
  <c r="Q25" i="5" s="1"/>
  <c r="Q24" i="5" s="1"/>
  <c r="Q23" i="5" s="1"/>
  <c r="Q22" i="5" s="1"/>
  <c r="Q21" i="5" s="1"/>
  <c r="Q20" i="5" s="1"/>
  <c r="Q19" i="5" s="1"/>
  <c r="Q18" i="5" s="1"/>
  <c r="Q17" i="5" s="1"/>
  <c r="Q16" i="5" s="1"/>
  <c r="Q15" i="5" s="1"/>
  <c r="Q14" i="5" s="1"/>
  <c r="Q13" i="5" s="1"/>
  <c r="Q12" i="5" s="1"/>
  <c r="Q11" i="5" s="1"/>
  <c r="Q10" i="5" s="1"/>
  <c r="Q9" i="5" s="1"/>
  <c r="Q8" i="5" s="1"/>
  <c r="Q7" i="5" s="1"/>
  <c r="Q6" i="5" s="1"/>
  <c r="Q5" i="5" s="1"/>
  <c r="R124" i="5"/>
  <c r="R123" i="5" s="1"/>
  <c r="R122" i="5" s="1"/>
  <c r="R121" i="5" s="1"/>
  <c r="R120" i="5" s="1"/>
  <c r="R119" i="5" s="1"/>
  <c r="R118" i="5" s="1"/>
  <c r="R117" i="5" s="1"/>
  <c r="R116" i="5" s="1"/>
  <c r="R115" i="5" s="1"/>
  <c r="R114" i="5" s="1"/>
  <c r="R113" i="5" s="1"/>
  <c r="R112" i="5" s="1"/>
  <c r="R111" i="5" s="1"/>
  <c r="R110" i="5" s="1"/>
  <c r="R109" i="5" s="1"/>
  <c r="R108" i="5" s="1"/>
  <c r="R107" i="5" s="1"/>
  <c r="R106" i="5" s="1"/>
  <c r="R105" i="5" s="1"/>
  <c r="R104" i="5" s="1"/>
  <c r="R103" i="5" s="1"/>
  <c r="R102" i="5" s="1"/>
  <c r="R101" i="5" s="1"/>
  <c r="R100" i="5" s="1"/>
  <c r="R99" i="5" s="1"/>
  <c r="R98" i="5" s="1"/>
  <c r="R97" i="5" s="1"/>
  <c r="R96" i="5" s="1"/>
  <c r="R95" i="5" s="1"/>
  <c r="R94" i="5" s="1"/>
  <c r="R93" i="5" s="1"/>
  <c r="R92" i="5" s="1"/>
  <c r="R91" i="5" s="1"/>
  <c r="R90" i="5" s="1"/>
  <c r="R89" i="5" s="1"/>
  <c r="R88" i="5" s="1"/>
  <c r="R87" i="5" s="1"/>
  <c r="R86" i="5" s="1"/>
  <c r="R85" i="5" s="1"/>
  <c r="R84" i="5" s="1"/>
  <c r="R83" i="5" s="1"/>
  <c r="R82" i="5" s="1"/>
  <c r="R81" i="5" s="1"/>
  <c r="R80" i="5" s="1"/>
  <c r="R79" i="5" s="1"/>
  <c r="R78" i="5" s="1"/>
  <c r="R77" i="5" s="1"/>
  <c r="R76" i="5" s="1"/>
  <c r="R75" i="5" s="1"/>
  <c r="R74" i="5" s="1"/>
  <c r="R73" i="5" s="1"/>
  <c r="R72" i="5" s="1"/>
  <c r="R71" i="5" s="1"/>
  <c r="R70" i="5" s="1"/>
  <c r="R69" i="5" s="1"/>
  <c r="R68" i="5" s="1"/>
  <c r="R67" i="5" s="1"/>
  <c r="R66" i="5" s="1"/>
  <c r="R65" i="5" s="1"/>
  <c r="R64" i="5" s="1"/>
  <c r="R63" i="5" s="1"/>
  <c r="R62" i="5" s="1"/>
  <c r="R61" i="5" s="1"/>
  <c r="R60" i="5" s="1"/>
  <c r="R59" i="5" s="1"/>
  <c r="R58" i="5" s="1"/>
  <c r="R57" i="5" s="1"/>
  <c r="R56" i="5" s="1"/>
  <c r="R55" i="5" s="1"/>
  <c r="R54" i="5" s="1"/>
  <c r="R53" i="5" s="1"/>
  <c r="R52" i="5" s="1"/>
  <c r="R51" i="5" s="1"/>
  <c r="R50" i="5" s="1"/>
  <c r="R49" i="5" s="1"/>
  <c r="R48" i="5" s="1"/>
  <c r="R47" i="5" s="1"/>
  <c r="R46" i="5" s="1"/>
  <c r="R45" i="5" s="1"/>
  <c r="R44" i="5" s="1"/>
  <c r="R43" i="5" s="1"/>
  <c r="R42" i="5" s="1"/>
  <c r="R41" i="5" s="1"/>
  <c r="R40" i="5" s="1"/>
  <c r="R39" i="5" s="1"/>
  <c r="R38" i="5" s="1"/>
  <c r="R37" i="5" s="1"/>
  <c r="R36" i="5" s="1"/>
  <c r="R35" i="5" s="1"/>
  <c r="R34" i="5" s="1"/>
  <c r="R33" i="5" s="1"/>
  <c r="R32" i="5" s="1"/>
  <c r="R31" i="5" s="1"/>
  <c r="R30" i="5" s="1"/>
  <c r="R29" i="5" s="1"/>
  <c r="R28" i="5" s="1"/>
  <c r="R27" i="5" s="1"/>
  <c r="R26" i="5" s="1"/>
  <c r="R25" i="5" s="1"/>
  <c r="R24" i="5" s="1"/>
  <c r="R23" i="5" s="1"/>
  <c r="R22" i="5" s="1"/>
  <c r="R21" i="5" s="1"/>
  <c r="R20" i="5" s="1"/>
  <c r="R19" i="5" s="1"/>
  <c r="R18" i="5" s="1"/>
  <c r="R17" i="5" s="1"/>
  <c r="R16" i="5" s="1"/>
  <c r="R15" i="5" s="1"/>
  <c r="R14" i="5" s="1"/>
  <c r="R13" i="5" s="1"/>
  <c r="R12" i="5" s="1"/>
  <c r="R11" i="5" s="1"/>
  <c r="R10" i="5" s="1"/>
  <c r="R9" i="5" s="1"/>
  <c r="R8" i="5" s="1"/>
  <c r="R7" i="5" s="1"/>
  <c r="R6" i="5" s="1"/>
  <c r="R5" i="5" s="1"/>
  <c r="O124" i="4"/>
  <c r="N125" i="4"/>
  <c r="O125" i="4" s="1"/>
  <c r="M123" i="4"/>
  <c r="L123" i="4"/>
  <c r="K123" i="4"/>
  <c r="I124" i="4"/>
  <c r="H125" i="4"/>
  <c r="J124" i="4"/>
  <c r="J125" i="1"/>
  <c r="M125" i="1" s="1"/>
  <c r="R125" i="1" s="1"/>
  <c r="R124" i="1" s="1"/>
  <c r="R123" i="1" s="1"/>
  <c r="R122" i="1" s="1"/>
  <c r="R121" i="1" s="1"/>
  <c r="R120" i="1" s="1"/>
  <c r="R119" i="1" s="1"/>
  <c r="R118" i="1" s="1"/>
  <c r="R117" i="1" s="1"/>
  <c r="R116" i="1" s="1"/>
  <c r="R115" i="1" s="1"/>
  <c r="R114" i="1" s="1"/>
  <c r="R113" i="1" s="1"/>
  <c r="R112" i="1" s="1"/>
  <c r="R111" i="1" s="1"/>
  <c r="R110" i="1" s="1"/>
  <c r="R109" i="1" s="1"/>
  <c r="R108" i="1" s="1"/>
  <c r="R107" i="1" s="1"/>
  <c r="R106" i="1" s="1"/>
  <c r="R105" i="1" s="1"/>
  <c r="R104" i="1" s="1"/>
  <c r="R103" i="1" s="1"/>
  <c r="R102" i="1" s="1"/>
  <c r="R101" i="1" s="1"/>
  <c r="R100" i="1" s="1"/>
  <c r="R99" i="1" s="1"/>
  <c r="R98" i="1" s="1"/>
  <c r="R97" i="1" s="1"/>
  <c r="R96" i="1" s="1"/>
  <c r="R95" i="1" s="1"/>
  <c r="R94" i="1" s="1"/>
  <c r="R93" i="1" s="1"/>
  <c r="R92" i="1" s="1"/>
  <c r="R91" i="1" s="1"/>
  <c r="R90" i="1" s="1"/>
  <c r="R89" i="1" s="1"/>
  <c r="R88" i="1" s="1"/>
  <c r="R87" i="1" s="1"/>
  <c r="R86" i="1" s="1"/>
  <c r="R85" i="1" s="1"/>
  <c r="R84" i="1" s="1"/>
  <c r="R83" i="1" s="1"/>
  <c r="R82" i="1" s="1"/>
  <c r="R81" i="1" s="1"/>
  <c r="R80" i="1" s="1"/>
  <c r="R79" i="1" s="1"/>
  <c r="R78" i="1" s="1"/>
  <c r="R77" i="1" s="1"/>
  <c r="R76" i="1" s="1"/>
  <c r="R75" i="1" s="1"/>
  <c r="R74" i="1" s="1"/>
  <c r="R73" i="1" s="1"/>
  <c r="R72" i="1" s="1"/>
  <c r="R71" i="1" s="1"/>
  <c r="R70" i="1" s="1"/>
  <c r="R69" i="1" s="1"/>
  <c r="R68" i="1" s="1"/>
  <c r="R67" i="1" s="1"/>
  <c r="R66" i="1" s="1"/>
  <c r="R65" i="1" s="1"/>
  <c r="R64" i="1" s="1"/>
  <c r="R63" i="1" s="1"/>
  <c r="R62" i="1" s="1"/>
  <c r="R61" i="1" s="1"/>
  <c r="R60" i="1" s="1"/>
  <c r="R59" i="1" s="1"/>
  <c r="R58" i="1" s="1"/>
  <c r="R57" i="1" s="1"/>
  <c r="R56" i="1" s="1"/>
  <c r="R55" i="1" s="1"/>
  <c r="R54" i="1" s="1"/>
  <c r="R53" i="1" s="1"/>
  <c r="R52" i="1" s="1"/>
  <c r="R51" i="1" s="1"/>
  <c r="R50" i="1" s="1"/>
  <c r="R49" i="1" s="1"/>
  <c r="R48" i="1" s="1"/>
  <c r="R47" i="1" s="1"/>
  <c r="R46" i="1" s="1"/>
  <c r="R45" i="1" s="1"/>
  <c r="R44" i="1" s="1"/>
  <c r="R43" i="1" s="1"/>
  <c r="R42" i="1" s="1"/>
  <c r="R41" i="1" s="1"/>
  <c r="R40" i="1" s="1"/>
  <c r="R39" i="1" s="1"/>
  <c r="R38" i="1" s="1"/>
  <c r="R37" i="1" s="1"/>
  <c r="R36" i="1" s="1"/>
  <c r="R35" i="1" s="1"/>
  <c r="R34" i="1" s="1"/>
  <c r="R33" i="1" s="1"/>
  <c r="R32" i="1" s="1"/>
  <c r="R31" i="1" s="1"/>
  <c r="R30" i="1" s="1"/>
  <c r="R29" i="1" s="1"/>
  <c r="R28" i="1" s="1"/>
  <c r="R27" i="1" s="1"/>
  <c r="R26" i="1" s="1"/>
  <c r="R25" i="1" s="1"/>
  <c r="R24" i="1" s="1"/>
  <c r="R23" i="1" s="1"/>
  <c r="R22" i="1" s="1"/>
  <c r="R21" i="1" s="1"/>
  <c r="R20" i="1" s="1"/>
  <c r="R19" i="1" s="1"/>
  <c r="R18" i="1" s="1"/>
  <c r="R17" i="1" s="1"/>
  <c r="R16" i="1" s="1"/>
  <c r="R15" i="1" s="1"/>
  <c r="R14" i="1" s="1"/>
  <c r="R13" i="1" s="1"/>
  <c r="R12" i="1" s="1"/>
  <c r="R11" i="1" s="1"/>
  <c r="R10" i="1" s="1"/>
  <c r="R9" i="1" s="1"/>
  <c r="R8" i="1" s="1"/>
  <c r="R7" i="1" s="1"/>
  <c r="R6" i="1" s="1"/>
  <c r="R5" i="1" s="1"/>
  <c r="I125" i="1"/>
  <c r="L124" i="1"/>
  <c r="K124" i="1"/>
  <c r="M124" i="4" l="1"/>
  <c r="L124" i="4"/>
  <c r="K124" i="4"/>
  <c r="I125" i="4"/>
  <c r="J125" i="4"/>
  <c r="L125" i="1"/>
  <c r="Q125" i="1" s="1"/>
  <c r="Q124" i="1" s="1"/>
  <c r="Q123" i="1" s="1"/>
  <c r="Q122" i="1" s="1"/>
  <c r="Q121" i="1" s="1"/>
  <c r="Q120" i="1" s="1"/>
  <c r="Q119" i="1" s="1"/>
  <c r="Q118" i="1" s="1"/>
  <c r="Q117" i="1" s="1"/>
  <c r="Q116" i="1" s="1"/>
  <c r="Q115" i="1" s="1"/>
  <c r="Q114" i="1" s="1"/>
  <c r="Q113" i="1" s="1"/>
  <c r="Q112" i="1" s="1"/>
  <c r="Q111" i="1" s="1"/>
  <c r="Q110" i="1" s="1"/>
  <c r="Q109" i="1" s="1"/>
  <c r="Q108" i="1" s="1"/>
  <c r="Q107" i="1" s="1"/>
  <c r="Q106" i="1" s="1"/>
  <c r="Q105" i="1" s="1"/>
  <c r="Q104" i="1" s="1"/>
  <c r="Q103" i="1" s="1"/>
  <c r="Q102" i="1" s="1"/>
  <c r="Q101" i="1" s="1"/>
  <c r="Q100" i="1" s="1"/>
  <c r="Q99" i="1" s="1"/>
  <c r="Q98" i="1" s="1"/>
  <c r="Q97" i="1" s="1"/>
  <c r="Q96" i="1" s="1"/>
  <c r="Q95" i="1" s="1"/>
  <c r="Q94" i="1" s="1"/>
  <c r="Q93" i="1" s="1"/>
  <c r="Q92" i="1" s="1"/>
  <c r="Q91" i="1" s="1"/>
  <c r="Q90" i="1" s="1"/>
  <c r="Q89" i="1" s="1"/>
  <c r="Q88" i="1" s="1"/>
  <c r="Q87" i="1" s="1"/>
  <c r="Q86" i="1" s="1"/>
  <c r="Q85" i="1" s="1"/>
  <c r="Q84" i="1" s="1"/>
  <c r="Q83" i="1" s="1"/>
  <c r="Q82" i="1" s="1"/>
  <c r="Q81" i="1" s="1"/>
  <c r="Q80" i="1" s="1"/>
  <c r="Q79" i="1" s="1"/>
  <c r="Q78" i="1" s="1"/>
  <c r="Q77" i="1" s="1"/>
  <c r="Q76" i="1" s="1"/>
  <c r="Q75" i="1" s="1"/>
  <c r="Q74" i="1" s="1"/>
  <c r="Q73" i="1" s="1"/>
  <c r="Q72" i="1" s="1"/>
  <c r="Q71" i="1" s="1"/>
  <c r="Q70" i="1" s="1"/>
  <c r="Q69" i="1" s="1"/>
  <c r="Q68" i="1" s="1"/>
  <c r="Q67" i="1" s="1"/>
  <c r="Q66" i="1" s="1"/>
  <c r="Q65" i="1" s="1"/>
  <c r="Q64" i="1" s="1"/>
  <c r="Q63" i="1" s="1"/>
  <c r="Q62" i="1" s="1"/>
  <c r="Q61" i="1" s="1"/>
  <c r="Q60" i="1" s="1"/>
  <c r="Q59" i="1" s="1"/>
  <c r="Q58" i="1" s="1"/>
  <c r="Q57" i="1" s="1"/>
  <c r="Q56" i="1" s="1"/>
  <c r="Q55" i="1" s="1"/>
  <c r="Q54" i="1" s="1"/>
  <c r="Q53" i="1" s="1"/>
  <c r="Q52" i="1" s="1"/>
  <c r="Q51" i="1" s="1"/>
  <c r="Q50" i="1" s="1"/>
  <c r="Q49" i="1" s="1"/>
  <c r="Q48" i="1" s="1"/>
  <c r="Q47" i="1" s="1"/>
  <c r="Q46" i="1" s="1"/>
  <c r="Q45" i="1" s="1"/>
  <c r="Q44" i="1" s="1"/>
  <c r="Q43" i="1" s="1"/>
  <c r="Q42" i="1" s="1"/>
  <c r="Q41" i="1" s="1"/>
  <c r="Q40" i="1" s="1"/>
  <c r="Q39" i="1" s="1"/>
  <c r="Q38" i="1" s="1"/>
  <c r="Q37" i="1" s="1"/>
  <c r="Q36" i="1" s="1"/>
  <c r="Q35" i="1" s="1"/>
  <c r="Q34" i="1" s="1"/>
  <c r="Q33" i="1" s="1"/>
  <c r="Q32" i="1" s="1"/>
  <c r="Q31" i="1" s="1"/>
  <c r="Q30" i="1" s="1"/>
  <c r="Q29" i="1" s="1"/>
  <c r="Q28" i="1" s="1"/>
  <c r="Q27" i="1" s="1"/>
  <c r="Q26" i="1" s="1"/>
  <c r="Q25" i="1" s="1"/>
  <c r="Q24" i="1" s="1"/>
  <c r="Q23" i="1" s="1"/>
  <c r="Q22" i="1" s="1"/>
  <c r="Q21" i="1" s="1"/>
  <c r="Q20" i="1" s="1"/>
  <c r="Q19" i="1" s="1"/>
  <c r="Q18" i="1" s="1"/>
  <c r="Q17" i="1" s="1"/>
  <c r="Q16" i="1" s="1"/>
  <c r="Q15" i="1" s="1"/>
  <c r="Q14" i="1" s="1"/>
  <c r="Q13" i="1" s="1"/>
  <c r="Q12" i="1" s="1"/>
  <c r="Q11" i="1" s="1"/>
  <c r="Q10" i="1" s="1"/>
  <c r="Q9" i="1" s="1"/>
  <c r="Q8" i="1" s="1"/>
  <c r="Q7" i="1" s="1"/>
  <c r="Q6" i="1" s="1"/>
  <c r="Q5" i="1" s="1"/>
  <c r="K125" i="1"/>
  <c r="P125" i="1" s="1"/>
  <c r="P124" i="1" s="1"/>
  <c r="P123" i="1" s="1"/>
  <c r="P122" i="1" s="1"/>
  <c r="P121" i="1" s="1"/>
  <c r="P120" i="1" s="1"/>
  <c r="P119" i="1" s="1"/>
  <c r="P118" i="1" s="1"/>
  <c r="P117" i="1" s="1"/>
  <c r="P116" i="1" s="1"/>
  <c r="P115" i="1" s="1"/>
  <c r="P114" i="1" s="1"/>
  <c r="P113" i="1" s="1"/>
  <c r="P112" i="1" s="1"/>
  <c r="P111" i="1" s="1"/>
  <c r="P110" i="1" s="1"/>
  <c r="P109" i="1" s="1"/>
  <c r="P108" i="1" s="1"/>
  <c r="P107" i="1" s="1"/>
  <c r="P106" i="1" s="1"/>
  <c r="P105" i="1" s="1"/>
  <c r="P104" i="1" s="1"/>
  <c r="P103" i="1" s="1"/>
  <c r="P102" i="1" s="1"/>
  <c r="P101" i="1" s="1"/>
  <c r="P100" i="1" s="1"/>
  <c r="P99" i="1" s="1"/>
  <c r="P98" i="1" s="1"/>
  <c r="P97" i="1" s="1"/>
  <c r="P96" i="1" s="1"/>
  <c r="P95" i="1" s="1"/>
  <c r="P94" i="1" s="1"/>
  <c r="P93" i="1" s="1"/>
  <c r="P92" i="1" s="1"/>
  <c r="P91" i="1" s="1"/>
  <c r="P90" i="1" s="1"/>
  <c r="P89" i="1" s="1"/>
  <c r="P88" i="1" s="1"/>
  <c r="P87" i="1" s="1"/>
  <c r="P86" i="1" s="1"/>
  <c r="P85" i="1" s="1"/>
  <c r="P84" i="1" s="1"/>
  <c r="P83" i="1" s="1"/>
  <c r="P82" i="1" s="1"/>
  <c r="P81" i="1" s="1"/>
  <c r="P80" i="1" s="1"/>
  <c r="P79" i="1" s="1"/>
  <c r="P78" i="1" s="1"/>
  <c r="P77" i="1" s="1"/>
  <c r="P76" i="1" s="1"/>
  <c r="P75" i="1" s="1"/>
  <c r="P74" i="1" s="1"/>
  <c r="P73" i="1" s="1"/>
  <c r="P72" i="1" s="1"/>
  <c r="P71" i="1" s="1"/>
  <c r="P70" i="1" s="1"/>
  <c r="P69" i="1" s="1"/>
  <c r="P68" i="1" s="1"/>
  <c r="P67" i="1" s="1"/>
  <c r="P66" i="1" s="1"/>
  <c r="P65" i="1" s="1"/>
  <c r="P64" i="1" s="1"/>
  <c r="P63" i="1" s="1"/>
  <c r="P62" i="1" s="1"/>
  <c r="P61" i="1" s="1"/>
  <c r="P60" i="1" s="1"/>
  <c r="P59" i="1" s="1"/>
  <c r="P58" i="1" s="1"/>
  <c r="P57" i="1" s="1"/>
  <c r="P56" i="1" s="1"/>
  <c r="P55" i="1" s="1"/>
  <c r="P54" i="1" s="1"/>
  <c r="P53" i="1" s="1"/>
  <c r="P52" i="1" s="1"/>
  <c r="P51" i="1" s="1"/>
  <c r="P50" i="1" s="1"/>
  <c r="P49" i="1" s="1"/>
  <c r="P48" i="1" s="1"/>
  <c r="P47" i="1" s="1"/>
  <c r="P46" i="1" s="1"/>
  <c r="P45" i="1" s="1"/>
  <c r="P44" i="1" s="1"/>
  <c r="P43" i="1" s="1"/>
  <c r="P42" i="1" s="1"/>
  <c r="P41" i="1" s="1"/>
  <c r="P40" i="1" s="1"/>
  <c r="P39" i="1" s="1"/>
  <c r="P38" i="1" s="1"/>
  <c r="P37" i="1" s="1"/>
  <c r="P36" i="1" s="1"/>
  <c r="P35" i="1" s="1"/>
  <c r="P34" i="1" s="1"/>
  <c r="P33" i="1" s="1"/>
  <c r="P32" i="1" s="1"/>
  <c r="P31" i="1" s="1"/>
  <c r="P30" i="1" s="1"/>
  <c r="P29" i="1" s="1"/>
  <c r="P28" i="1" s="1"/>
  <c r="P27" i="1" s="1"/>
  <c r="P26" i="1" s="1"/>
  <c r="P25" i="1" s="1"/>
  <c r="P24" i="1" s="1"/>
  <c r="P23" i="1" s="1"/>
  <c r="P22" i="1" s="1"/>
  <c r="P21" i="1" s="1"/>
  <c r="P20" i="1" s="1"/>
  <c r="P19" i="1" s="1"/>
  <c r="P18" i="1" s="1"/>
  <c r="P17" i="1" s="1"/>
  <c r="P16" i="1" s="1"/>
  <c r="P15" i="1" s="1"/>
  <c r="P14" i="1" s="1"/>
  <c r="P13" i="1" s="1"/>
  <c r="P12" i="1" s="1"/>
  <c r="P11" i="1" s="1"/>
  <c r="P10" i="1" s="1"/>
  <c r="P9" i="1" s="1"/>
  <c r="P8" i="1" s="1"/>
  <c r="P7" i="1" s="1"/>
  <c r="P6" i="1" s="1"/>
  <c r="P5" i="1" s="1"/>
  <c r="L125" i="4" l="1"/>
  <c r="Q125" i="4" s="1"/>
  <c r="Q124" i="4" s="1"/>
  <c r="Q123" i="4" s="1"/>
  <c r="Q122" i="4" s="1"/>
  <c r="Q121" i="4" s="1"/>
  <c r="Q120" i="4" s="1"/>
  <c r="Q119" i="4" s="1"/>
  <c r="Q118" i="4" s="1"/>
  <c r="Q117" i="4" s="1"/>
  <c r="Q116" i="4" s="1"/>
  <c r="Q115" i="4" s="1"/>
  <c r="Q114" i="4" s="1"/>
  <c r="Q113" i="4" s="1"/>
  <c r="Q112" i="4" s="1"/>
  <c r="Q111" i="4" s="1"/>
  <c r="Q110" i="4" s="1"/>
  <c r="Q109" i="4" s="1"/>
  <c r="Q108" i="4" s="1"/>
  <c r="Q107" i="4" s="1"/>
  <c r="Q106" i="4" s="1"/>
  <c r="Q105" i="4" s="1"/>
  <c r="Q104" i="4" s="1"/>
  <c r="Q103" i="4" s="1"/>
  <c r="Q102" i="4" s="1"/>
  <c r="Q101" i="4" s="1"/>
  <c r="Q100" i="4" s="1"/>
  <c r="Q99" i="4" s="1"/>
  <c r="Q98" i="4" s="1"/>
  <c r="Q97" i="4" s="1"/>
  <c r="Q96" i="4" s="1"/>
  <c r="Q95" i="4" s="1"/>
  <c r="Q94" i="4" s="1"/>
  <c r="Q93" i="4" s="1"/>
  <c r="Q92" i="4" s="1"/>
  <c r="Q91" i="4" s="1"/>
  <c r="Q90" i="4" s="1"/>
  <c r="Q89" i="4" s="1"/>
  <c r="Q88" i="4" s="1"/>
  <c r="Q87" i="4" s="1"/>
  <c r="Q86" i="4" s="1"/>
  <c r="Q85" i="4" s="1"/>
  <c r="Q84" i="4" s="1"/>
  <c r="Q83" i="4" s="1"/>
  <c r="Q82" i="4" s="1"/>
  <c r="Q81" i="4" s="1"/>
  <c r="Q80" i="4" s="1"/>
  <c r="Q79" i="4" s="1"/>
  <c r="Q78" i="4" s="1"/>
  <c r="Q77" i="4" s="1"/>
  <c r="Q76" i="4" s="1"/>
  <c r="Q75" i="4" s="1"/>
  <c r="Q74" i="4" s="1"/>
  <c r="Q73" i="4" s="1"/>
  <c r="Q72" i="4" s="1"/>
  <c r="Q71" i="4" s="1"/>
  <c r="Q70" i="4" s="1"/>
  <c r="Q69" i="4" s="1"/>
  <c r="Q68" i="4" s="1"/>
  <c r="Q67" i="4" s="1"/>
  <c r="Q66" i="4" s="1"/>
  <c r="Q65" i="4" s="1"/>
  <c r="Q64" i="4" s="1"/>
  <c r="Q63" i="4" s="1"/>
  <c r="Q62" i="4" s="1"/>
  <c r="Q61" i="4" s="1"/>
  <c r="Q60" i="4" s="1"/>
  <c r="Q59" i="4" s="1"/>
  <c r="Q58" i="4" s="1"/>
  <c r="Q57" i="4" s="1"/>
  <c r="Q56" i="4" s="1"/>
  <c r="Q55" i="4" s="1"/>
  <c r="Q54" i="4" s="1"/>
  <c r="Q53" i="4" s="1"/>
  <c r="Q52" i="4" s="1"/>
  <c r="Q51" i="4" s="1"/>
  <c r="Q50" i="4" s="1"/>
  <c r="Q49" i="4" s="1"/>
  <c r="Q48" i="4" s="1"/>
  <c r="Q47" i="4" s="1"/>
  <c r="Q46" i="4" s="1"/>
  <c r="Q45" i="4" s="1"/>
  <c r="Q44" i="4" s="1"/>
  <c r="Q43" i="4" s="1"/>
  <c r="Q42" i="4" s="1"/>
  <c r="Q41" i="4" s="1"/>
  <c r="Q40" i="4" s="1"/>
  <c r="Q39" i="4" s="1"/>
  <c r="Q38" i="4" s="1"/>
  <c r="Q37" i="4" s="1"/>
  <c r="Q36" i="4" s="1"/>
  <c r="Q35" i="4" s="1"/>
  <c r="Q34" i="4" s="1"/>
  <c r="Q33" i="4" s="1"/>
  <c r="Q32" i="4" s="1"/>
  <c r="Q31" i="4" s="1"/>
  <c r="Q30" i="4" s="1"/>
  <c r="Q29" i="4" s="1"/>
  <c r="Q28" i="4" s="1"/>
  <c r="Q27" i="4" s="1"/>
  <c r="Q26" i="4" s="1"/>
  <c r="Q25" i="4" s="1"/>
  <c r="Q24" i="4" s="1"/>
  <c r="Q23" i="4" s="1"/>
  <c r="Q22" i="4" s="1"/>
  <c r="Q21" i="4" s="1"/>
  <c r="Q20" i="4" s="1"/>
  <c r="Q19" i="4" s="1"/>
  <c r="Q18" i="4" s="1"/>
  <c r="Q17" i="4" s="1"/>
  <c r="Q16" i="4" s="1"/>
  <c r="Q15" i="4" s="1"/>
  <c r="Q14" i="4" s="1"/>
  <c r="Q13" i="4" s="1"/>
  <c r="Q12" i="4" s="1"/>
  <c r="Q11" i="4" s="1"/>
  <c r="Q10" i="4" s="1"/>
  <c r="Q9" i="4" s="1"/>
  <c r="Q8" i="4" s="1"/>
  <c r="Q7" i="4" s="1"/>
  <c r="Q6" i="4" s="1"/>
  <c r="Q5" i="4" s="1"/>
  <c r="K125" i="4"/>
  <c r="P125" i="4" s="1"/>
  <c r="P124" i="4" s="1"/>
  <c r="P123" i="4" s="1"/>
  <c r="P122" i="4" s="1"/>
  <c r="P121" i="4" s="1"/>
  <c r="P120" i="4" s="1"/>
  <c r="P119" i="4" s="1"/>
  <c r="P118" i="4" s="1"/>
  <c r="P117" i="4" s="1"/>
  <c r="P116" i="4" s="1"/>
  <c r="P115" i="4" s="1"/>
  <c r="P114" i="4" s="1"/>
  <c r="P113" i="4" s="1"/>
  <c r="P112" i="4" s="1"/>
  <c r="P111" i="4" s="1"/>
  <c r="P110" i="4" s="1"/>
  <c r="P109" i="4" s="1"/>
  <c r="P108" i="4" s="1"/>
  <c r="P107" i="4" s="1"/>
  <c r="P106" i="4" s="1"/>
  <c r="P105" i="4" s="1"/>
  <c r="P104" i="4" s="1"/>
  <c r="P103" i="4" s="1"/>
  <c r="P102" i="4" s="1"/>
  <c r="P101" i="4" s="1"/>
  <c r="P100" i="4" s="1"/>
  <c r="P99" i="4" s="1"/>
  <c r="P98" i="4" s="1"/>
  <c r="P97" i="4" s="1"/>
  <c r="P96" i="4" s="1"/>
  <c r="P95" i="4" s="1"/>
  <c r="P94" i="4" s="1"/>
  <c r="P93" i="4" s="1"/>
  <c r="P92" i="4" s="1"/>
  <c r="P91" i="4" s="1"/>
  <c r="P90" i="4" s="1"/>
  <c r="P89" i="4" s="1"/>
  <c r="P88" i="4" s="1"/>
  <c r="P87" i="4" s="1"/>
  <c r="P86" i="4" s="1"/>
  <c r="P85" i="4" s="1"/>
  <c r="P84" i="4" s="1"/>
  <c r="P83" i="4" s="1"/>
  <c r="P82" i="4" s="1"/>
  <c r="P81" i="4" s="1"/>
  <c r="P80" i="4" s="1"/>
  <c r="P79" i="4" s="1"/>
  <c r="P78" i="4" s="1"/>
  <c r="P77" i="4" s="1"/>
  <c r="P76" i="4" s="1"/>
  <c r="P75" i="4" s="1"/>
  <c r="P74" i="4" s="1"/>
  <c r="P73" i="4" s="1"/>
  <c r="P72" i="4" s="1"/>
  <c r="P71" i="4" s="1"/>
  <c r="P70" i="4" s="1"/>
  <c r="P69" i="4" s="1"/>
  <c r="P68" i="4" s="1"/>
  <c r="P67" i="4" s="1"/>
  <c r="P66" i="4" s="1"/>
  <c r="P65" i="4" s="1"/>
  <c r="P64" i="4" s="1"/>
  <c r="P63" i="4" s="1"/>
  <c r="P62" i="4" s="1"/>
  <c r="P61" i="4" s="1"/>
  <c r="P60" i="4" s="1"/>
  <c r="P59" i="4" s="1"/>
  <c r="P58" i="4" s="1"/>
  <c r="P57" i="4" s="1"/>
  <c r="P56" i="4" s="1"/>
  <c r="P55" i="4" s="1"/>
  <c r="P54" i="4" s="1"/>
  <c r="P53" i="4" s="1"/>
  <c r="P52" i="4" s="1"/>
  <c r="P51" i="4" s="1"/>
  <c r="P50" i="4" s="1"/>
  <c r="P49" i="4" s="1"/>
  <c r="P48" i="4" s="1"/>
  <c r="P47" i="4" s="1"/>
  <c r="P46" i="4" s="1"/>
  <c r="P45" i="4" s="1"/>
  <c r="P44" i="4" s="1"/>
  <c r="P43" i="4" s="1"/>
  <c r="P42" i="4" s="1"/>
  <c r="P41" i="4" s="1"/>
  <c r="P40" i="4" s="1"/>
  <c r="P39" i="4" s="1"/>
  <c r="P38" i="4" s="1"/>
  <c r="P37" i="4" s="1"/>
  <c r="P36" i="4" s="1"/>
  <c r="P35" i="4" s="1"/>
  <c r="P34" i="4" s="1"/>
  <c r="P33" i="4" s="1"/>
  <c r="P32" i="4" s="1"/>
  <c r="P31" i="4" s="1"/>
  <c r="P30" i="4" s="1"/>
  <c r="P29" i="4" s="1"/>
  <c r="P28" i="4" s="1"/>
  <c r="P27" i="4" s="1"/>
  <c r="P26" i="4" s="1"/>
  <c r="P25" i="4" s="1"/>
  <c r="P24" i="4" s="1"/>
  <c r="P23" i="4" s="1"/>
  <c r="P22" i="4" s="1"/>
  <c r="P21" i="4" s="1"/>
  <c r="P20" i="4" s="1"/>
  <c r="P19" i="4" s="1"/>
  <c r="P18" i="4" s="1"/>
  <c r="P17" i="4" s="1"/>
  <c r="P16" i="4" s="1"/>
  <c r="P15" i="4" s="1"/>
  <c r="P14" i="4" s="1"/>
  <c r="P13" i="4" s="1"/>
  <c r="P12" i="4" s="1"/>
  <c r="P11" i="4" s="1"/>
  <c r="P10" i="4" s="1"/>
  <c r="P9" i="4" s="1"/>
  <c r="P8" i="4" s="1"/>
  <c r="P7" i="4" s="1"/>
  <c r="P6" i="4" s="1"/>
  <c r="P5" i="4" s="1"/>
  <c r="M125" i="4"/>
  <c r="R125" i="4" s="1"/>
  <c r="R124" i="4" s="1"/>
  <c r="R123" i="4" s="1"/>
  <c r="R122" i="4" s="1"/>
  <c r="R121" i="4" s="1"/>
  <c r="R120" i="4" s="1"/>
  <c r="R119" i="4" s="1"/>
  <c r="R118" i="4" s="1"/>
  <c r="R117" i="4" s="1"/>
  <c r="R116" i="4" s="1"/>
  <c r="R115" i="4" s="1"/>
  <c r="R114" i="4" s="1"/>
  <c r="R113" i="4" s="1"/>
  <c r="R112" i="4" s="1"/>
  <c r="R111" i="4" s="1"/>
  <c r="R110" i="4" s="1"/>
  <c r="R109" i="4" s="1"/>
  <c r="R108" i="4" s="1"/>
  <c r="R107" i="4" s="1"/>
  <c r="R106" i="4" s="1"/>
  <c r="R105" i="4" s="1"/>
  <c r="R104" i="4" s="1"/>
  <c r="R103" i="4" s="1"/>
  <c r="R102" i="4" s="1"/>
  <c r="R101" i="4" s="1"/>
  <c r="R100" i="4" s="1"/>
  <c r="R99" i="4" s="1"/>
  <c r="R98" i="4" s="1"/>
  <c r="R97" i="4" s="1"/>
  <c r="R96" i="4" s="1"/>
  <c r="R95" i="4" s="1"/>
  <c r="R94" i="4" s="1"/>
  <c r="R93" i="4" s="1"/>
  <c r="R92" i="4" s="1"/>
  <c r="R91" i="4" s="1"/>
  <c r="R90" i="4" s="1"/>
  <c r="R89" i="4" s="1"/>
  <c r="R88" i="4" s="1"/>
  <c r="R87" i="4" s="1"/>
  <c r="R86" i="4" s="1"/>
  <c r="R85" i="4" s="1"/>
  <c r="R84" i="4" s="1"/>
  <c r="R83" i="4" s="1"/>
  <c r="R82" i="4" s="1"/>
  <c r="R81" i="4" s="1"/>
  <c r="R80" i="4" s="1"/>
  <c r="R79" i="4" s="1"/>
  <c r="R78" i="4" s="1"/>
  <c r="R77" i="4" s="1"/>
  <c r="R76" i="4" s="1"/>
  <c r="R75" i="4" s="1"/>
  <c r="R74" i="4" s="1"/>
  <c r="R73" i="4" s="1"/>
  <c r="R72" i="4" s="1"/>
  <c r="R71" i="4" s="1"/>
  <c r="R70" i="4" s="1"/>
  <c r="R69" i="4" s="1"/>
  <c r="R68" i="4" s="1"/>
  <c r="R67" i="4" s="1"/>
  <c r="R66" i="4" s="1"/>
  <c r="R65" i="4" s="1"/>
  <c r="R64" i="4" s="1"/>
  <c r="R63" i="4" s="1"/>
  <c r="R62" i="4" s="1"/>
  <c r="R61" i="4" s="1"/>
  <c r="R60" i="4" s="1"/>
  <c r="R59" i="4" s="1"/>
  <c r="R58" i="4" s="1"/>
  <c r="R57" i="4" s="1"/>
  <c r="R56" i="4" s="1"/>
  <c r="R55" i="4" s="1"/>
  <c r="R54" i="4" s="1"/>
  <c r="R53" i="4" s="1"/>
  <c r="R52" i="4" s="1"/>
  <c r="R51" i="4" s="1"/>
  <c r="R50" i="4" s="1"/>
  <c r="R49" i="4" s="1"/>
  <c r="R48" i="4" s="1"/>
  <c r="R47" i="4" s="1"/>
  <c r="R46" i="4" s="1"/>
  <c r="R45" i="4" s="1"/>
  <c r="R44" i="4" s="1"/>
  <c r="R43" i="4" s="1"/>
  <c r="R42" i="4" s="1"/>
  <c r="R41" i="4" s="1"/>
  <c r="R40" i="4" s="1"/>
  <c r="R39" i="4" s="1"/>
  <c r="R38" i="4" s="1"/>
  <c r="R37" i="4" s="1"/>
  <c r="R36" i="4" s="1"/>
  <c r="R35" i="4" s="1"/>
  <c r="R34" i="4" s="1"/>
  <c r="R33" i="4" s="1"/>
  <c r="R32" i="4" s="1"/>
  <c r="R31" i="4" s="1"/>
  <c r="R30" i="4" s="1"/>
  <c r="R29" i="4" s="1"/>
  <c r="R28" i="4" s="1"/>
  <c r="R27" i="4" s="1"/>
  <c r="R26" i="4" s="1"/>
  <c r="R25" i="4" s="1"/>
  <c r="R24" i="4" s="1"/>
  <c r="R23" i="4" s="1"/>
  <c r="R22" i="4" s="1"/>
  <c r="R21" i="4" s="1"/>
  <c r="R20" i="4" s="1"/>
  <c r="R19" i="4" s="1"/>
  <c r="R18" i="4" s="1"/>
  <c r="R17" i="4" s="1"/>
  <c r="R16" i="4" s="1"/>
  <c r="R15" i="4" s="1"/>
  <c r="R14" i="4" s="1"/>
  <c r="R13" i="4" s="1"/>
  <c r="R12" i="4" s="1"/>
  <c r="R11" i="4" s="1"/>
  <c r="R10" i="4" s="1"/>
  <c r="R9" i="4" s="1"/>
  <c r="R8" i="4" s="1"/>
  <c r="R7" i="4" s="1"/>
  <c r="R6" i="4" s="1"/>
  <c r="R5" i="4" s="1"/>
</calcChain>
</file>

<file path=xl/sharedStrings.xml><?xml version="1.0" encoding="utf-8"?>
<sst xmlns="http://schemas.openxmlformats.org/spreadsheetml/2006/main" count="112" uniqueCount="27">
  <si>
    <t>G(tau+x)</t>
  </si>
  <si>
    <t>Age-specific death probabilities</t>
  </si>
  <si>
    <t>Year of birth:</t>
  </si>
  <si>
    <t>Dynamic mortality table</t>
  </si>
  <si>
    <t>PV immediately starting  life annuity</t>
  </si>
  <si>
    <t>interest rate:</t>
  </si>
  <si>
    <t>q(2001)(x)</t>
  </si>
  <si>
    <t>Trend M</t>
  </si>
  <si>
    <t>q(2001)(y)</t>
  </si>
  <si>
    <t>Trend F</t>
  </si>
  <si>
    <t>q(x)</t>
  </si>
  <si>
    <t>q(y)</t>
  </si>
  <si>
    <t>ä(x)</t>
  </si>
  <si>
    <t>ä(y)</t>
  </si>
  <si>
    <t>Age</t>
  </si>
  <si>
    <t>Year</t>
  </si>
  <si>
    <t>q(2001)(u)</t>
  </si>
  <si>
    <t>Trend U</t>
  </si>
  <si>
    <t>q(u)</t>
  </si>
  <si>
    <t>ä(u)</t>
  </si>
  <si>
    <t xml:space="preserve"> AVÖ 2005R exact</t>
  </si>
  <si>
    <t>male</t>
  </si>
  <si>
    <t>female</t>
  </si>
  <si>
    <t>unisex</t>
  </si>
  <si>
    <t>l_u unisex</t>
  </si>
  <si>
    <t>l_x male</t>
  </si>
  <si>
    <t>l_y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</si>
</sst>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"/>
    <numFmt numFmtId="166" formatCode="0.0000000"/>
    <numFmt numFmtId="178" formatCode="0.000000000000%"/>
    <numFmt numFmtId="186" formatCode="0.00000000000000000"/>
  </numFmts>
  <fonts count="13" x14ac:knownFonts="1">
    <font>
      <sz val="11"/>
      <color theme="1"/>
      <name val="Calibri"/>
      <family val="2"/>
      <scheme val="minor"/>
    </font>
    <font>
      <sz val="20"/>
      <name val="Arial Black"/>
      <family val="2"/>
    </font>
    <font>
      <sz val="14"/>
      <name val="Arial"/>
      <family val="2"/>
      <charset val="1"/>
    </font>
    <font>
      <sz val="15"/>
      <name val="Arial"/>
      <family val="2"/>
      <charset val="1"/>
    </font>
    <font>
      <sz val="15"/>
      <color indexed="20"/>
      <name val="Arial"/>
      <family val="2"/>
      <charset val="1"/>
    </font>
    <font>
      <sz val="10"/>
      <name val="Arial"/>
      <family val="2"/>
      <charset val="1"/>
    </font>
    <font>
      <b/>
      <sz val="12"/>
      <color indexed="9"/>
      <name val="Times"/>
      <family val="1"/>
      <charset val="1"/>
    </font>
    <font>
      <b/>
      <i/>
      <sz val="12"/>
      <color indexed="9"/>
      <name val="Times"/>
      <family val="1"/>
      <charset val="1"/>
    </font>
    <font>
      <sz val="12"/>
      <name val="Arial"/>
      <family val="2"/>
      <charset val="1"/>
    </font>
    <font>
      <sz val="12"/>
      <color indexed="8"/>
      <name val="Times"/>
      <family val="1"/>
      <charset val="1"/>
    </font>
    <font>
      <sz val="18"/>
      <name val="Arial Black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64"/>
      </left>
      <right style="hair">
        <color indexed="8"/>
      </right>
      <top/>
      <bottom/>
      <diagonal/>
    </border>
    <border>
      <left style="hair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8"/>
      </right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thin">
        <color indexed="64"/>
      </bottom>
      <diagonal/>
    </border>
    <border>
      <left style="hair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</borders>
  <cellStyleXfs count="3">
    <xf numFmtId="0" fontId="0" fillId="0" borderId="0"/>
    <xf numFmtId="0" fontId="5" fillId="0" borderId="0"/>
    <xf numFmtId="9" fontId="11" fillId="0" borderId="0" applyFont="0" applyFill="0" applyBorder="0" applyAlignment="0" applyProtection="0"/>
  </cellStyleXfs>
  <cellXfs count="33">
    <xf numFmtId="0" fontId="0" fillId="0" borderId="0" xfId="0"/>
    <xf numFmtId="0" fontId="4" fillId="2" borderId="2" xfId="0" applyFont="1" applyFill="1" applyBorder="1" applyAlignment="1" applyProtection="1">
      <alignment horizontal="center"/>
      <protection locked="0"/>
    </xf>
    <xf numFmtId="0" fontId="5" fillId="0" borderId="0" xfId="0" applyFont="1"/>
    <xf numFmtId="0" fontId="5" fillId="0" borderId="0" xfId="0" applyFont="1" applyAlignment="1" applyProtection="1">
      <alignment horizontal="left" vertical="center"/>
      <protection locked="0"/>
    </xf>
    <xf numFmtId="164" fontId="8" fillId="4" borderId="3" xfId="0" applyNumberFormat="1" applyFont="1" applyFill="1" applyBorder="1" applyAlignment="1">
      <alignment horizontal="center"/>
    </xf>
    <xf numFmtId="164" fontId="8" fillId="4" borderId="3" xfId="1" applyNumberFormat="1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9" fillId="4" borderId="3" xfId="0" applyFont="1" applyFill="1" applyBorder="1" applyAlignment="1">
      <alignment horizontal="center"/>
    </xf>
    <xf numFmtId="165" fontId="8" fillId="4" borderId="3" xfId="0" applyNumberFormat="1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164" fontId="8" fillId="4" borderId="5" xfId="1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/>
    </xf>
    <xf numFmtId="164" fontId="8" fillId="4" borderId="7" xfId="1" applyNumberFormat="1" applyFont="1" applyFill="1" applyBorder="1" applyAlignment="1">
      <alignment horizontal="center"/>
    </xf>
    <xf numFmtId="164" fontId="8" fillId="4" borderId="8" xfId="1" applyNumberFormat="1" applyFont="1" applyFill="1" applyBorder="1" applyAlignment="1">
      <alignment horizontal="center"/>
    </xf>
    <xf numFmtId="164" fontId="8" fillId="4" borderId="5" xfId="0" applyNumberFormat="1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165" fontId="8" fillId="4" borderId="7" xfId="0" applyNumberFormat="1" applyFont="1" applyFill="1" applyBorder="1" applyAlignment="1">
      <alignment horizontal="center"/>
    </xf>
    <xf numFmtId="164" fontId="8" fillId="4" borderId="8" xfId="0" applyNumberFormat="1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0" xfId="1" applyFont="1" applyFill="1" applyBorder="1" applyAlignment="1">
      <alignment horizontal="center"/>
    </xf>
    <xf numFmtId="0" fontId="6" fillId="3" borderId="11" xfId="1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6" fontId="8" fillId="4" borderId="5" xfId="0" applyNumberFormat="1" applyFont="1" applyFill="1" applyBorder="1" applyAlignment="1">
      <alignment horizontal="center"/>
    </xf>
    <xf numFmtId="0" fontId="12" fillId="0" borderId="0" xfId="0" applyFont="1"/>
    <xf numFmtId="178" fontId="0" fillId="0" borderId="0" xfId="2" applyNumberFormat="1" applyFont="1"/>
    <xf numFmtId="186" fontId="0" fillId="0" borderId="0" xfId="0" applyNumberFormat="1"/>
  </cellXfs>
  <cellStyles count="3">
    <cellStyle name="Normal" xfId="0" builtinId="0"/>
    <cellStyle name="Percent" xfId="2" builtinId="5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6"/>
  <sheetViews>
    <sheetView tabSelected="1" topLeftCell="D1" zoomScale="85" zoomScaleNormal="85" workbookViewId="0">
      <selection activeCell="M65" sqref="M65"/>
    </sheetView>
  </sheetViews>
  <sheetFormatPr defaultColWidth="11.5546875" defaultRowHeight="14.4" x14ac:dyDescent="0.3"/>
  <cols>
    <col min="2" max="7" width="17.88671875" customWidth="1"/>
    <col min="10" max="13" width="17.88671875" customWidth="1"/>
    <col min="16" max="18" width="17.88671875" customWidth="1"/>
  </cols>
  <sheetData>
    <row r="1" spans="1:18" ht="30" x14ac:dyDescent="0.3">
      <c r="A1" s="25" t="s">
        <v>1</v>
      </c>
      <c r="B1" s="25"/>
      <c r="C1" s="25"/>
      <c r="D1" s="25"/>
      <c r="E1" s="25"/>
      <c r="F1" s="25"/>
      <c r="G1" s="25"/>
      <c r="H1" s="25" t="s">
        <v>3</v>
      </c>
      <c r="I1" s="25"/>
      <c r="J1" s="25"/>
      <c r="K1" s="25"/>
      <c r="L1" s="25"/>
      <c r="M1" s="25"/>
      <c r="N1" s="28" t="s">
        <v>4</v>
      </c>
      <c r="O1" s="28"/>
      <c r="P1" s="28"/>
      <c r="Q1" s="28"/>
      <c r="R1" s="28"/>
    </row>
    <row r="2" spans="1:18" ht="18.600000000000001" x14ac:dyDescent="0.3">
      <c r="A2" s="26" t="s">
        <v>20</v>
      </c>
      <c r="B2" s="26"/>
      <c r="C2" s="26"/>
      <c r="D2" s="26"/>
      <c r="E2" s="26"/>
      <c r="F2" s="26"/>
      <c r="G2" s="27"/>
      <c r="H2" s="24" t="s">
        <v>2</v>
      </c>
      <c r="I2" s="24"/>
      <c r="J2" s="1">
        <v>1985</v>
      </c>
      <c r="K2" s="2"/>
      <c r="L2" s="3">
        <v>100</v>
      </c>
      <c r="M2" s="3"/>
      <c r="N2" s="24" t="s">
        <v>5</v>
      </c>
      <c r="O2" s="24"/>
      <c r="P2" s="1">
        <v>2.75E-2</v>
      </c>
      <c r="Q2" s="2"/>
      <c r="R2" s="2"/>
    </row>
    <row r="3" spans="1:18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6" t="s">
        <v>21</v>
      </c>
      <c r="L3" s="6" t="s">
        <v>22</v>
      </c>
      <c r="M3" s="6" t="s">
        <v>23</v>
      </c>
      <c r="N3" s="2"/>
      <c r="O3" s="2"/>
      <c r="P3" s="2"/>
      <c r="Q3" s="2"/>
      <c r="R3" s="2"/>
    </row>
    <row r="4" spans="1:18" ht="15.6" x14ac:dyDescent="0.3">
      <c r="A4" s="19" t="s">
        <v>15</v>
      </c>
      <c r="B4" s="20" t="s">
        <v>6</v>
      </c>
      <c r="C4" s="20" t="s">
        <v>7</v>
      </c>
      <c r="D4" s="20" t="s">
        <v>8</v>
      </c>
      <c r="E4" s="20" t="s">
        <v>9</v>
      </c>
      <c r="F4" s="21" t="s">
        <v>16</v>
      </c>
      <c r="G4" s="22" t="s">
        <v>17</v>
      </c>
      <c r="H4" s="19" t="s">
        <v>15</v>
      </c>
      <c r="I4" s="20" t="s">
        <v>14</v>
      </c>
      <c r="J4" s="20" t="s">
        <v>0</v>
      </c>
      <c r="K4" s="20" t="s">
        <v>10</v>
      </c>
      <c r="L4" s="20" t="s">
        <v>11</v>
      </c>
      <c r="M4" s="23" t="s">
        <v>18</v>
      </c>
      <c r="N4" s="19" t="s">
        <v>15</v>
      </c>
      <c r="O4" s="20" t="s">
        <v>14</v>
      </c>
      <c r="P4" s="20" t="s">
        <v>12</v>
      </c>
      <c r="Q4" s="20" t="s">
        <v>13</v>
      </c>
      <c r="R4" s="23" t="s">
        <v>19</v>
      </c>
    </row>
    <row r="5" spans="1:18" ht="16.2" x14ac:dyDescent="0.35">
      <c r="A5" s="9">
        <v>0</v>
      </c>
      <c r="B5" s="4">
        <v>4.2743999999999994E-3</v>
      </c>
      <c r="C5" s="4">
        <v>0.05</v>
      </c>
      <c r="D5" s="4">
        <v>3.196595E-3</v>
      </c>
      <c r="E5" s="4">
        <v>0.05</v>
      </c>
      <c r="F5" s="5">
        <v>3.3883119999999979E-3</v>
      </c>
      <c r="G5" s="10">
        <v>5.0000000000000024E-2</v>
      </c>
      <c r="H5" s="9">
        <f>J2</f>
        <v>1985</v>
      </c>
      <c r="I5" s="7">
        <f t="shared" ref="I5:I68" si="0">H5-$J$2</f>
        <v>0</v>
      </c>
      <c r="J5" s="8">
        <f t="shared" ref="J5:J36" si="1">$L$2*ATAN((H5-2001)/$L$2)</f>
        <v>-15.865526218640142</v>
      </c>
      <c r="K5" s="4">
        <f t="shared" ref="K5:K36" si="2">B5*EXP(-$J5*$C5)</f>
        <v>9.4491052321424886E-3</v>
      </c>
      <c r="L5" s="4">
        <f t="shared" ref="L5:L36" si="3">D5*EXP(-$J5*$E5)</f>
        <v>7.0664801000235172E-3</v>
      </c>
      <c r="M5" s="15">
        <f>F5*EXP(-$J5*$G5)</f>
        <v>7.4902949296582382E-3</v>
      </c>
      <c r="N5" s="9">
        <f>J2</f>
        <v>1985</v>
      </c>
      <c r="O5" s="7">
        <f t="shared" ref="O5:O68" si="4">N5-$J$2</f>
        <v>0</v>
      </c>
      <c r="P5" s="4">
        <f t="shared" ref="P5:P36" si="5">1+(1-K5)*P6/(1+$P$2)</f>
        <v>33.568056714375352</v>
      </c>
      <c r="Q5" s="4">
        <f t="shared" ref="Q5:Q36" si="6">1+(1-L5)*Q6/(1+$P$2)</f>
        <v>34.059077466288173</v>
      </c>
      <c r="R5" s="15">
        <f t="shared" ref="R5:R36" si="7">1+(1-M5)*R6/(1+$P$2)</f>
        <v>33.940990404009064</v>
      </c>
    </row>
    <row r="6" spans="1:18" ht="16.2" x14ac:dyDescent="0.35">
      <c r="A6" s="9">
        <v>1</v>
      </c>
      <c r="B6" s="4">
        <v>2.7616000000000001E-4</v>
      </c>
      <c r="C6" s="4">
        <v>0.05</v>
      </c>
      <c r="D6" s="4">
        <v>2.7761000000000002E-4</v>
      </c>
      <c r="E6" s="4">
        <v>0.05</v>
      </c>
      <c r="F6" s="5">
        <v>2.6574399999999972E-4</v>
      </c>
      <c r="G6" s="10">
        <v>5.0000000000000037E-2</v>
      </c>
      <c r="H6" s="9">
        <f t="shared" ref="H6:H69" si="8">H5+1</f>
        <v>1986</v>
      </c>
      <c r="I6" s="7">
        <f t="shared" si="0"/>
        <v>1</v>
      </c>
      <c r="J6" s="8">
        <f t="shared" si="1"/>
        <v>-14.888994760949725</v>
      </c>
      <c r="K6" s="4">
        <f t="shared" si="2"/>
        <v>5.8139485917798185E-4</v>
      </c>
      <c r="L6" s="4">
        <f t="shared" si="3"/>
        <v>5.844475190338917E-4</v>
      </c>
      <c r="M6" s="15">
        <f t="shared" ref="M6:M69" si="9">F6*EXP(-$J6*$G6)</f>
        <v>5.5946623499925237E-4</v>
      </c>
      <c r="N6" s="9">
        <f t="shared" ref="N6:N69" si="10">N5+1</f>
        <v>1986</v>
      </c>
      <c r="O6" s="7">
        <f t="shared" si="4"/>
        <v>1</v>
      </c>
      <c r="P6" s="4">
        <f t="shared" si="5"/>
        <v>33.782896417314454</v>
      </c>
      <c r="Q6" s="4">
        <f t="shared" si="6"/>
        <v>34.20994599923759</v>
      </c>
      <c r="R6" s="15">
        <f t="shared" si="7"/>
        <v>34.102303954519513</v>
      </c>
    </row>
    <row r="7" spans="1:18" ht="16.2" x14ac:dyDescent="0.35">
      <c r="A7" s="9">
        <v>2</v>
      </c>
      <c r="B7" s="4">
        <v>2.1112E-4</v>
      </c>
      <c r="C7" s="4">
        <v>0.05</v>
      </c>
      <c r="D7" s="4">
        <v>1.7918E-4</v>
      </c>
      <c r="E7" s="4">
        <v>0.05</v>
      </c>
      <c r="F7" s="5">
        <v>1.8138399999999985E-4</v>
      </c>
      <c r="G7" s="10">
        <v>5.0000000000000031E-2</v>
      </c>
      <c r="H7" s="9">
        <f t="shared" si="8"/>
        <v>1987</v>
      </c>
      <c r="I7" s="7">
        <f t="shared" si="0"/>
        <v>2</v>
      </c>
      <c r="J7" s="8">
        <f t="shared" si="1"/>
        <v>-13.909594148207132</v>
      </c>
      <c r="K7" s="4">
        <f t="shared" si="2"/>
        <v>4.23226035667594E-4</v>
      </c>
      <c r="L7" s="4">
        <f t="shared" si="3"/>
        <v>3.5919685994183161E-4</v>
      </c>
      <c r="M7" s="15">
        <f t="shared" si="9"/>
        <v>3.636151537207788E-4</v>
      </c>
      <c r="N7" s="9">
        <f t="shared" si="10"/>
        <v>1987</v>
      </c>
      <c r="O7" s="7">
        <f t="shared" si="4"/>
        <v>2</v>
      </c>
      <c r="P7" s="4">
        <f t="shared" si="5"/>
        <v>33.704021413574083</v>
      </c>
      <c r="Q7" s="4">
        <f t="shared" si="6"/>
        <v>34.1431744077912</v>
      </c>
      <c r="R7" s="15">
        <f t="shared" si="7"/>
        <v>34.031656876212125</v>
      </c>
    </row>
    <row r="8" spans="1:18" ht="16.2" x14ac:dyDescent="0.35">
      <c r="A8" s="9">
        <v>3</v>
      </c>
      <c r="B8" s="4">
        <v>1.5872E-4</v>
      </c>
      <c r="C8" s="4">
        <v>0.05</v>
      </c>
      <c r="D8" s="4">
        <v>1.1203E-4</v>
      </c>
      <c r="E8" s="4">
        <v>0.05</v>
      </c>
      <c r="F8" s="5">
        <v>1.2142400000000004E-4</v>
      </c>
      <c r="G8" s="10">
        <v>4.9999999999999996E-2</v>
      </c>
      <c r="H8" s="9">
        <f t="shared" si="8"/>
        <v>1988</v>
      </c>
      <c r="I8" s="7">
        <f t="shared" si="0"/>
        <v>3</v>
      </c>
      <c r="J8" s="8">
        <f t="shared" si="1"/>
        <v>-12.927500404814307</v>
      </c>
      <c r="K8" s="4">
        <f t="shared" si="2"/>
        <v>3.0293451613232962E-4</v>
      </c>
      <c r="L8" s="4">
        <f t="shared" si="3"/>
        <v>2.1382153378468298E-4</v>
      </c>
      <c r="M8" s="15">
        <f t="shared" si="9"/>
        <v>2.3175101239196068E-4</v>
      </c>
      <c r="N8" s="9">
        <f t="shared" si="10"/>
        <v>1988</v>
      </c>
      <c r="O8" s="7">
        <f t="shared" si="4"/>
        <v>3</v>
      </c>
      <c r="P8" s="4">
        <f t="shared" si="5"/>
        <v>33.617609850192892</v>
      </c>
      <c r="Q8" s="4">
        <f t="shared" si="6"/>
        <v>34.066848408982082</v>
      </c>
      <c r="R8" s="15">
        <f t="shared" si="7"/>
        <v>33.952373037649224</v>
      </c>
    </row>
    <row r="9" spans="1:18" ht="16.2" x14ac:dyDescent="0.35">
      <c r="A9" s="9">
        <v>4</v>
      </c>
      <c r="B9" s="4">
        <v>1.209599999999999E-4</v>
      </c>
      <c r="C9" s="4">
        <v>0.05</v>
      </c>
      <c r="D9" s="4">
        <v>8.4744999999999976E-5</v>
      </c>
      <c r="E9" s="4">
        <v>0.05</v>
      </c>
      <c r="F9" s="5">
        <v>9.2120000000000019E-5</v>
      </c>
      <c r="G9" s="10">
        <v>4.9999999999999996E-2</v>
      </c>
      <c r="H9" s="9">
        <f t="shared" si="8"/>
        <v>1989</v>
      </c>
      <c r="I9" s="7">
        <f t="shared" si="0"/>
        <v>4</v>
      </c>
      <c r="J9" s="8">
        <f t="shared" si="1"/>
        <v>-11.942892601833845</v>
      </c>
      <c r="K9" s="4">
        <f t="shared" si="2"/>
        <v>2.1977505423732775E-4</v>
      </c>
      <c r="L9" s="4">
        <f t="shared" si="3"/>
        <v>1.5397517337419273E-4</v>
      </c>
      <c r="M9" s="15">
        <f t="shared" si="9"/>
        <v>1.6737498343537247E-4</v>
      </c>
      <c r="N9" s="9">
        <f t="shared" si="10"/>
        <v>1989</v>
      </c>
      <c r="O9" s="7">
        <f t="shared" si="4"/>
        <v>4</v>
      </c>
      <c r="P9" s="4">
        <f t="shared" si="5"/>
        <v>33.52474992497018</v>
      </c>
      <c r="Q9" s="4">
        <f t="shared" si="6"/>
        <v>33.983453134301563</v>
      </c>
      <c r="R9" s="15">
        <f t="shared" si="7"/>
        <v>33.86641187142186</v>
      </c>
    </row>
    <row r="10" spans="1:18" ht="16.2" x14ac:dyDescent="0.35">
      <c r="A10" s="9">
        <v>5</v>
      </c>
      <c r="B10" s="4">
        <v>1.036E-4</v>
      </c>
      <c r="C10" s="4">
        <v>0.05</v>
      </c>
      <c r="D10" s="4">
        <v>7.2929999999999981E-5</v>
      </c>
      <c r="E10" s="4">
        <v>0.05</v>
      </c>
      <c r="F10" s="5">
        <v>7.9128000000000005E-5</v>
      </c>
      <c r="G10" s="10">
        <v>0.05</v>
      </c>
      <c r="H10" s="9">
        <f t="shared" si="8"/>
        <v>1990</v>
      </c>
      <c r="I10" s="7">
        <f t="shared" si="0"/>
        <v>5</v>
      </c>
      <c r="J10" s="8">
        <f t="shared" si="1"/>
        <v>-10.955952677394434</v>
      </c>
      <c r="K10" s="4">
        <f t="shared" si="2"/>
        <v>1.7916997991205159E-4</v>
      </c>
      <c r="L10" s="4">
        <f t="shared" si="3"/>
        <v>1.261280563222579E-4</v>
      </c>
      <c r="M10" s="15">
        <f t="shared" si="9"/>
        <v>1.368471251976913E-4</v>
      </c>
      <c r="N10" s="9">
        <f t="shared" si="10"/>
        <v>1990</v>
      </c>
      <c r="O10" s="7">
        <f t="shared" si="4"/>
        <v>5</v>
      </c>
      <c r="P10" s="4">
        <f t="shared" si="5"/>
        <v>33.426526864661511</v>
      </c>
      <c r="Q10" s="4">
        <f t="shared" si="6"/>
        <v>33.89571719442651</v>
      </c>
      <c r="R10" s="15">
        <f t="shared" si="7"/>
        <v>33.775891437155771</v>
      </c>
    </row>
    <row r="11" spans="1:18" ht="16.2" x14ac:dyDescent="0.35">
      <c r="A11" s="9">
        <v>6</v>
      </c>
      <c r="B11" s="4">
        <v>9.8079999999999996E-5</v>
      </c>
      <c r="C11" s="4">
        <v>0.05</v>
      </c>
      <c r="D11" s="4">
        <v>7.2334999999999991E-5</v>
      </c>
      <c r="E11" s="4">
        <v>0.05</v>
      </c>
      <c r="F11" s="5">
        <v>7.7080000000000001E-5</v>
      </c>
      <c r="G11" s="10">
        <v>0.05</v>
      </c>
      <c r="H11" s="9">
        <f t="shared" si="8"/>
        <v>1991</v>
      </c>
      <c r="I11" s="7">
        <f t="shared" si="0"/>
        <v>6</v>
      </c>
      <c r="J11" s="8">
        <f t="shared" si="1"/>
        <v>-9.9668652491162035</v>
      </c>
      <c r="K11" s="4">
        <f t="shared" si="2"/>
        <v>1.6143889866627794E-4</v>
      </c>
      <c r="L11" s="4">
        <f t="shared" si="3"/>
        <v>1.1906283375841369E-4</v>
      </c>
      <c r="M11" s="15">
        <f t="shared" si="9"/>
        <v>1.268730659583677E-4</v>
      </c>
      <c r="N11" s="9">
        <f t="shared" si="10"/>
        <v>1991</v>
      </c>
      <c r="O11" s="7">
        <f t="shared" si="4"/>
        <v>6</v>
      </c>
      <c r="P11" s="4">
        <f t="shared" si="5"/>
        <v>33.324227054531654</v>
      </c>
      <c r="Q11" s="4">
        <f t="shared" si="6"/>
        <v>33.804613127421725</v>
      </c>
      <c r="R11" s="15">
        <f t="shared" si="7"/>
        <v>33.681837714340141</v>
      </c>
    </row>
    <row r="12" spans="1:18" ht="16.2" x14ac:dyDescent="0.35">
      <c r="A12" s="9">
        <v>7</v>
      </c>
      <c r="B12" s="4">
        <v>9.3599999999999998E-5</v>
      </c>
      <c r="C12" s="4">
        <v>0.05</v>
      </c>
      <c r="D12" s="4">
        <v>7.6500000000000003E-5</v>
      </c>
      <c r="E12" s="4">
        <v>4.8881640835953401E-2</v>
      </c>
      <c r="F12" s="5">
        <v>7.8473994246729535E-5</v>
      </c>
      <c r="G12" s="10">
        <v>4.9288566918845825E-2</v>
      </c>
      <c r="H12" s="9">
        <f t="shared" si="8"/>
        <v>1992</v>
      </c>
      <c r="I12" s="7">
        <f t="shared" si="0"/>
        <v>7</v>
      </c>
      <c r="J12" s="8">
        <f t="shared" si="1"/>
        <v>-8.975817418995053</v>
      </c>
      <c r="K12" s="4">
        <f t="shared" si="2"/>
        <v>1.4661663490989966E-4</v>
      </c>
      <c r="L12" s="4">
        <f t="shared" si="3"/>
        <v>1.1863403567664183E-4</v>
      </c>
      <c r="M12" s="15">
        <f t="shared" si="9"/>
        <v>1.2214055404456646E-4</v>
      </c>
      <c r="N12" s="9">
        <f t="shared" si="10"/>
        <v>1992</v>
      </c>
      <c r="O12" s="7">
        <f t="shared" si="4"/>
        <v>7</v>
      </c>
      <c r="P12" s="4">
        <f t="shared" si="5"/>
        <v>33.218506057564554</v>
      </c>
      <c r="Q12" s="4">
        <f t="shared" si="6"/>
        <v>33.710753686287845</v>
      </c>
      <c r="R12" s="15">
        <f t="shared" si="7"/>
        <v>33.584849264280408</v>
      </c>
    </row>
    <row r="13" spans="1:18" ht="16.2" x14ac:dyDescent="0.35">
      <c r="A13" s="9">
        <v>8</v>
      </c>
      <c r="B13" s="4">
        <v>8.8480000000000007E-5</v>
      </c>
      <c r="C13" s="4">
        <v>0.05</v>
      </c>
      <c r="D13" s="4">
        <v>7.8709999999999983E-5</v>
      </c>
      <c r="E13" s="4">
        <v>4.4497293704924001E-2</v>
      </c>
      <c r="F13" s="5">
        <v>7.8267602706143756E-5</v>
      </c>
      <c r="G13" s="10">
        <v>4.6516257595613293E-2</v>
      </c>
      <c r="H13" s="9">
        <f t="shared" si="8"/>
        <v>1993</v>
      </c>
      <c r="I13" s="7">
        <f t="shared" si="0"/>
        <v>8</v>
      </c>
      <c r="J13" s="8">
        <f t="shared" si="1"/>
        <v>-7.9829985712237317</v>
      </c>
      <c r="K13" s="4">
        <f t="shared" si="2"/>
        <v>1.3188449034404957E-4</v>
      </c>
      <c r="L13" s="4">
        <f t="shared" si="3"/>
        <v>1.1227958374854177E-4</v>
      </c>
      <c r="M13" s="15">
        <f t="shared" si="9"/>
        <v>1.1346256704552824E-4</v>
      </c>
      <c r="N13" s="9">
        <f t="shared" si="10"/>
        <v>1993</v>
      </c>
      <c r="O13" s="7">
        <f t="shared" si="4"/>
        <v>8</v>
      </c>
      <c r="P13" s="4">
        <f t="shared" si="5"/>
        <v>33.109369358466914</v>
      </c>
      <c r="Q13" s="4">
        <f t="shared" si="6"/>
        <v>33.614287211209025</v>
      </c>
      <c r="R13" s="15">
        <f t="shared" si="7"/>
        <v>33.485022498248249</v>
      </c>
    </row>
    <row r="14" spans="1:18" ht="16.2" x14ac:dyDescent="0.35">
      <c r="A14" s="9">
        <v>9</v>
      </c>
      <c r="B14" s="4">
        <v>8.9120000000000001E-5</v>
      </c>
      <c r="C14" s="4">
        <v>0.05</v>
      </c>
      <c r="D14" s="4">
        <v>7.9389999999999984E-5</v>
      </c>
      <c r="E14" s="4">
        <v>4.1288355911912898E-2</v>
      </c>
      <c r="F14" s="5">
        <v>7.8731370668685919E-5</v>
      </c>
      <c r="G14" s="10">
        <v>4.4612687752027314E-2</v>
      </c>
      <c r="H14" s="9">
        <f t="shared" si="8"/>
        <v>1994</v>
      </c>
      <c r="I14" s="7">
        <f t="shared" si="0"/>
        <v>9</v>
      </c>
      <c r="J14" s="8">
        <f t="shared" si="1"/>
        <v>-6.9886001634642509</v>
      </c>
      <c r="K14" s="4">
        <f t="shared" si="2"/>
        <v>1.2639523514343571E-4</v>
      </c>
      <c r="L14" s="4">
        <f t="shared" si="3"/>
        <v>1.0594501431138967E-4</v>
      </c>
      <c r="M14" s="15">
        <f t="shared" si="9"/>
        <v>1.075355965764184E-4</v>
      </c>
      <c r="N14" s="9">
        <f t="shared" si="10"/>
        <v>1994</v>
      </c>
      <c r="O14" s="7">
        <f t="shared" si="4"/>
        <v>9</v>
      </c>
      <c r="P14" s="4">
        <f t="shared" si="5"/>
        <v>32.996728772581953</v>
      </c>
      <c r="Q14" s="4">
        <f t="shared" si="6"/>
        <v>33.514943153383889</v>
      </c>
      <c r="R14" s="15">
        <f t="shared" si="7"/>
        <v>33.38214824118301</v>
      </c>
    </row>
    <row r="15" spans="1:18" ht="16.2" x14ac:dyDescent="0.35">
      <c r="A15" s="9">
        <v>10</v>
      </c>
      <c r="B15" s="4">
        <v>9.1039999999999996E-5</v>
      </c>
      <c r="C15" s="4">
        <v>0.05</v>
      </c>
      <c r="D15" s="4">
        <v>8.1769999999999985E-5</v>
      </c>
      <c r="E15" s="4">
        <v>3.9286450972352199E-2</v>
      </c>
      <c r="F15" s="5">
        <v>8.0747110106414279E-5</v>
      </c>
      <c r="G15" s="10">
        <v>4.3437682379431485E-2</v>
      </c>
      <c r="H15" s="9">
        <f t="shared" si="8"/>
        <v>1995</v>
      </c>
      <c r="I15" s="7">
        <f t="shared" si="0"/>
        <v>10</v>
      </c>
      <c r="J15" s="8">
        <f t="shared" si="1"/>
        <v>-5.9928155121207878</v>
      </c>
      <c r="K15" s="4">
        <f t="shared" si="2"/>
        <v>1.2284700827245161E-4</v>
      </c>
      <c r="L15" s="4">
        <f t="shared" si="3"/>
        <v>1.0347674287953013E-4</v>
      </c>
      <c r="M15" s="15">
        <f t="shared" si="9"/>
        <v>1.0475624656264324E-4</v>
      </c>
      <c r="N15" s="9">
        <f t="shared" si="10"/>
        <v>1995</v>
      </c>
      <c r="O15" s="7">
        <f t="shared" si="4"/>
        <v>10</v>
      </c>
      <c r="P15" s="4">
        <f t="shared" si="5"/>
        <v>32.880794789617099</v>
      </c>
      <c r="Q15" s="4">
        <f t="shared" si="6"/>
        <v>33.412643993147981</v>
      </c>
      <c r="R15" s="15">
        <f t="shared" si="7"/>
        <v>33.276235697673108</v>
      </c>
    </row>
    <row r="16" spans="1:18" ht="16.2" x14ac:dyDescent="0.35">
      <c r="A16" s="9">
        <v>11</v>
      </c>
      <c r="B16" s="4">
        <v>9.0400000000000002E-5</v>
      </c>
      <c r="C16" s="4">
        <v>0.05</v>
      </c>
      <c r="D16" s="4">
        <v>8.6274999999999983E-5</v>
      </c>
      <c r="E16" s="4">
        <v>3.7361290807443201E-2</v>
      </c>
      <c r="F16" s="5">
        <v>8.3398572008516294E-5</v>
      </c>
      <c r="G16" s="10">
        <v>4.2159912026332041E-2</v>
      </c>
      <c r="H16" s="9">
        <f t="shared" si="8"/>
        <v>1996</v>
      </c>
      <c r="I16" s="7">
        <f t="shared" si="0"/>
        <v>11</v>
      </c>
      <c r="J16" s="8">
        <f t="shared" si="1"/>
        <v>-4.9958395721942761</v>
      </c>
      <c r="K16" s="4">
        <f t="shared" si="2"/>
        <v>1.1605175391025625E-4</v>
      </c>
      <c r="L16" s="4">
        <f t="shared" si="3"/>
        <v>1.0397920051255967E-4</v>
      </c>
      <c r="M16" s="15">
        <f t="shared" si="9"/>
        <v>1.029512261835639E-4</v>
      </c>
      <c r="N16" s="9">
        <f t="shared" si="10"/>
        <v>1996</v>
      </c>
      <c r="O16" s="7">
        <f t="shared" si="4"/>
        <v>11</v>
      </c>
      <c r="P16" s="4">
        <f t="shared" si="5"/>
        <v>32.761541303667116</v>
      </c>
      <c r="Q16" s="4">
        <f t="shared" si="6"/>
        <v>33.307438248183132</v>
      </c>
      <c r="R16" s="15">
        <f t="shared" si="7"/>
        <v>33.167306661913614</v>
      </c>
    </row>
    <row r="17" spans="1:18" ht="16.2" x14ac:dyDescent="0.35">
      <c r="A17" s="9">
        <v>12</v>
      </c>
      <c r="B17" s="4">
        <v>9.2E-5</v>
      </c>
      <c r="C17" s="4">
        <v>4.8544846351029097E-2</v>
      </c>
      <c r="D17" s="4">
        <v>9.3244999999999992E-5</v>
      </c>
      <c r="E17" s="4">
        <v>3.5613378892136296E-2</v>
      </c>
      <c r="F17" s="5">
        <v>8.8482526287560228E-5</v>
      </c>
      <c r="G17" s="10">
        <v>4.0321446833661824E-2</v>
      </c>
      <c r="H17" s="9">
        <f t="shared" si="8"/>
        <v>1997</v>
      </c>
      <c r="I17" s="7">
        <f t="shared" si="0"/>
        <v>12</v>
      </c>
      <c r="J17" s="8">
        <f t="shared" si="1"/>
        <v>-3.9978687123290042</v>
      </c>
      <c r="K17" s="4">
        <f t="shared" si="2"/>
        <v>1.1170533864426531E-4</v>
      </c>
      <c r="L17" s="4">
        <f t="shared" si="3"/>
        <v>1.0751260010697827E-4</v>
      </c>
      <c r="M17" s="15">
        <f t="shared" si="9"/>
        <v>1.0395986801245346E-4</v>
      </c>
      <c r="N17" s="9">
        <f t="shared" si="10"/>
        <v>1997</v>
      </c>
      <c r="O17" s="7">
        <f t="shared" si="4"/>
        <v>12</v>
      </c>
      <c r="P17" s="4">
        <f t="shared" si="5"/>
        <v>32.638771476193256</v>
      </c>
      <c r="Q17" s="4">
        <f t="shared" si="6"/>
        <v>33.199344841342317</v>
      </c>
      <c r="R17" s="15">
        <f t="shared" si="7"/>
        <v>33.055310679882609</v>
      </c>
    </row>
    <row r="18" spans="1:18" ht="16.2" x14ac:dyDescent="0.35">
      <c r="A18" s="9">
        <v>13</v>
      </c>
      <c r="B18" s="4">
        <v>1.1424E-4</v>
      </c>
      <c r="C18" s="4">
        <v>4.71081810575084E-2</v>
      </c>
      <c r="D18" s="4">
        <v>1.0990500000000001E-4</v>
      </c>
      <c r="E18" s="4">
        <v>3.44611144124694E-2</v>
      </c>
      <c r="F18" s="5">
        <v>1.0611114076352584E-4</v>
      </c>
      <c r="G18" s="10">
        <v>3.9167361085112692E-2</v>
      </c>
      <c r="H18" s="9">
        <f t="shared" si="8"/>
        <v>1998</v>
      </c>
      <c r="I18" s="7">
        <f t="shared" si="0"/>
        <v>13</v>
      </c>
      <c r="J18" s="8">
        <f t="shared" si="1"/>
        <v>-2.9991004856877899</v>
      </c>
      <c r="K18" s="4">
        <f t="shared" si="2"/>
        <v>1.3157587313997499E-4</v>
      </c>
      <c r="L18" s="4">
        <f t="shared" si="3"/>
        <v>1.2187168162460919E-4</v>
      </c>
      <c r="M18" s="15">
        <f t="shared" si="9"/>
        <v>1.1933729484954215E-4</v>
      </c>
      <c r="N18" s="9">
        <f t="shared" si="10"/>
        <v>1998</v>
      </c>
      <c r="O18" s="7">
        <f t="shared" si="4"/>
        <v>13</v>
      </c>
      <c r="P18" s="4">
        <f t="shared" si="5"/>
        <v>32.512469508205143</v>
      </c>
      <c r="Q18" s="4">
        <f t="shared" si="6"/>
        <v>33.088384242702503</v>
      </c>
      <c r="R18" s="15">
        <f t="shared" si="7"/>
        <v>32.94025618826501</v>
      </c>
    </row>
    <row r="19" spans="1:18" ht="16.2" x14ac:dyDescent="0.35">
      <c r="A19" s="9">
        <v>14</v>
      </c>
      <c r="B19" s="4">
        <v>1.7736E-4</v>
      </c>
      <c r="C19" s="4">
        <v>4.5472100620670697E-2</v>
      </c>
      <c r="D19" s="4">
        <v>1.41865E-4</v>
      </c>
      <c r="E19" s="4">
        <v>3.37711569484547E-2</v>
      </c>
      <c r="F19" s="5">
        <v>1.4605389474100984E-4</v>
      </c>
      <c r="G19" s="10">
        <v>3.8560787686914788E-2</v>
      </c>
      <c r="H19" s="9">
        <f t="shared" si="8"/>
        <v>1999</v>
      </c>
      <c r="I19" s="7">
        <f t="shared" si="0"/>
        <v>14</v>
      </c>
      <c r="J19" s="8">
        <f t="shared" si="1"/>
        <v>-1.9997333973150535</v>
      </c>
      <c r="K19" s="4">
        <f t="shared" si="2"/>
        <v>1.9424371695279447E-4</v>
      </c>
      <c r="L19" s="4">
        <f t="shared" si="3"/>
        <v>1.5177652543282274E-4</v>
      </c>
      <c r="M19" s="15">
        <f t="shared" si="9"/>
        <v>1.5776190887029383E-4</v>
      </c>
      <c r="N19" s="9">
        <f t="shared" si="10"/>
        <v>1999</v>
      </c>
      <c r="O19" s="7">
        <f t="shared" si="4"/>
        <v>14</v>
      </c>
      <c r="P19" s="4">
        <f t="shared" si="5"/>
        <v>32.383323283717012</v>
      </c>
      <c r="Q19" s="4">
        <f t="shared" si="6"/>
        <v>32.974833507787707</v>
      </c>
      <c r="R19" s="15">
        <f t="shared" si="7"/>
        <v>32.822530185404744</v>
      </c>
    </row>
    <row r="20" spans="1:18" ht="16.2" x14ac:dyDescent="0.35">
      <c r="A20" s="9">
        <v>15</v>
      </c>
      <c r="B20" s="4">
        <v>2.9431999999999999E-4</v>
      </c>
      <c r="C20" s="4">
        <v>4.3282384072982696E-2</v>
      </c>
      <c r="D20" s="4">
        <v>1.769699999999999E-4</v>
      </c>
      <c r="E20" s="4">
        <v>3.31606078259385E-2</v>
      </c>
      <c r="F20" s="5">
        <v>2.0429841497102234E-4</v>
      </c>
      <c r="G20" s="10">
        <v>3.7923857918707136E-2</v>
      </c>
      <c r="H20" s="9">
        <f t="shared" si="8"/>
        <v>2000</v>
      </c>
      <c r="I20" s="7">
        <f t="shared" si="0"/>
        <v>15</v>
      </c>
      <c r="J20" s="8">
        <f t="shared" si="1"/>
        <v>-0.99996666866652373</v>
      </c>
      <c r="K20" s="4">
        <f t="shared" si="2"/>
        <v>3.0733813309426889E-4</v>
      </c>
      <c r="L20" s="4">
        <f t="shared" si="3"/>
        <v>1.8293661545718619E-4</v>
      </c>
      <c r="M20" s="15">
        <f t="shared" si="9"/>
        <v>2.1219471864941599E-4</v>
      </c>
      <c r="N20" s="9">
        <f t="shared" si="10"/>
        <v>2000</v>
      </c>
      <c r="O20" s="7">
        <f t="shared" si="4"/>
        <v>15</v>
      </c>
      <c r="P20" s="4">
        <f t="shared" si="5"/>
        <v>32.252629544663492</v>
      </c>
      <c r="Q20" s="4">
        <f t="shared" si="6"/>
        <v>32.859128673630707</v>
      </c>
      <c r="R20" s="15">
        <f t="shared" si="7"/>
        <v>32.702809023080277</v>
      </c>
    </row>
    <row r="21" spans="1:18" ht="16.2" x14ac:dyDescent="0.35">
      <c r="A21" s="9">
        <v>16</v>
      </c>
      <c r="B21" s="4">
        <v>4.5048000000000001E-4</v>
      </c>
      <c r="C21" s="4">
        <v>4.0633916845894097E-2</v>
      </c>
      <c r="D21" s="4">
        <v>2.11055E-4</v>
      </c>
      <c r="E21" s="4">
        <v>3.2436887333160101E-2</v>
      </c>
      <c r="F21" s="5">
        <v>2.7373973208216692E-4</v>
      </c>
      <c r="G21" s="10">
        <v>3.6726380353113118E-2</v>
      </c>
      <c r="H21" s="9">
        <f t="shared" si="8"/>
        <v>2001</v>
      </c>
      <c r="I21" s="7">
        <f t="shared" si="0"/>
        <v>16</v>
      </c>
      <c r="J21" s="8">
        <f t="shared" si="1"/>
        <v>0</v>
      </c>
      <c r="K21" s="4">
        <f t="shared" si="2"/>
        <v>4.5048000000000001E-4</v>
      </c>
      <c r="L21" s="4">
        <f t="shared" si="3"/>
        <v>2.11055E-4</v>
      </c>
      <c r="M21" s="15">
        <f t="shared" si="9"/>
        <v>2.7373973208216692E-4</v>
      </c>
      <c r="N21" s="9">
        <f t="shared" si="10"/>
        <v>2001</v>
      </c>
      <c r="O21" s="7">
        <f t="shared" si="4"/>
        <v>16</v>
      </c>
      <c r="P21" s="4">
        <f t="shared" si="5"/>
        <v>32.121949157027004</v>
      </c>
      <c r="Q21" s="4">
        <f t="shared" si="6"/>
        <v>32.741244284570833</v>
      </c>
      <c r="R21" s="15">
        <f t="shared" si="7"/>
        <v>32.581549904030041</v>
      </c>
    </row>
    <row r="22" spans="1:18" ht="16.2" x14ac:dyDescent="0.35">
      <c r="A22" s="9">
        <v>17</v>
      </c>
      <c r="B22" s="4">
        <v>6.1952000000000003E-4</v>
      </c>
      <c r="C22" s="4">
        <v>3.7322800889047006E-2</v>
      </c>
      <c r="D22" s="4">
        <v>2.5398E-4</v>
      </c>
      <c r="E22" s="4">
        <v>3.1241568686902199E-2</v>
      </c>
      <c r="F22" s="5">
        <v>3.5291076954499902E-4</v>
      </c>
      <c r="G22" s="10">
        <v>3.4569251531859399E-2</v>
      </c>
      <c r="H22" s="9">
        <f t="shared" si="8"/>
        <v>2002</v>
      </c>
      <c r="I22" s="7">
        <f t="shared" si="0"/>
        <v>17</v>
      </c>
      <c r="J22" s="8">
        <f t="shared" si="1"/>
        <v>0.99996666866652373</v>
      </c>
      <c r="K22" s="4">
        <f t="shared" si="2"/>
        <v>5.96824695431458E-4</v>
      </c>
      <c r="L22" s="4">
        <f t="shared" si="3"/>
        <v>2.4616818874296381E-4</v>
      </c>
      <c r="M22" s="15">
        <f t="shared" si="9"/>
        <v>3.409197622220386E-4</v>
      </c>
      <c r="N22" s="9">
        <f t="shared" si="10"/>
        <v>2002</v>
      </c>
      <c r="O22" s="7">
        <f t="shared" si="4"/>
        <v>17</v>
      </c>
      <c r="P22" s="4">
        <f t="shared" si="5"/>
        <v>31.992214611683526</v>
      </c>
      <c r="Q22" s="4">
        <f t="shared" si="6"/>
        <v>32.621013330364974</v>
      </c>
      <c r="R22" s="15">
        <f t="shared" si="7"/>
        <v>32.458927824597254</v>
      </c>
    </row>
    <row r="23" spans="1:18" ht="16.2" x14ac:dyDescent="0.35">
      <c r="A23" s="9">
        <v>18</v>
      </c>
      <c r="B23" s="4">
        <v>7.5808000000000006E-4</v>
      </c>
      <c r="C23" s="4">
        <v>3.41904276276448E-2</v>
      </c>
      <c r="D23" s="4">
        <v>2.8432499999999988E-4</v>
      </c>
      <c r="E23" s="4">
        <v>3.1178286868628599E-2</v>
      </c>
      <c r="F23" s="5">
        <v>4.1467793569955561E-4</v>
      </c>
      <c r="G23" s="10">
        <v>3.2858904976688218E-2</v>
      </c>
      <c r="H23" s="9">
        <f t="shared" si="8"/>
        <v>2003</v>
      </c>
      <c r="I23" s="7">
        <f t="shared" si="0"/>
        <v>18</v>
      </c>
      <c r="J23" s="8">
        <f t="shared" si="1"/>
        <v>1.9997333973150535</v>
      </c>
      <c r="K23" s="4">
        <f t="shared" si="2"/>
        <v>7.0798094605149906E-4</v>
      </c>
      <c r="L23" s="4">
        <f t="shared" si="3"/>
        <v>2.6713915129737649E-4</v>
      </c>
      <c r="M23" s="15">
        <f t="shared" si="9"/>
        <v>3.8830577560448442E-4</v>
      </c>
      <c r="N23" s="9">
        <f t="shared" si="10"/>
        <v>2003</v>
      </c>
      <c r="O23" s="7">
        <f t="shared" si="4"/>
        <v>18</v>
      </c>
      <c r="P23" s="4">
        <f t="shared" si="5"/>
        <v>31.863517447600866</v>
      </c>
      <c r="Q23" s="4">
        <f t="shared" si="6"/>
        <v>32.49859131631105</v>
      </c>
      <c r="R23" s="15">
        <f t="shared" si="7"/>
        <v>32.335072004832995</v>
      </c>
    </row>
    <row r="24" spans="1:18" ht="16.2" x14ac:dyDescent="0.35">
      <c r="A24" s="9">
        <v>19</v>
      </c>
      <c r="B24" s="4">
        <v>8.1656000000000003E-4</v>
      </c>
      <c r="C24" s="4">
        <v>3.1814566962463202E-2</v>
      </c>
      <c r="D24" s="4">
        <v>2.8729999999999988E-4</v>
      </c>
      <c r="E24" s="4">
        <v>3.1115005050355003E-2</v>
      </c>
      <c r="F24" s="5">
        <v>4.3424492750925096E-4</v>
      </c>
      <c r="G24" s="10">
        <v>3.1511074770630476E-2</v>
      </c>
      <c r="H24" s="9">
        <f t="shared" si="8"/>
        <v>2004</v>
      </c>
      <c r="I24" s="7">
        <f t="shared" si="0"/>
        <v>19</v>
      </c>
      <c r="J24" s="8">
        <f t="shared" si="1"/>
        <v>2.9991004856877899</v>
      </c>
      <c r="K24" s="4">
        <f t="shared" si="2"/>
        <v>7.422494041384941E-4</v>
      </c>
      <c r="L24" s="4">
        <f t="shared" si="3"/>
        <v>2.6170291265619806E-4</v>
      </c>
      <c r="M24" s="15">
        <f t="shared" si="9"/>
        <v>3.9508615078208599E-4</v>
      </c>
      <c r="N24" s="9">
        <f t="shared" si="10"/>
        <v>2004</v>
      </c>
      <c r="O24" s="7">
        <f t="shared" si="4"/>
        <v>19</v>
      </c>
      <c r="P24" s="4">
        <f t="shared" si="5"/>
        <v>31.73473176282603</v>
      </c>
      <c r="Q24" s="4">
        <f t="shared" si="6"/>
        <v>32.373450793679197</v>
      </c>
      <c r="R24" s="15">
        <f t="shared" si="7"/>
        <v>32.2092935396755</v>
      </c>
    </row>
    <row r="25" spans="1:18" ht="16.2" x14ac:dyDescent="0.35">
      <c r="A25" s="9">
        <v>20</v>
      </c>
      <c r="B25" s="4">
        <v>8.214400000000001E-4</v>
      </c>
      <c r="C25" s="4">
        <v>3.0206580490176299E-2</v>
      </c>
      <c r="D25" s="4">
        <v>2.7489000000000002E-4</v>
      </c>
      <c r="E25" s="4">
        <v>3.1051723232081298E-2</v>
      </c>
      <c r="F25" s="5">
        <v>4.2753245211104126E-4</v>
      </c>
      <c r="G25" s="10">
        <v>3.056648990207423E-2</v>
      </c>
      <c r="H25" s="9">
        <f t="shared" si="8"/>
        <v>2005</v>
      </c>
      <c r="I25" s="7">
        <f t="shared" si="0"/>
        <v>20</v>
      </c>
      <c r="J25" s="8">
        <f t="shared" si="1"/>
        <v>3.9978687123290042</v>
      </c>
      <c r="K25" s="4">
        <f t="shared" si="2"/>
        <v>7.2799701989293894E-4</v>
      </c>
      <c r="L25" s="4">
        <f t="shared" si="3"/>
        <v>2.4279811725996998E-4</v>
      </c>
      <c r="M25" s="15">
        <f t="shared" si="9"/>
        <v>3.7835366626739927E-4</v>
      </c>
      <c r="N25" s="9">
        <f t="shared" si="10"/>
        <v>2005</v>
      </c>
      <c r="O25" s="7">
        <f t="shared" si="4"/>
        <v>20</v>
      </c>
      <c r="P25" s="4">
        <f t="shared" si="5"/>
        <v>31.603394487030499</v>
      </c>
      <c r="Q25" s="4">
        <f t="shared" si="6"/>
        <v>32.244659211738693</v>
      </c>
      <c r="R25" s="15">
        <f t="shared" si="7"/>
        <v>32.080223564060731</v>
      </c>
    </row>
    <row r="26" spans="1:18" ht="16.2" x14ac:dyDescent="0.35">
      <c r="A26" s="9">
        <v>21</v>
      </c>
      <c r="B26" s="4">
        <v>8.1912E-4</v>
      </c>
      <c r="C26" s="4">
        <v>3.0156940360077898E-2</v>
      </c>
      <c r="D26" s="4">
        <v>2.6196999999999988E-4</v>
      </c>
      <c r="E26" s="4">
        <v>3.0988441413807698E-2</v>
      </c>
      <c r="F26" s="5">
        <v>4.1832539051207747E-4</v>
      </c>
      <c r="G26" s="10">
        <v>3.0501664839759971E-2</v>
      </c>
      <c r="H26" s="9">
        <f t="shared" si="8"/>
        <v>2006</v>
      </c>
      <c r="I26" s="7">
        <f t="shared" si="0"/>
        <v>21</v>
      </c>
      <c r="J26" s="8">
        <f t="shared" si="1"/>
        <v>4.9958395721942761</v>
      </c>
      <c r="K26" s="4">
        <f t="shared" si="2"/>
        <v>7.0455849417523761E-4</v>
      </c>
      <c r="L26" s="4">
        <f t="shared" si="3"/>
        <v>2.2439697911252169E-4</v>
      </c>
      <c r="M26" s="15">
        <f t="shared" si="9"/>
        <v>3.5919957443499142E-4</v>
      </c>
      <c r="N26" s="9">
        <f t="shared" si="10"/>
        <v>2006</v>
      </c>
      <c r="O26" s="7">
        <f t="shared" si="4"/>
        <v>21</v>
      </c>
      <c r="P26" s="4">
        <f t="shared" si="5"/>
        <v>31.467896370203647</v>
      </c>
      <c r="Q26" s="4">
        <f t="shared" si="6"/>
        <v>32.111683996477907</v>
      </c>
      <c r="R26" s="15">
        <f t="shared" si="7"/>
        <v>31.94701698307426</v>
      </c>
    </row>
    <row r="27" spans="1:18" ht="16.2" x14ac:dyDescent="0.35">
      <c r="A27" s="9">
        <v>22</v>
      </c>
      <c r="B27" s="4">
        <v>8.132800000000001E-4</v>
      </c>
      <c r="C27" s="4">
        <v>3.0107300229979501E-2</v>
      </c>
      <c r="D27" s="4">
        <v>2.5270499999999988E-4</v>
      </c>
      <c r="E27" s="4">
        <v>3.0925159595534098E-2</v>
      </c>
      <c r="F27" s="5">
        <v>4.1047015784037583E-4</v>
      </c>
      <c r="G27" s="10">
        <v>3.044047009529555E-2</v>
      </c>
      <c r="H27" s="9">
        <f t="shared" si="8"/>
        <v>2007</v>
      </c>
      <c r="I27" s="7">
        <f t="shared" si="0"/>
        <v>22</v>
      </c>
      <c r="J27" s="8">
        <f t="shared" si="1"/>
        <v>5.9928155121207878</v>
      </c>
      <c r="K27" s="4">
        <f t="shared" si="2"/>
        <v>6.7901821801374886E-4</v>
      </c>
      <c r="L27" s="4">
        <f t="shared" si="3"/>
        <v>2.0995516845255519E-4</v>
      </c>
      <c r="M27" s="15">
        <f t="shared" si="9"/>
        <v>3.4202338358006593E-4</v>
      </c>
      <c r="N27" s="9">
        <f t="shared" si="10"/>
        <v>2007</v>
      </c>
      <c r="O27" s="7">
        <f t="shared" si="4"/>
        <v>22</v>
      </c>
      <c r="P27" s="4">
        <f t="shared" si="5"/>
        <v>31.327835813210577</v>
      </c>
      <c r="Q27" s="4">
        <f t="shared" si="6"/>
        <v>31.974430271942918</v>
      </c>
      <c r="R27" s="15">
        <f t="shared" si="7"/>
        <v>31.809485903908485</v>
      </c>
    </row>
    <row r="28" spans="1:18" ht="16.2" x14ac:dyDescent="0.35">
      <c r="A28" s="9">
        <v>23</v>
      </c>
      <c r="B28" s="4">
        <v>8.0488000000000001E-4</v>
      </c>
      <c r="C28" s="4">
        <v>3.00576600998812E-2</v>
      </c>
      <c r="D28" s="4">
        <v>2.40635E-4</v>
      </c>
      <c r="E28" s="4">
        <v>3.0861877777260398E-2</v>
      </c>
      <c r="F28" s="5">
        <v>3.9999879905115683E-4</v>
      </c>
      <c r="G28" s="10">
        <v>3.0377636908177356E-2</v>
      </c>
      <c r="H28" s="9">
        <f t="shared" si="8"/>
        <v>2008</v>
      </c>
      <c r="I28" s="7">
        <f t="shared" si="0"/>
        <v>23</v>
      </c>
      <c r="J28" s="8">
        <f t="shared" si="1"/>
        <v>6.9886001634642509</v>
      </c>
      <c r="K28" s="4">
        <f t="shared" si="2"/>
        <v>6.5238327199315161E-4</v>
      </c>
      <c r="L28" s="4">
        <f t="shared" si="3"/>
        <v>1.9394991168588202E-4</v>
      </c>
      <c r="M28" s="15">
        <f t="shared" si="9"/>
        <v>3.2348876585796177E-4</v>
      </c>
      <c r="N28" s="9">
        <f t="shared" si="10"/>
        <v>2008</v>
      </c>
      <c r="O28" s="7">
        <f t="shared" si="4"/>
        <v>23</v>
      </c>
      <c r="P28" s="4">
        <f t="shared" si="5"/>
        <v>31.183025140236872</v>
      </c>
      <c r="Q28" s="4">
        <f t="shared" si="6"/>
        <v>31.8329105885263</v>
      </c>
      <c r="R28" s="15">
        <f t="shared" si="7"/>
        <v>31.667577818381197</v>
      </c>
    </row>
    <row r="29" spans="1:18" ht="16.2" x14ac:dyDescent="0.35">
      <c r="A29" s="9">
        <v>24</v>
      </c>
      <c r="B29" s="4">
        <v>7.9976000000000005E-4</v>
      </c>
      <c r="C29" s="4">
        <v>3.00080199697828E-2</v>
      </c>
      <c r="D29" s="4">
        <v>2.2933E-4</v>
      </c>
      <c r="E29" s="4">
        <v>3.0798595958986798E-2</v>
      </c>
      <c r="F29" s="5">
        <v>3.9101530750661499E-4</v>
      </c>
      <c r="G29" s="10">
        <v>3.0314531163128593E-2</v>
      </c>
      <c r="H29" s="9">
        <f t="shared" si="8"/>
        <v>2009</v>
      </c>
      <c r="I29" s="7">
        <f t="shared" si="0"/>
        <v>24</v>
      </c>
      <c r="J29" s="8">
        <f t="shared" si="1"/>
        <v>7.9829985712237317</v>
      </c>
      <c r="K29" s="4">
        <f t="shared" si="2"/>
        <v>6.2939415761191682E-4</v>
      </c>
      <c r="L29" s="4">
        <f t="shared" si="3"/>
        <v>1.7934240697697418E-4</v>
      </c>
      <c r="M29" s="15">
        <f t="shared" si="9"/>
        <v>3.0696871900064246E-4</v>
      </c>
      <c r="N29" s="9">
        <f t="shared" si="10"/>
        <v>2009</v>
      </c>
      <c r="O29" s="7">
        <f t="shared" si="4"/>
        <v>24</v>
      </c>
      <c r="P29" s="4">
        <f t="shared" si="5"/>
        <v>31.033303939958497</v>
      </c>
      <c r="Q29" s="4">
        <f t="shared" si="6"/>
        <v>31.686961313059037</v>
      </c>
      <c r="R29" s="15">
        <f t="shared" si="7"/>
        <v>31.521132940780138</v>
      </c>
    </row>
    <row r="30" spans="1:18" ht="16.2" x14ac:dyDescent="0.35">
      <c r="A30" s="9">
        <v>25</v>
      </c>
      <c r="B30" s="4">
        <v>7.9783999999999996E-4</v>
      </c>
      <c r="C30" s="4">
        <v>2.9958379839684399E-2</v>
      </c>
      <c r="D30" s="4">
        <v>2.2907500000000003E-4</v>
      </c>
      <c r="E30" s="4">
        <v>3.0735314140713198E-2</v>
      </c>
      <c r="F30" s="5">
        <v>3.9027169373742285E-4</v>
      </c>
      <c r="G30" s="10">
        <v>3.0259680301247215E-2</v>
      </c>
      <c r="H30" s="9">
        <f t="shared" si="8"/>
        <v>2010</v>
      </c>
      <c r="I30" s="7">
        <f t="shared" si="0"/>
        <v>25</v>
      </c>
      <c r="J30" s="8">
        <f t="shared" si="1"/>
        <v>8.975817418995053</v>
      </c>
      <c r="K30" s="4">
        <f t="shared" si="2"/>
        <v>6.0972444675908802E-4</v>
      </c>
      <c r="L30" s="4">
        <f t="shared" si="3"/>
        <v>1.7384687670065691E-4</v>
      </c>
      <c r="M30" s="15">
        <f t="shared" si="9"/>
        <v>2.9744751273617736E-4</v>
      </c>
      <c r="N30" s="9">
        <f t="shared" si="10"/>
        <v>2010</v>
      </c>
      <c r="O30" s="7">
        <f t="shared" si="4"/>
        <v>25</v>
      </c>
      <c r="P30" s="4">
        <f t="shared" si="5"/>
        <v>30.878654643134663</v>
      </c>
      <c r="Q30" s="4">
        <f t="shared" si="6"/>
        <v>31.536508582524998</v>
      </c>
      <c r="R30" s="15">
        <f t="shared" si="7"/>
        <v>31.370093734140092</v>
      </c>
    </row>
    <row r="31" spans="1:18" ht="16.2" x14ac:dyDescent="0.35">
      <c r="A31" s="9">
        <v>26</v>
      </c>
      <c r="B31" s="4">
        <v>7.8848000000000004E-4</v>
      </c>
      <c r="C31" s="4">
        <v>2.9908739709586001E-2</v>
      </c>
      <c r="D31" s="4">
        <v>2.3791499999999989E-4</v>
      </c>
      <c r="E31" s="4">
        <v>3.0672032322439501E-2</v>
      </c>
      <c r="F31" s="5">
        <v>3.9328800000000005E-4</v>
      </c>
      <c r="G31" s="10">
        <v>3.0213644500134623E-2</v>
      </c>
      <c r="H31" s="9">
        <f t="shared" si="8"/>
        <v>2011</v>
      </c>
      <c r="I31" s="7">
        <f t="shared" si="0"/>
        <v>26</v>
      </c>
      <c r="J31" s="8">
        <f t="shared" si="1"/>
        <v>9.9668652491162035</v>
      </c>
      <c r="K31" s="4">
        <f t="shared" si="2"/>
        <v>5.8523335375894726E-4</v>
      </c>
      <c r="L31" s="4">
        <f t="shared" si="3"/>
        <v>1.7524928638952387E-4</v>
      </c>
      <c r="M31" s="15">
        <f t="shared" si="9"/>
        <v>2.9102432201736267E-4</v>
      </c>
      <c r="N31" s="9">
        <f t="shared" si="10"/>
        <v>2011</v>
      </c>
      <c r="O31" s="7">
        <f t="shared" si="4"/>
        <v>26</v>
      </c>
      <c r="P31" s="4">
        <f t="shared" si="5"/>
        <v>30.719047800245839</v>
      </c>
      <c r="Q31" s="4">
        <f t="shared" si="6"/>
        <v>31.381718182235918</v>
      </c>
      <c r="R31" s="15">
        <f t="shared" si="7"/>
        <v>31.214556003873465</v>
      </c>
    </row>
    <row r="32" spans="1:18" ht="16.2" x14ac:dyDescent="0.35">
      <c r="A32" s="9">
        <v>27</v>
      </c>
      <c r="B32" s="4">
        <v>7.7015999999999999E-4</v>
      </c>
      <c r="C32" s="4">
        <v>2.98590995794876E-2</v>
      </c>
      <c r="D32" s="4">
        <v>2.4700999999999987E-4</v>
      </c>
      <c r="E32" s="4">
        <v>3.0608750504165901E-2</v>
      </c>
      <c r="F32" s="5">
        <v>3.9378424089349563E-4</v>
      </c>
      <c r="G32" s="10">
        <v>3.0169445522135407E-2</v>
      </c>
      <c r="H32" s="9">
        <f t="shared" si="8"/>
        <v>2012</v>
      </c>
      <c r="I32" s="7">
        <f t="shared" si="0"/>
        <v>27</v>
      </c>
      <c r="J32" s="8">
        <f t="shared" si="1"/>
        <v>10.955952677394434</v>
      </c>
      <c r="K32" s="4">
        <f t="shared" si="2"/>
        <v>5.5527495389144535E-4</v>
      </c>
      <c r="L32" s="4">
        <f t="shared" si="3"/>
        <v>1.7663417742542201E-4</v>
      </c>
      <c r="M32" s="15">
        <f t="shared" si="9"/>
        <v>2.8294941325455872E-4</v>
      </c>
      <c r="N32" s="9">
        <f t="shared" si="10"/>
        <v>2012</v>
      </c>
      <c r="O32" s="7">
        <f t="shared" si="4"/>
        <v>27</v>
      </c>
      <c r="P32" s="4">
        <f t="shared" si="5"/>
        <v>30.554202953418461</v>
      </c>
      <c r="Q32" s="4">
        <f t="shared" si="6"/>
        <v>31.2226871858959</v>
      </c>
      <c r="R32" s="15">
        <f t="shared" si="7"/>
        <v>31.054493907014869</v>
      </c>
    </row>
    <row r="33" spans="1:18" ht="16.2" x14ac:dyDescent="0.35">
      <c r="A33" s="9">
        <v>28</v>
      </c>
      <c r="B33" s="4">
        <v>7.4288000000000002E-4</v>
      </c>
      <c r="C33" s="4">
        <v>2.9809459449389199E-2</v>
      </c>
      <c r="D33" s="4">
        <v>2.5534E-4</v>
      </c>
      <c r="E33" s="4">
        <v>3.0545468685892301E-2</v>
      </c>
      <c r="F33" s="5">
        <v>3.9108841458814717E-4</v>
      </c>
      <c r="G33" s="10">
        <v>3.0126446469437875E-2</v>
      </c>
      <c r="H33" s="9">
        <f t="shared" si="8"/>
        <v>2013</v>
      </c>
      <c r="I33" s="7">
        <f t="shared" si="0"/>
        <v>28</v>
      </c>
      <c r="J33" s="8">
        <f t="shared" si="1"/>
        <v>11.942892601833845</v>
      </c>
      <c r="K33" s="4">
        <f t="shared" si="2"/>
        <v>5.2036128623549126E-4</v>
      </c>
      <c r="L33" s="4">
        <f t="shared" si="3"/>
        <v>1.7729140564820713E-4</v>
      </c>
      <c r="M33" s="15">
        <f t="shared" si="9"/>
        <v>2.72908546356402E-4</v>
      </c>
      <c r="N33" s="9">
        <f t="shared" si="10"/>
        <v>2013</v>
      </c>
      <c r="O33" s="7">
        <f t="shared" si="4"/>
        <v>28</v>
      </c>
      <c r="P33" s="4">
        <f t="shared" si="5"/>
        <v>30.383814906058479</v>
      </c>
      <c r="Q33" s="4">
        <f t="shared" si="6"/>
        <v>31.059297216923365</v>
      </c>
      <c r="R33" s="15">
        <f t="shared" si="7"/>
        <v>30.889732721206837</v>
      </c>
    </row>
    <row r="34" spans="1:18" ht="16.2" x14ac:dyDescent="0.35">
      <c r="A34" s="9">
        <v>29</v>
      </c>
      <c r="B34" s="4">
        <v>7.1688000000000003E-4</v>
      </c>
      <c r="C34" s="4">
        <v>2.9759819319290799E-2</v>
      </c>
      <c r="D34" s="4">
        <v>2.6281999999999987E-4</v>
      </c>
      <c r="E34" s="4">
        <v>3.04821868676186E-2</v>
      </c>
      <c r="F34" s="5">
        <v>3.8821652460746585E-4</v>
      </c>
      <c r="G34" s="10">
        <v>3.0082266757530569E-2</v>
      </c>
      <c r="H34" s="9">
        <f t="shared" si="8"/>
        <v>2014</v>
      </c>
      <c r="I34" s="7">
        <f t="shared" si="0"/>
        <v>29</v>
      </c>
      <c r="J34" s="8">
        <f t="shared" si="1"/>
        <v>12.927500404814307</v>
      </c>
      <c r="K34" s="4">
        <f t="shared" si="2"/>
        <v>4.8793801838415904E-4</v>
      </c>
      <c r="L34" s="4">
        <f t="shared" si="3"/>
        <v>1.772233681912486E-4</v>
      </c>
      <c r="M34" s="15">
        <f t="shared" si="9"/>
        <v>2.6313697692246732E-4</v>
      </c>
      <c r="N34" s="9">
        <f t="shared" si="10"/>
        <v>2014</v>
      </c>
      <c r="O34" s="7">
        <f t="shared" si="4"/>
        <v>29</v>
      </c>
      <c r="P34" s="4">
        <f t="shared" si="5"/>
        <v>30.207588675672433</v>
      </c>
      <c r="Q34" s="4">
        <f t="shared" si="6"/>
        <v>30.89140467094532</v>
      </c>
      <c r="R34" s="15">
        <f t="shared" si="7"/>
        <v>30.720084144547862</v>
      </c>
    </row>
    <row r="35" spans="1:18" ht="16.2" x14ac:dyDescent="0.35">
      <c r="A35" s="9">
        <v>30</v>
      </c>
      <c r="B35" s="4">
        <v>7.0344000000000005E-4</v>
      </c>
      <c r="C35" s="4">
        <v>2.9710179189192498E-2</v>
      </c>
      <c r="D35" s="4">
        <v>2.741249999999999E-4</v>
      </c>
      <c r="E35" s="4">
        <v>3.0418905049345003E-2</v>
      </c>
      <c r="F35" s="5">
        <v>3.9163258558490077E-4</v>
      </c>
      <c r="G35" s="10">
        <v>3.003713066612524E-2</v>
      </c>
      <c r="H35" s="9">
        <f t="shared" si="8"/>
        <v>2015</v>
      </c>
      <c r="I35" s="7">
        <f t="shared" si="0"/>
        <v>30</v>
      </c>
      <c r="J35" s="8">
        <f t="shared" si="1"/>
        <v>13.909594148207132</v>
      </c>
      <c r="K35" s="4">
        <f t="shared" si="2"/>
        <v>4.6532033015861851E-4</v>
      </c>
      <c r="L35" s="4">
        <f t="shared" si="3"/>
        <v>1.7955284811592043E-4</v>
      </c>
      <c r="M35" s="15">
        <f t="shared" si="9"/>
        <v>2.5788656602075341E-4</v>
      </c>
      <c r="N35" s="9">
        <f t="shared" si="10"/>
        <v>2015</v>
      </c>
      <c r="O35" s="7">
        <f t="shared" si="4"/>
        <v>30</v>
      </c>
      <c r="P35" s="4">
        <f t="shared" si="5"/>
        <v>30.025447921813495</v>
      </c>
      <c r="Q35" s="4">
        <f t="shared" si="6"/>
        <v>30.718862399657791</v>
      </c>
      <c r="R35" s="15">
        <f t="shared" si="7"/>
        <v>30.545424089076548</v>
      </c>
    </row>
    <row r="36" spans="1:18" ht="16.2" x14ac:dyDescent="0.35">
      <c r="A36" s="9">
        <v>31</v>
      </c>
      <c r="B36" s="4">
        <v>7.1239999999999997E-4</v>
      </c>
      <c r="C36" s="4">
        <v>2.9660539059094101E-2</v>
      </c>
      <c r="D36" s="4">
        <v>3.0013499999999988E-4</v>
      </c>
      <c r="E36" s="4">
        <v>3.03556232310714E-2</v>
      </c>
      <c r="F36" s="5">
        <v>4.1145661925481207E-4</v>
      </c>
      <c r="G36" s="10">
        <v>2.9994580048662473E-2</v>
      </c>
      <c r="H36" s="9">
        <f t="shared" si="8"/>
        <v>2016</v>
      </c>
      <c r="I36" s="7">
        <f t="shared" si="0"/>
        <v>31</v>
      </c>
      <c r="J36" s="8">
        <f t="shared" si="1"/>
        <v>14.888994760949725</v>
      </c>
      <c r="K36" s="4">
        <f t="shared" si="2"/>
        <v>4.5807088402748E-4</v>
      </c>
      <c r="L36" s="4">
        <f t="shared" si="3"/>
        <v>1.9099889795937491E-4</v>
      </c>
      <c r="M36" s="15">
        <f t="shared" si="9"/>
        <v>2.6325271078751929E-4</v>
      </c>
      <c r="N36" s="9">
        <f t="shared" si="10"/>
        <v>2016</v>
      </c>
      <c r="O36" s="7">
        <f t="shared" si="4"/>
        <v>31</v>
      </c>
      <c r="P36" s="4">
        <f t="shared" si="5"/>
        <v>29.837531749788301</v>
      </c>
      <c r="Q36" s="4">
        <f t="shared" si="6"/>
        <v>30.541614949598639</v>
      </c>
      <c r="R36" s="15">
        <f t="shared" si="7"/>
        <v>30.365754171594098</v>
      </c>
    </row>
    <row r="37" spans="1:18" ht="16.2" x14ac:dyDescent="0.35">
      <c r="A37" s="9">
        <v>32</v>
      </c>
      <c r="B37" s="4">
        <v>7.4744000000000004E-4</v>
      </c>
      <c r="C37" s="4">
        <v>2.96108989289957E-2</v>
      </c>
      <c r="D37" s="4">
        <v>3.3711E-4</v>
      </c>
      <c r="E37" s="4">
        <v>3.02923414127978E-2</v>
      </c>
      <c r="F37" s="5">
        <v>4.4632862068488859E-4</v>
      </c>
      <c r="G37" s="10">
        <v>2.9949873781955266E-2</v>
      </c>
      <c r="H37" s="9">
        <f t="shared" si="8"/>
        <v>2017</v>
      </c>
      <c r="I37" s="7">
        <f t="shared" si="0"/>
        <v>32</v>
      </c>
      <c r="J37" s="8">
        <f t="shared" ref="J37:J68" si="11">$L$2*ATAN((H37-2001)/$L$2)</f>
        <v>15.865526218640142</v>
      </c>
      <c r="K37" s="4">
        <f t="shared" ref="K37:K68" si="12">B37*EXP(-$J37*$C37)</f>
        <v>4.6724864256294499E-4</v>
      </c>
      <c r="L37" s="4">
        <f t="shared" ref="L37:L68" si="13">D37*EXP(-$J37*$E37)</f>
        <v>2.0847212717302961E-4</v>
      </c>
      <c r="M37" s="15">
        <f t="shared" si="9"/>
        <v>2.7751777651540305E-4</v>
      </c>
      <c r="N37" s="9">
        <f t="shared" si="10"/>
        <v>2017</v>
      </c>
      <c r="O37" s="7">
        <f t="shared" si="4"/>
        <v>32</v>
      </c>
      <c r="P37" s="4">
        <f t="shared" ref="P37:P68" si="14">1+(1-K37)*P38/(1+$P$2)</f>
        <v>29.644142991693922</v>
      </c>
      <c r="Q37" s="4">
        <f t="shared" ref="Q37:Q68" si="15">1+(1-L37)*Q38/(1+$P$2)</f>
        <v>30.359808050592523</v>
      </c>
      <c r="R37" s="15">
        <f t="shared" ref="R37:R68" si="16">1+(1-M37)*R38/(1+$P$2)</f>
        <v>30.181257709219867</v>
      </c>
    </row>
    <row r="38" spans="1:18" ht="16.2" x14ac:dyDescent="0.35">
      <c r="A38" s="9">
        <v>33</v>
      </c>
      <c r="B38" s="4">
        <v>7.9304000000000006E-4</v>
      </c>
      <c r="C38" s="4">
        <v>2.9561258798897299E-2</v>
      </c>
      <c r="D38" s="4">
        <v>3.8335000000000002E-4</v>
      </c>
      <c r="E38" s="4">
        <v>3.0229059594524099E-2</v>
      </c>
      <c r="F38" s="5">
        <v>4.9047257256296345E-4</v>
      </c>
      <c r="G38" s="10">
        <v>2.9904908959991962E-2</v>
      </c>
      <c r="H38" s="9">
        <f t="shared" si="8"/>
        <v>2018</v>
      </c>
      <c r="I38" s="7">
        <f t="shared" si="0"/>
        <v>33</v>
      </c>
      <c r="J38" s="8">
        <f t="shared" si="11"/>
        <v>16.839015714752993</v>
      </c>
      <c r="K38" s="4">
        <f t="shared" si="12"/>
        <v>4.8207088148525667E-4</v>
      </c>
      <c r="L38" s="4">
        <f t="shared" si="13"/>
        <v>2.3042393326624106E-4</v>
      </c>
      <c r="M38" s="15">
        <f t="shared" si="9"/>
        <v>2.9642674679897761E-4</v>
      </c>
      <c r="N38" s="9">
        <f t="shared" si="10"/>
        <v>2018</v>
      </c>
      <c r="O38" s="7">
        <f t="shared" si="4"/>
        <v>33</v>
      </c>
      <c r="P38" s="4">
        <f t="shared" si="14"/>
        <v>29.445615347766182</v>
      </c>
      <c r="Q38" s="4">
        <f t="shared" si="15"/>
        <v>30.173493104275508</v>
      </c>
      <c r="R38" s="15">
        <f t="shared" si="16"/>
        <v>29.992065627589486</v>
      </c>
    </row>
    <row r="39" spans="1:18" ht="16.2" x14ac:dyDescent="0.35">
      <c r="A39" s="9">
        <v>34</v>
      </c>
      <c r="B39" s="4">
        <v>8.4224000000000007E-4</v>
      </c>
      <c r="C39" s="4">
        <v>2.9511618668798898E-2</v>
      </c>
      <c r="D39" s="4">
        <v>4.2499999999999987E-4</v>
      </c>
      <c r="E39" s="4">
        <v>3.0165777776250499E-2</v>
      </c>
      <c r="F39" s="5">
        <v>5.3267245368986344E-4</v>
      </c>
      <c r="G39" s="10">
        <v>2.9855159350434989E-2</v>
      </c>
      <c r="H39" s="9">
        <f t="shared" si="8"/>
        <v>2019</v>
      </c>
      <c r="I39" s="7">
        <f t="shared" si="0"/>
        <v>34</v>
      </c>
      <c r="J39" s="8">
        <f t="shared" si="11"/>
        <v>17.809293823119752</v>
      </c>
      <c r="K39" s="4">
        <f t="shared" si="12"/>
        <v>4.9794215775293715E-4</v>
      </c>
      <c r="L39" s="4">
        <f t="shared" si="13"/>
        <v>2.4835470070174625E-4</v>
      </c>
      <c r="M39" s="15">
        <f t="shared" si="9"/>
        <v>3.1300131657460283E-4</v>
      </c>
      <c r="N39" s="9">
        <f t="shared" si="10"/>
        <v>2019</v>
      </c>
      <c r="O39" s="7">
        <f t="shared" si="4"/>
        <v>34</v>
      </c>
      <c r="P39" s="4">
        <f t="shared" si="14"/>
        <v>29.241966470382494</v>
      </c>
      <c r="Q39" s="4">
        <f t="shared" si="15"/>
        <v>29.98267289006025</v>
      </c>
      <c r="R39" s="15">
        <f t="shared" si="16"/>
        <v>29.798180410027676</v>
      </c>
    </row>
    <row r="40" spans="1:18" ht="16.2" x14ac:dyDescent="0.35">
      <c r="A40" s="9">
        <v>35</v>
      </c>
      <c r="B40" s="4">
        <v>8.9312000000000007E-4</v>
      </c>
      <c r="C40" s="4">
        <v>2.9461978538700501E-2</v>
      </c>
      <c r="D40" s="4">
        <v>4.5848999999999987E-4</v>
      </c>
      <c r="E40" s="4">
        <v>3.0102495957976899E-2</v>
      </c>
      <c r="F40" s="5">
        <v>5.7000026145108938E-4</v>
      </c>
      <c r="G40" s="10">
        <v>2.9801004712501356E-2</v>
      </c>
      <c r="H40" s="9">
        <f t="shared" si="8"/>
        <v>2020</v>
      </c>
      <c r="I40" s="7">
        <f t="shared" si="0"/>
        <v>35</v>
      </c>
      <c r="J40" s="8">
        <f t="shared" si="11"/>
        <v>18.776194651359344</v>
      </c>
      <c r="K40" s="4">
        <f t="shared" si="12"/>
        <v>5.1364743526405353E-4</v>
      </c>
      <c r="L40" s="4">
        <f t="shared" si="13"/>
        <v>2.6053264176119514E-4</v>
      </c>
      <c r="M40" s="15">
        <f t="shared" si="9"/>
        <v>3.257360380749228E-4</v>
      </c>
      <c r="N40" s="9">
        <f t="shared" si="10"/>
        <v>2020</v>
      </c>
      <c r="O40" s="7">
        <f t="shared" si="4"/>
        <v>35</v>
      </c>
      <c r="P40" s="4">
        <f t="shared" si="14"/>
        <v>29.033077341495645</v>
      </c>
      <c r="Q40" s="4">
        <f t="shared" si="15"/>
        <v>29.787094159391639</v>
      </c>
      <c r="R40" s="15">
        <f t="shared" si="16"/>
        <v>29.599395020914798</v>
      </c>
    </row>
    <row r="41" spans="1:18" ht="16.2" x14ac:dyDescent="0.35">
      <c r="A41" s="9">
        <v>36</v>
      </c>
      <c r="B41" s="4">
        <v>9.5783999999999995E-4</v>
      </c>
      <c r="C41" s="4">
        <v>2.94123384086021E-2</v>
      </c>
      <c r="D41" s="4">
        <v>4.9724999999999986E-4</v>
      </c>
      <c r="E41" s="4">
        <v>3.0039214139703199E-2</v>
      </c>
      <c r="F41" s="5">
        <v>6.1495199999999999E-4</v>
      </c>
      <c r="G41" s="10">
        <v>2.9745802915033794E-2</v>
      </c>
      <c r="H41" s="9">
        <f t="shared" si="8"/>
        <v>2021</v>
      </c>
      <c r="I41" s="7">
        <f t="shared" si="0"/>
        <v>36</v>
      </c>
      <c r="J41" s="8">
        <f t="shared" si="11"/>
        <v>19.739555984988076</v>
      </c>
      <c r="K41" s="4">
        <f t="shared" si="12"/>
        <v>5.3597860741898533E-4</v>
      </c>
      <c r="L41" s="4">
        <f t="shared" si="13"/>
        <v>2.748243505929851E-4</v>
      </c>
      <c r="M41" s="15">
        <f t="shared" si="9"/>
        <v>3.4185110406123549E-4</v>
      </c>
      <c r="N41" s="9">
        <f t="shared" si="10"/>
        <v>2021</v>
      </c>
      <c r="O41" s="7">
        <f t="shared" si="4"/>
        <v>36</v>
      </c>
      <c r="P41" s="4">
        <f t="shared" si="14"/>
        <v>28.818789665786021</v>
      </c>
      <c r="Q41" s="4">
        <f t="shared" si="15"/>
        <v>29.586447484098272</v>
      </c>
      <c r="R41" s="15">
        <f t="shared" si="16"/>
        <v>29.395453542564329</v>
      </c>
    </row>
    <row r="42" spans="1:18" ht="16.2" x14ac:dyDescent="0.35">
      <c r="A42" s="9">
        <v>37</v>
      </c>
      <c r="B42" s="4">
        <v>1.05272E-3</v>
      </c>
      <c r="C42" s="4">
        <v>2.9362698278503699E-2</v>
      </c>
      <c r="D42" s="4">
        <v>5.5530499999999986E-4</v>
      </c>
      <c r="E42" s="4">
        <v>2.9975932321429598E-2</v>
      </c>
      <c r="F42" s="5">
        <v>6.8166365077964946E-4</v>
      </c>
      <c r="G42" s="10">
        <v>2.9691260952021035E-2</v>
      </c>
      <c r="H42" s="9">
        <f t="shared" si="8"/>
        <v>2022</v>
      </c>
      <c r="I42" s="7">
        <f t="shared" si="0"/>
        <v>37</v>
      </c>
      <c r="J42" s="8">
        <f t="shared" si="11"/>
        <v>20.6992194219821</v>
      </c>
      <c r="K42" s="4">
        <f t="shared" si="12"/>
        <v>5.7326474051969643E-4</v>
      </c>
      <c r="L42" s="4">
        <f t="shared" si="13"/>
        <v>2.9858036075165891E-4</v>
      </c>
      <c r="M42" s="15">
        <f t="shared" si="9"/>
        <v>3.6868787915486791E-4</v>
      </c>
      <c r="N42" s="9">
        <f t="shared" si="10"/>
        <v>2022</v>
      </c>
      <c r="O42" s="7">
        <f t="shared" si="4"/>
        <v>37</v>
      </c>
      <c r="P42" s="4">
        <f t="shared" si="14"/>
        <v>28.599134906095493</v>
      </c>
      <c r="Q42" s="4">
        <f t="shared" si="15"/>
        <v>29.380649307776988</v>
      </c>
      <c r="R42" s="15">
        <f t="shared" si="16"/>
        <v>29.186305885875406</v>
      </c>
    </row>
    <row r="43" spans="1:18" ht="16.2" x14ac:dyDescent="0.35">
      <c r="A43" s="9">
        <v>38</v>
      </c>
      <c r="B43" s="4">
        <v>1.1756800000000001E-3</v>
      </c>
      <c r="C43" s="4">
        <v>2.9313058148405298E-2</v>
      </c>
      <c r="D43" s="4">
        <v>6.3002000000000002E-4</v>
      </c>
      <c r="E43" s="4">
        <v>2.9912650503156002E-2</v>
      </c>
      <c r="F43" s="5">
        <v>7.6777518123348574E-4</v>
      </c>
      <c r="G43" s="10">
        <v>2.9636584822984202E-2</v>
      </c>
      <c r="H43" s="9">
        <f t="shared" si="8"/>
        <v>2023</v>
      </c>
      <c r="I43" s="7">
        <f t="shared" si="0"/>
        <v>38</v>
      </c>
      <c r="J43" s="8">
        <f t="shared" si="11"/>
        <v>21.655030497608927</v>
      </c>
      <c r="K43" s="4">
        <f t="shared" si="12"/>
        <v>6.2317464864509206E-4</v>
      </c>
      <c r="L43" s="4">
        <f t="shared" si="13"/>
        <v>3.2963705174865416E-4</v>
      </c>
      <c r="M43" s="15">
        <f t="shared" si="9"/>
        <v>4.0412159457092891E-4</v>
      </c>
      <c r="N43" s="9">
        <f t="shared" si="10"/>
        <v>2023</v>
      </c>
      <c r="O43" s="7">
        <f t="shared" si="4"/>
        <v>38</v>
      </c>
      <c r="P43" s="4">
        <f t="shared" si="14"/>
        <v>28.374377145965109</v>
      </c>
      <c r="Q43" s="4">
        <f t="shared" si="15"/>
        <v>29.169826701120343</v>
      </c>
      <c r="R43" s="15">
        <f t="shared" si="16"/>
        <v>28.972110963882894</v>
      </c>
    </row>
    <row r="44" spans="1:18" ht="16.2" x14ac:dyDescent="0.35">
      <c r="A44" s="9">
        <v>39</v>
      </c>
      <c r="B44" s="4">
        <v>1.31792E-3</v>
      </c>
      <c r="C44" s="4">
        <v>2.9263418018307001E-2</v>
      </c>
      <c r="D44" s="4">
        <v>7.1501999999999991E-4</v>
      </c>
      <c r="E44" s="4">
        <v>2.9849368684882398E-2</v>
      </c>
      <c r="F44" s="5">
        <v>8.664465689028261E-4</v>
      </c>
      <c r="G44" s="10">
        <v>2.9581310262016325E-2</v>
      </c>
      <c r="H44" s="9">
        <f t="shared" si="8"/>
        <v>2024</v>
      </c>
      <c r="I44" s="7">
        <f t="shared" si="0"/>
        <v>39</v>
      </c>
      <c r="J44" s="8">
        <f t="shared" si="11"/>
        <v>22.606838799388392</v>
      </c>
      <c r="K44" s="4">
        <f t="shared" si="12"/>
        <v>6.8011142247904194E-4</v>
      </c>
      <c r="L44" s="4">
        <f t="shared" si="13"/>
        <v>3.6412989129795047E-4</v>
      </c>
      <c r="M44" s="15">
        <f t="shared" si="9"/>
        <v>4.4392717626647694E-4</v>
      </c>
      <c r="N44" s="9">
        <f t="shared" si="10"/>
        <v>2024</v>
      </c>
      <c r="O44" s="7">
        <f t="shared" si="4"/>
        <v>39</v>
      </c>
      <c r="P44" s="4">
        <f t="shared" si="14"/>
        <v>28.144711588234369</v>
      </c>
      <c r="Q44" s="4">
        <f t="shared" si="15"/>
        <v>28.954041260198373</v>
      </c>
      <c r="R44" s="15">
        <f t="shared" si="16"/>
        <v>28.75296370893237</v>
      </c>
    </row>
    <row r="45" spans="1:18" ht="16.2" x14ac:dyDescent="0.35">
      <c r="A45" s="9">
        <v>40</v>
      </c>
      <c r="B45" s="4">
        <v>1.472E-3</v>
      </c>
      <c r="C45" s="4">
        <v>2.92137778882086E-2</v>
      </c>
      <c r="D45" s="4">
        <v>8.0767000000000002E-4</v>
      </c>
      <c r="E45" s="4">
        <v>2.9786086866608698E-2</v>
      </c>
      <c r="F45" s="5">
        <v>9.737098015754048E-4</v>
      </c>
      <c r="G45" s="10">
        <v>2.9525805020117656E-2</v>
      </c>
      <c r="H45" s="9">
        <f t="shared" si="8"/>
        <v>2025</v>
      </c>
      <c r="I45" s="7">
        <f t="shared" si="0"/>
        <v>40</v>
      </c>
      <c r="J45" s="8">
        <f t="shared" si="11"/>
        <v>23.554498072086332</v>
      </c>
      <c r="K45" s="4">
        <f t="shared" si="12"/>
        <v>7.397123721398773E-4</v>
      </c>
      <c r="L45" s="4">
        <f t="shared" si="13"/>
        <v>4.004373134687578E-4</v>
      </c>
      <c r="M45" s="15">
        <f t="shared" si="9"/>
        <v>4.8572751445975749E-4</v>
      </c>
      <c r="N45" s="9">
        <f t="shared" si="10"/>
        <v>2025</v>
      </c>
      <c r="O45" s="7">
        <f t="shared" si="4"/>
        <v>40</v>
      </c>
      <c r="P45" s="4">
        <f t="shared" si="14"/>
        <v>27.910173184496962</v>
      </c>
      <c r="Q45" s="4">
        <f t="shared" si="15"/>
        <v>28.733240026421292</v>
      </c>
      <c r="R45" s="15">
        <f t="shared" si="16"/>
        <v>28.528834936063355</v>
      </c>
    </row>
    <row r="46" spans="1:18" ht="16.2" x14ac:dyDescent="0.35">
      <c r="A46" s="9">
        <v>41</v>
      </c>
      <c r="B46" s="4">
        <v>1.6005348000000001E-3</v>
      </c>
      <c r="C46" s="4">
        <v>2.9164137758110199E-2</v>
      </c>
      <c r="D46" s="4">
        <v>8.9051375000000004E-4</v>
      </c>
      <c r="E46" s="4">
        <v>2.9722805048335098E-2</v>
      </c>
      <c r="F46" s="5">
        <v>1.0663015000929501E-3</v>
      </c>
      <c r="G46" s="10">
        <v>2.9470466993760394E-2</v>
      </c>
      <c r="H46" s="9">
        <f t="shared" si="8"/>
        <v>2026</v>
      </c>
      <c r="I46" s="7">
        <f t="shared" si="0"/>
        <v>41</v>
      </c>
      <c r="J46" s="8">
        <f t="shared" si="11"/>
        <v>24.497866312686416</v>
      </c>
      <c r="K46" s="4">
        <f t="shared" si="12"/>
        <v>7.8339258376286503E-4</v>
      </c>
      <c r="L46" s="4">
        <f t="shared" si="13"/>
        <v>4.2994325671925882E-4</v>
      </c>
      <c r="M46" s="15">
        <f t="shared" si="9"/>
        <v>5.1800652425047354E-4</v>
      </c>
      <c r="N46" s="9">
        <f t="shared" si="10"/>
        <v>2026</v>
      </c>
      <c r="O46" s="7">
        <f t="shared" si="4"/>
        <v>41</v>
      </c>
      <c r="P46" s="4">
        <f t="shared" si="14"/>
        <v>27.670671284965536</v>
      </c>
      <c r="Q46" s="4">
        <f t="shared" si="15"/>
        <v>28.507319521591302</v>
      </c>
      <c r="R46" s="15">
        <f t="shared" si="16"/>
        <v>28.299623802734949</v>
      </c>
    </row>
    <row r="47" spans="1:18" ht="16.2" x14ac:dyDescent="0.35">
      <c r="A47" s="9">
        <v>42</v>
      </c>
      <c r="B47" s="4">
        <v>1.725343799999999E-3</v>
      </c>
      <c r="C47" s="4">
        <v>2.9114497628011798E-2</v>
      </c>
      <c r="D47" s="4">
        <v>9.7259250000000005E-4</v>
      </c>
      <c r="E47" s="4">
        <v>2.9659523230061498E-2</v>
      </c>
      <c r="F47" s="5">
        <v>1.1571523484335431E-3</v>
      </c>
      <c r="G47" s="10">
        <v>2.9414927053078754E-2</v>
      </c>
      <c r="H47" s="9">
        <f t="shared" si="8"/>
        <v>2027</v>
      </c>
      <c r="I47" s="7">
        <f t="shared" si="0"/>
        <v>42</v>
      </c>
      <c r="J47" s="8">
        <f t="shared" si="11"/>
        <v>25.436805855326593</v>
      </c>
      <c r="K47" s="4">
        <f t="shared" si="12"/>
        <v>8.227083718713832E-4</v>
      </c>
      <c r="L47" s="4">
        <f t="shared" si="13"/>
        <v>4.5738324615527591E-4</v>
      </c>
      <c r="M47" s="15">
        <f t="shared" si="9"/>
        <v>5.475729009374302E-4</v>
      </c>
      <c r="N47" s="9">
        <f t="shared" si="10"/>
        <v>2027</v>
      </c>
      <c r="O47" s="7">
        <f t="shared" si="4"/>
        <v>42</v>
      </c>
      <c r="P47" s="4">
        <f t="shared" si="14"/>
        <v>27.425599756756782</v>
      </c>
      <c r="Q47" s="4">
        <f t="shared" si="15"/>
        <v>28.275927852942921</v>
      </c>
      <c r="R47" s="15">
        <f t="shared" si="16"/>
        <v>28.064901259264907</v>
      </c>
    </row>
    <row r="48" spans="1:18" ht="16.2" x14ac:dyDescent="0.35">
      <c r="A48" s="9">
        <v>43</v>
      </c>
      <c r="B48" s="4">
        <v>1.8520633E-3</v>
      </c>
      <c r="C48" s="4">
        <v>2.9064857497913401E-2</v>
      </c>
      <c r="D48" s="4">
        <v>1.0561687499999999E-3</v>
      </c>
      <c r="E48" s="4">
        <v>2.9596241411787801E-2</v>
      </c>
      <c r="F48" s="5">
        <v>1.2494354863555536E-3</v>
      </c>
      <c r="G48" s="10">
        <v>2.9359107032767499E-2</v>
      </c>
      <c r="H48" s="9">
        <f t="shared" si="8"/>
        <v>2028</v>
      </c>
      <c r="I48" s="7">
        <f t="shared" si="0"/>
        <v>43</v>
      </c>
      <c r="J48" s="8">
        <f t="shared" si="11"/>
        <v>26.371183446226613</v>
      </c>
      <c r="K48" s="4">
        <f t="shared" si="12"/>
        <v>8.6055790440816909E-4</v>
      </c>
      <c r="L48" s="4">
        <f t="shared" si="13"/>
        <v>4.8391793717345125E-4</v>
      </c>
      <c r="M48" s="15">
        <f t="shared" si="9"/>
        <v>5.7606051733538925E-4</v>
      </c>
      <c r="N48" s="9">
        <f t="shared" si="10"/>
        <v>2028</v>
      </c>
      <c r="O48" s="7">
        <f t="shared" si="4"/>
        <v>43</v>
      </c>
      <c r="P48" s="4">
        <f t="shared" si="14"/>
        <v>27.174660570821974</v>
      </c>
      <c r="Q48" s="4">
        <f t="shared" si="15"/>
        <v>28.038840364723299</v>
      </c>
      <c r="R48" s="15">
        <f t="shared" si="16"/>
        <v>27.824421943335114</v>
      </c>
    </row>
    <row r="49" spans="1:18" ht="16.2" x14ac:dyDescent="0.35">
      <c r="A49" s="9">
        <v>44</v>
      </c>
      <c r="B49" s="4">
        <v>1.9907117999999999E-3</v>
      </c>
      <c r="C49" s="4">
        <v>2.9015217367815004E-2</v>
      </c>
      <c r="D49" s="4">
        <v>1.1407199999999991E-3</v>
      </c>
      <c r="E49" s="4">
        <v>2.9532959593514201E-2</v>
      </c>
      <c r="F49" s="5">
        <v>1.3458047068789045E-3</v>
      </c>
      <c r="G49" s="10">
        <v>2.9302354052680939E-2</v>
      </c>
      <c r="H49" s="9">
        <f t="shared" si="8"/>
        <v>2029</v>
      </c>
      <c r="I49" s="7">
        <f t="shared" si="0"/>
        <v>44</v>
      </c>
      <c r="J49" s="8">
        <f t="shared" si="11"/>
        <v>27.300870308671062</v>
      </c>
      <c r="K49" s="4">
        <f t="shared" si="12"/>
        <v>9.0154220311061163E-4</v>
      </c>
      <c r="L49" s="4">
        <f t="shared" si="13"/>
        <v>5.0935204669671054E-4</v>
      </c>
      <c r="M49" s="15">
        <f t="shared" si="9"/>
        <v>6.0472126960560446E-4</v>
      </c>
      <c r="N49" s="9">
        <f t="shared" si="10"/>
        <v>2029</v>
      </c>
      <c r="O49" s="7">
        <f t="shared" si="4"/>
        <v>44</v>
      </c>
      <c r="P49" s="4">
        <f t="shared" si="14"/>
        <v>26.917627913988881</v>
      </c>
      <c r="Q49" s="4">
        <f t="shared" si="15"/>
        <v>27.795859389691017</v>
      </c>
      <c r="R49" s="15">
        <f t="shared" si="16"/>
        <v>27.577980132278899</v>
      </c>
    </row>
    <row r="50" spans="1:18" ht="16.2" x14ac:dyDescent="0.35">
      <c r="A50" s="9">
        <v>45</v>
      </c>
      <c r="B50" s="4">
        <v>2.1463432500000001E-3</v>
      </c>
      <c r="C50" s="4">
        <v>2.8965577237716599E-2</v>
      </c>
      <c r="D50" s="4">
        <v>1.2324375E-3</v>
      </c>
      <c r="E50" s="4">
        <v>2.9469677775240601E-2</v>
      </c>
      <c r="F50" s="5">
        <v>1.4518265480508706E-3</v>
      </c>
      <c r="G50" s="10">
        <v>2.924523351803443E-2</v>
      </c>
      <c r="H50" s="9">
        <f t="shared" si="8"/>
        <v>2030</v>
      </c>
      <c r="I50" s="7">
        <f t="shared" si="0"/>
        <v>45</v>
      </c>
      <c r="J50" s="8">
        <f t="shared" si="11"/>
        <v>28.225742198149113</v>
      </c>
      <c r="K50" s="4">
        <f t="shared" si="12"/>
        <v>9.4761276532408613E-4</v>
      </c>
      <c r="L50" s="4">
        <f t="shared" si="13"/>
        <v>5.364351437930411E-4</v>
      </c>
      <c r="M50" s="15">
        <f t="shared" si="9"/>
        <v>6.3594323688686584E-4</v>
      </c>
      <c r="N50" s="9">
        <f t="shared" si="10"/>
        <v>2030</v>
      </c>
      <c r="O50" s="7">
        <f t="shared" si="4"/>
        <v>45</v>
      </c>
      <c r="P50" s="4">
        <f t="shared" si="14"/>
        <v>26.654392741578395</v>
      </c>
      <c r="Q50" s="4">
        <f t="shared" si="15"/>
        <v>27.546776529912929</v>
      </c>
      <c r="R50" s="15">
        <f t="shared" si="16"/>
        <v>27.325398835793031</v>
      </c>
    </row>
    <row r="51" spans="1:18" ht="16.2" x14ac:dyDescent="0.35">
      <c r="A51" s="9">
        <v>46</v>
      </c>
      <c r="B51" s="4">
        <v>2.3211715000000001E-3</v>
      </c>
      <c r="C51" s="4">
        <v>2.8915937107618299E-2</v>
      </c>
      <c r="D51" s="4">
        <v>1.34106E-3</v>
      </c>
      <c r="E51" s="4">
        <v>2.94063959569669E-2</v>
      </c>
      <c r="F51" s="5">
        <v>1.574520254597672E-3</v>
      </c>
      <c r="G51" s="10">
        <v>2.9188603906363027E-2</v>
      </c>
      <c r="H51" s="9">
        <f t="shared" si="8"/>
        <v>2031</v>
      </c>
      <c r="I51" s="7">
        <f t="shared" si="0"/>
        <v>46</v>
      </c>
      <c r="J51" s="8">
        <f t="shared" si="11"/>
        <v>29.145679447786708</v>
      </c>
      <c r="K51" s="4">
        <f t="shared" si="12"/>
        <v>9.9929762803468427E-4</v>
      </c>
      <c r="L51" s="4">
        <f t="shared" si="13"/>
        <v>5.6915126064723757E-4</v>
      </c>
      <c r="M51" s="15">
        <f t="shared" si="9"/>
        <v>6.7248796245520813E-4</v>
      </c>
      <c r="N51" s="9">
        <f t="shared" si="10"/>
        <v>2031</v>
      </c>
      <c r="O51" s="7">
        <f t="shared" si="4"/>
        <v>46</v>
      </c>
      <c r="P51" s="4">
        <f t="shared" si="14"/>
        <v>26.384891201686205</v>
      </c>
      <c r="Q51" s="4">
        <f t="shared" si="15"/>
        <v>27.291452978988644</v>
      </c>
      <c r="R51" s="15">
        <f t="shared" si="16"/>
        <v>27.066560099618485</v>
      </c>
    </row>
    <row r="52" spans="1:18" ht="16.2" x14ac:dyDescent="0.35">
      <c r="A52" s="9">
        <v>47</v>
      </c>
      <c r="B52" s="4">
        <v>2.5121552499999997E-3</v>
      </c>
      <c r="C52" s="4">
        <v>2.8866296977519898E-2</v>
      </c>
      <c r="D52" s="4">
        <v>1.464533749999999E-3</v>
      </c>
      <c r="E52" s="4">
        <v>2.93431141386933E-2</v>
      </c>
      <c r="F52" s="5">
        <v>1.711584819642496E-3</v>
      </c>
      <c r="G52" s="10">
        <v>2.9132275701137533E-2</v>
      </c>
      <c r="H52" s="9">
        <f t="shared" si="8"/>
        <v>2032</v>
      </c>
      <c r="I52" s="7">
        <f t="shared" si="0"/>
        <v>47</v>
      </c>
      <c r="J52" s="8">
        <f t="shared" si="11"/>
        <v>30.060567004239541</v>
      </c>
      <c r="K52" s="4">
        <f t="shared" si="12"/>
        <v>1.0548555051271946E-3</v>
      </c>
      <c r="L52" s="4">
        <f t="shared" si="13"/>
        <v>6.0620703081341355E-4</v>
      </c>
      <c r="M52" s="15">
        <f t="shared" si="9"/>
        <v>7.1297210034645887E-4</v>
      </c>
      <c r="N52" s="9">
        <f t="shared" si="10"/>
        <v>2032</v>
      </c>
      <c r="O52" s="7">
        <f t="shared" si="4"/>
        <v>47</v>
      </c>
      <c r="P52" s="4">
        <f t="shared" si="14"/>
        <v>26.109066437894164</v>
      </c>
      <c r="Q52" s="4">
        <f t="shared" si="15"/>
        <v>27.029852010257581</v>
      </c>
      <c r="R52" s="15">
        <f t="shared" si="16"/>
        <v>26.801414130737694</v>
      </c>
    </row>
    <row r="53" spans="1:18" ht="16.2" x14ac:dyDescent="0.35">
      <c r="A53" s="9">
        <v>48</v>
      </c>
      <c r="B53" s="4">
        <v>2.7240984E-3</v>
      </c>
      <c r="C53" s="4">
        <v>2.8816656847421501E-2</v>
      </c>
      <c r="D53" s="4">
        <v>1.5928499999999992E-3</v>
      </c>
      <c r="E53" s="4">
        <v>2.92798323204197E-2</v>
      </c>
      <c r="F53" s="5">
        <v>1.8578788134119807E-3</v>
      </c>
      <c r="G53" s="10">
        <v>2.9075207261565723E-2</v>
      </c>
      <c r="H53" s="9">
        <f t="shared" si="8"/>
        <v>2033</v>
      </c>
      <c r="I53" s="7">
        <f t="shared" si="0"/>
        <v>48</v>
      </c>
      <c r="J53" s="8">
        <f t="shared" si="11"/>
        <v>30.970294454245622</v>
      </c>
      <c r="K53" s="4">
        <f t="shared" si="12"/>
        <v>1.1159177530185708E-3</v>
      </c>
      <c r="L53" s="4">
        <f t="shared" si="13"/>
        <v>6.4321247634786013E-4</v>
      </c>
      <c r="M53" s="15">
        <f t="shared" si="9"/>
        <v>7.55003936259774E-4</v>
      </c>
      <c r="N53" s="9">
        <f t="shared" si="10"/>
        <v>2033</v>
      </c>
      <c r="O53" s="7">
        <f t="shared" si="4"/>
        <v>48</v>
      </c>
      <c r="P53" s="4">
        <f t="shared" si="14"/>
        <v>25.826809316924081</v>
      </c>
      <c r="Q53" s="4">
        <f t="shared" si="15"/>
        <v>26.761896190168045</v>
      </c>
      <c r="R53" s="15">
        <f t="shared" si="16"/>
        <v>26.529868075096399</v>
      </c>
    </row>
    <row r="54" spans="1:18" ht="16.2" x14ac:dyDescent="0.35">
      <c r="A54" s="9">
        <v>49</v>
      </c>
      <c r="B54" s="4">
        <v>2.9607967999999993E-3</v>
      </c>
      <c r="C54" s="4">
        <v>2.87670167173231E-2</v>
      </c>
      <c r="D54" s="4">
        <v>1.7229474999999991E-3</v>
      </c>
      <c r="E54" s="4">
        <v>2.9216550502146003E-2</v>
      </c>
      <c r="F54" s="5">
        <v>2.0125206283665973E-3</v>
      </c>
      <c r="G54" s="10">
        <v>2.9017261623000921E-2</v>
      </c>
      <c r="H54" s="9">
        <f t="shared" si="8"/>
        <v>2034</v>
      </c>
      <c r="I54" s="7">
        <f t="shared" si="0"/>
        <v>49</v>
      </c>
      <c r="J54" s="8">
        <f t="shared" si="11"/>
        <v>31.874756042064444</v>
      </c>
      <c r="K54" s="4">
        <f t="shared" si="12"/>
        <v>1.1835480882455669E-3</v>
      </c>
      <c r="L54" s="4">
        <f t="shared" si="13"/>
        <v>6.7893225191006349E-4</v>
      </c>
      <c r="M54" s="15">
        <f t="shared" si="9"/>
        <v>7.9809299369949078E-4</v>
      </c>
      <c r="N54" s="9">
        <f t="shared" si="10"/>
        <v>2034</v>
      </c>
      <c r="O54" s="7">
        <f t="shared" si="4"/>
        <v>49</v>
      </c>
      <c r="P54" s="4">
        <f t="shared" si="14"/>
        <v>25.538044930855222</v>
      </c>
      <c r="Q54" s="4">
        <f t="shared" si="15"/>
        <v>26.48738535212199</v>
      </c>
      <c r="R54" s="15">
        <f t="shared" si="16"/>
        <v>26.251759629015204</v>
      </c>
    </row>
    <row r="55" spans="1:18" ht="16.2" x14ac:dyDescent="0.35">
      <c r="A55" s="9">
        <v>50</v>
      </c>
      <c r="B55" s="4">
        <v>3.2206350000000003E-3</v>
      </c>
      <c r="C55" s="4">
        <v>2.8717376587224699E-2</v>
      </c>
      <c r="D55" s="4">
        <v>1.8601325E-3</v>
      </c>
      <c r="E55" s="4">
        <v>2.9153268683872399E-2</v>
      </c>
      <c r="F55" s="5">
        <v>2.1784670046516019E-3</v>
      </c>
      <c r="G55" s="10">
        <v>2.8959065109952619E-2</v>
      </c>
      <c r="H55" s="9">
        <f t="shared" si="8"/>
        <v>2035</v>
      </c>
      <c r="I55" s="7">
        <f t="shared" si="0"/>
        <v>50</v>
      </c>
      <c r="J55" s="8">
        <f t="shared" si="11"/>
        <v>32.773850678055553</v>
      </c>
      <c r="K55" s="4">
        <f t="shared" si="12"/>
        <v>1.2565872731706627E-3</v>
      </c>
      <c r="L55" s="4">
        <f t="shared" si="13"/>
        <v>7.1546889582345494E-4</v>
      </c>
      <c r="M55" s="15">
        <f t="shared" si="9"/>
        <v>8.4326108873363176E-4</v>
      </c>
      <c r="N55" s="9">
        <f t="shared" si="10"/>
        <v>2035</v>
      </c>
      <c r="O55" s="7">
        <f t="shared" si="4"/>
        <v>50</v>
      </c>
      <c r="P55" s="4">
        <f t="shared" si="14"/>
        <v>25.242717136062254</v>
      </c>
      <c r="Q55" s="4">
        <f t="shared" si="15"/>
        <v>26.206080602622624</v>
      </c>
      <c r="R55" s="15">
        <f t="shared" si="16"/>
        <v>25.966907025378124</v>
      </c>
    </row>
    <row r="56" spans="1:18" ht="16.2" x14ac:dyDescent="0.35">
      <c r="A56" s="9">
        <v>51</v>
      </c>
      <c r="B56" s="4">
        <v>3.4946320499999999E-3</v>
      </c>
      <c r="C56" s="4">
        <v>2.8667736457126298E-2</v>
      </c>
      <c r="D56" s="4">
        <v>2.0002012499999991E-3</v>
      </c>
      <c r="E56" s="4">
        <v>2.9089986865598799E-2</v>
      </c>
      <c r="F56" s="5">
        <v>2.3502560955289999E-3</v>
      </c>
      <c r="G56" s="10">
        <v>2.8900765193831696E-2</v>
      </c>
      <c r="H56" s="9">
        <f t="shared" si="8"/>
        <v>2036</v>
      </c>
      <c r="I56" s="7">
        <f t="shared" si="0"/>
        <v>51</v>
      </c>
      <c r="J56" s="8">
        <f t="shared" si="11"/>
        <v>33.667481938672715</v>
      </c>
      <c r="K56" s="4">
        <f t="shared" si="12"/>
        <v>1.3311691174445581E-3</v>
      </c>
      <c r="L56" s="4">
        <f t="shared" si="13"/>
        <v>7.5115834275203339E-4</v>
      </c>
      <c r="M56" s="15">
        <f t="shared" si="9"/>
        <v>8.8825919604942449E-4</v>
      </c>
      <c r="N56" s="9">
        <f t="shared" si="10"/>
        <v>2036</v>
      </c>
      <c r="O56" s="7">
        <f t="shared" si="4"/>
        <v>51</v>
      </c>
      <c r="P56" s="4">
        <f t="shared" si="14"/>
        <v>24.940732063798894</v>
      </c>
      <c r="Q56" s="4">
        <f t="shared" si="15"/>
        <v>25.917791192641531</v>
      </c>
      <c r="R56" s="15">
        <f t="shared" si="16"/>
        <v>25.675147821681534</v>
      </c>
    </row>
    <row r="57" spans="1:18" ht="16.2" x14ac:dyDescent="0.35">
      <c r="A57" s="9">
        <v>52</v>
      </c>
      <c r="B57" s="4">
        <v>3.7690207999999991E-3</v>
      </c>
      <c r="C57" s="4">
        <v>2.86180963270279E-2</v>
      </c>
      <c r="D57" s="4">
        <v>2.1373799999999991E-3</v>
      </c>
      <c r="E57" s="4">
        <v>2.9026705047325099E-2</v>
      </c>
      <c r="F57" s="5">
        <v>2.5199822268521192E-3</v>
      </c>
      <c r="G57" s="10">
        <v>2.884251215059469E-2</v>
      </c>
      <c r="H57" s="9">
        <f t="shared" si="8"/>
        <v>2037</v>
      </c>
      <c r="I57" s="7">
        <f t="shared" si="0"/>
        <v>52</v>
      </c>
      <c r="J57" s="8">
        <f t="shared" si="11"/>
        <v>34.555558058171215</v>
      </c>
      <c r="K57" s="4">
        <f t="shared" si="12"/>
        <v>1.4020016196188844E-3</v>
      </c>
      <c r="L57" s="4">
        <f t="shared" si="13"/>
        <v>7.8391615335812617E-4</v>
      </c>
      <c r="M57" s="15">
        <f t="shared" si="9"/>
        <v>9.3014270859831491E-4</v>
      </c>
      <c r="N57" s="9">
        <f t="shared" si="10"/>
        <v>2037</v>
      </c>
      <c r="O57" s="7">
        <f t="shared" si="4"/>
        <v>52</v>
      </c>
      <c r="P57" s="4">
        <f t="shared" si="14"/>
        <v>24.631891408700874</v>
      </c>
      <c r="Q57" s="4">
        <f t="shared" si="15"/>
        <v>25.622276837445924</v>
      </c>
      <c r="R57" s="15">
        <f t="shared" si="16"/>
        <v>25.376255078712738</v>
      </c>
    </row>
    <row r="58" spans="1:18" ht="16.2" x14ac:dyDescent="0.35">
      <c r="A58" s="9">
        <v>53</v>
      </c>
      <c r="B58" s="4">
        <v>4.034126649999999E-3</v>
      </c>
      <c r="C58" s="4">
        <v>2.85684561969296E-2</v>
      </c>
      <c r="D58" s="4">
        <v>2.2658625000000002E-3</v>
      </c>
      <c r="E58" s="4">
        <v>2.8963423229051499E-2</v>
      </c>
      <c r="F58" s="5">
        <v>2.6809657365623575E-3</v>
      </c>
      <c r="G58" s="10">
        <v>2.8784294281809657E-2</v>
      </c>
      <c r="H58" s="9">
        <f t="shared" si="8"/>
        <v>2038</v>
      </c>
      <c r="I58" s="7">
        <f t="shared" si="0"/>
        <v>53</v>
      </c>
      <c r="J58" s="8">
        <f t="shared" si="11"/>
        <v>35.437991912343783</v>
      </c>
      <c r="K58" s="4">
        <f t="shared" si="12"/>
        <v>1.4657706058916081E-3</v>
      </c>
      <c r="L58" s="4">
        <f t="shared" si="13"/>
        <v>8.1184156326387304E-4</v>
      </c>
      <c r="M58" s="15">
        <f t="shared" si="9"/>
        <v>9.6668700824478347E-4</v>
      </c>
      <c r="N58" s="9">
        <f t="shared" si="10"/>
        <v>2038</v>
      </c>
      <c r="O58" s="7">
        <f t="shared" si="4"/>
        <v>53</v>
      </c>
      <c r="P58" s="4">
        <f t="shared" si="14"/>
        <v>24.315859296556347</v>
      </c>
      <c r="Q58" s="4">
        <f t="shared" si="15"/>
        <v>25.319237609828743</v>
      </c>
      <c r="R58" s="15">
        <f t="shared" si="16"/>
        <v>25.069920697319091</v>
      </c>
    </row>
    <row r="59" spans="1:18" ht="16.2" x14ac:dyDescent="0.35">
      <c r="A59" s="9">
        <v>54</v>
      </c>
      <c r="B59" s="4">
        <v>4.2847883999999996E-3</v>
      </c>
      <c r="C59" s="4">
        <v>2.8518816066831199E-2</v>
      </c>
      <c r="D59" s="4">
        <v>2.386192499999999E-3</v>
      </c>
      <c r="E59" s="4">
        <v>2.8900141410777899E-2</v>
      </c>
      <c r="F59" s="5">
        <v>2.83201794216608E-3</v>
      </c>
      <c r="G59" s="10">
        <v>2.8726248288868009E-2</v>
      </c>
      <c r="H59" s="9">
        <f t="shared" si="8"/>
        <v>2039</v>
      </c>
      <c r="I59" s="7">
        <f t="shared" si="0"/>
        <v>54</v>
      </c>
      <c r="J59" s="8">
        <f t="shared" si="11"/>
        <v>36.314700994617624</v>
      </c>
      <c r="K59" s="4">
        <f t="shared" si="12"/>
        <v>1.5210773871057904E-3</v>
      </c>
      <c r="L59" s="4">
        <f t="shared" si="13"/>
        <v>8.354364511906114E-4</v>
      </c>
      <c r="M59" s="15">
        <f t="shared" si="9"/>
        <v>9.9780680259437264E-4</v>
      </c>
      <c r="N59" s="9">
        <f t="shared" si="10"/>
        <v>2039</v>
      </c>
      <c r="O59" s="7">
        <f t="shared" si="4"/>
        <v>54</v>
      </c>
      <c r="P59" s="4">
        <f t="shared" si="14"/>
        <v>23.992212507074825</v>
      </c>
      <c r="Q59" s="4">
        <f t="shared" si="15"/>
        <v>25.008319437245571</v>
      </c>
      <c r="R59" s="15">
        <f t="shared" si="16"/>
        <v>24.755774602182331</v>
      </c>
    </row>
    <row r="60" spans="1:18" ht="16.2" x14ac:dyDescent="0.35">
      <c r="A60" s="9">
        <v>55</v>
      </c>
      <c r="B60" s="4">
        <v>4.520607749999999E-3</v>
      </c>
      <c r="C60" s="4">
        <v>2.8469175936732798E-2</v>
      </c>
      <c r="D60" s="4">
        <v>2.50213E-3</v>
      </c>
      <c r="E60" s="4">
        <v>2.8836859592504299E-2</v>
      </c>
      <c r="F60" s="5">
        <v>2.9754588719821387E-3</v>
      </c>
      <c r="G60" s="10">
        <v>2.8668486434755832E-2</v>
      </c>
      <c r="H60" s="9">
        <f t="shared" si="8"/>
        <v>2040</v>
      </c>
      <c r="I60" s="7">
        <f t="shared" si="0"/>
        <v>55</v>
      </c>
      <c r="J60" s="8">
        <f t="shared" si="11"/>
        <v>37.18560738485813</v>
      </c>
      <c r="K60" s="4">
        <f t="shared" si="12"/>
        <v>1.5683166454882403E-3</v>
      </c>
      <c r="L60" s="4">
        <f t="shared" si="13"/>
        <v>8.5626637124099829E-4</v>
      </c>
      <c r="M60" s="15">
        <f t="shared" si="9"/>
        <v>1.0246419032904103E-3</v>
      </c>
      <c r="N60" s="9">
        <f t="shared" si="10"/>
        <v>2040</v>
      </c>
      <c r="O60" s="7">
        <f t="shared" si="4"/>
        <v>55</v>
      </c>
      <c r="P60" s="4">
        <f t="shared" si="14"/>
        <v>23.660487783955453</v>
      </c>
      <c r="Q60" s="4">
        <f t="shared" si="15"/>
        <v>24.689174458061895</v>
      </c>
      <c r="R60" s="15">
        <f t="shared" si="16"/>
        <v>24.433438254643601</v>
      </c>
    </row>
    <row r="61" spans="1:18" ht="16.2" x14ac:dyDescent="0.35">
      <c r="A61" s="9">
        <v>56</v>
      </c>
      <c r="B61" s="4">
        <v>4.7466623999999997E-3</v>
      </c>
      <c r="C61" s="4">
        <v>2.8419535806634401E-2</v>
      </c>
      <c r="D61" s="4">
        <v>2.615924999999999E-3</v>
      </c>
      <c r="E61" s="4">
        <v>2.8773577774230598E-2</v>
      </c>
      <c r="F61" s="5">
        <v>3.1142608388154678E-3</v>
      </c>
      <c r="G61" s="10">
        <v>2.8610932574084483E-2</v>
      </c>
      <c r="H61" s="9">
        <f t="shared" si="8"/>
        <v>2041</v>
      </c>
      <c r="I61" s="7">
        <f t="shared" si="0"/>
        <v>56</v>
      </c>
      <c r="J61" s="8">
        <f t="shared" si="11"/>
        <v>38.05063771123649</v>
      </c>
      <c r="K61" s="4">
        <f t="shared" si="12"/>
        <v>1.6097200108026481E-3</v>
      </c>
      <c r="L61" s="4">
        <f t="shared" si="13"/>
        <v>8.752591893533264E-4</v>
      </c>
      <c r="M61" s="15">
        <f t="shared" si="9"/>
        <v>1.0484654334693175E-3</v>
      </c>
      <c r="N61" s="9">
        <f t="shared" si="10"/>
        <v>2041</v>
      </c>
      <c r="O61" s="7">
        <f t="shared" si="4"/>
        <v>56</v>
      </c>
      <c r="P61" s="4">
        <f t="shared" si="14"/>
        <v>23.320224694579267</v>
      </c>
      <c r="Q61" s="4">
        <f t="shared" si="15"/>
        <v>24.361486677453939</v>
      </c>
      <c r="R61" s="15">
        <f t="shared" si="16"/>
        <v>24.102554293752014</v>
      </c>
    </row>
    <row r="62" spans="1:18" ht="16.2" x14ac:dyDescent="0.35">
      <c r="A62" s="9">
        <v>57</v>
      </c>
      <c r="B62" s="4">
        <v>4.96738575E-3</v>
      </c>
      <c r="C62" s="4">
        <v>2.8369895676536003E-2</v>
      </c>
      <c r="D62" s="4">
        <v>2.724611249999999E-3</v>
      </c>
      <c r="E62" s="4">
        <v>2.8710295955957001E-2</v>
      </c>
      <c r="F62" s="5">
        <v>3.2478280140400459E-3</v>
      </c>
      <c r="G62" s="10">
        <v>2.8553379463060725E-2</v>
      </c>
      <c r="H62" s="9">
        <f t="shared" si="8"/>
        <v>2042</v>
      </c>
      <c r="I62" s="7">
        <f t="shared" si="0"/>
        <v>57</v>
      </c>
      <c r="J62" s="8">
        <f t="shared" si="11"/>
        <v>38.909723105527839</v>
      </c>
      <c r="K62" s="4">
        <f t="shared" si="12"/>
        <v>1.647120991714013E-3</v>
      </c>
      <c r="L62" s="4">
        <f t="shared" si="13"/>
        <v>8.9155878133448212E-4</v>
      </c>
      <c r="M62" s="15">
        <f t="shared" si="9"/>
        <v>1.0692766383383731E-3</v>
      </c>
      <c r="N62" s="9">
        <f t="shared" si="10"/>
        <v>2042</v>
      </c>
      <c r="O62" s="7">
        <f t="shared" si="4"/>
        <v>57</v>
      </c>
      <c r="P62" s="4">
        <f t="shared" si="14"/>
        <v>22.971007764547089</v>
      </c>
      <c r="Q62" s="4">
        <f t="shared" si="15"/>
        <v>24.024955624267868</v>
      </c>
      <c r="R62" s="15">
        <f t="shared" si="16"/>
        <v>23.762788999699207</v>
      </c>
    </row>
    <row r="63" spans="1:18" ht="16.2" x14ac:dyDescent="0.35">
      <c r="A63" s="9">
        <v>58</v>
      </c>
      <c r="B63" s="4">
        <v>5.1872281999999995E-3</v>
      </c>
      <c r="C63" s="4">
        <v>2.8320255546437599E-2</v>
      </c>
      <c r="D63" s="4">
        <v>2.8313749999999993E-3</v>
      </c>
      <c r="E63" s="4">
        <v>2.8647014137683398E-2</v>
      </c>
      <c r="F63" s="5">
        <v>3.3795438856002225E-3</v>
      </c>
      <c r="G63" s="10">
        <v>2.8495855723690774E-2</v>
      </c>
      <c r="H63" s="9">
        <f t="shared" si="8"/>
        <v>2043</v>
      </c>
      <c r="I63" s="7">
        <f t="shared" si="0"/>
        <v>58</v>
      </c>
      <c r="J63" s="8">
        <f t="shared" si="11"/>
        <v>39.762799152212928</v>
      </c>
      <c r="K63" s="4">
        <f t="shared" si="12"/>
        <v>1.6822073936635347E-3</v>
      </c>
      <c r="L63" s="4">
        <f t="shared" si="13"/>
        <v>9.0635609430963636E-4</v>
      </c>
      <c r="M63" s="15">
        <f t="shared" si="9"/>
        <v>1.0883532428634464E-3</v>
      </c>
      <c r="N63" s="9">
        <f t="shared" si="10"/>
        <v>2043</v>
      </c>
      <c r="O63" s="7">
        <f t="shared" si="4"/>
        <v>58</v>
      </c>
      <c r="P63" s="4">
        <f t="shared" si="14"/>
        <v>22.612455928906847</v>
      </c>
      <c r="Q63" s="4">
        <f t="shared" si="15"/>
        <v>23.679253350195047</v>
      </c>
      <c r="R63" s="15">
        <f t="shared" si="16"/>
        <v>23.413801528179711</v>
      </c>
    </row>
    <row r="64" spans="1:18" ht="16.2" x14ac:dyDescent="0.35">
      <c r="A64" s="9">
        <v>59</v>
      </c>
      <c r="B64" s="4">
        <v>5.4156722999999995E-3</v>
      </c>
      <c r="C64" s="4">
        <v>2.8270615416339198E-2</v>
      </c>
      <c r="D64" s="4">
        <v>2.9472887499999998E-3</v>
      </c>
      <c r="E64" s="4">
        <v>2.8583732319409701E-2</v>
      </c>
      <c r="F64" s="5">
        <v>3.5193564051394012E-3</v>
      </c>
      <c r="G64" s="10">
        <v>2.8438520015895159E-2</v>
      </c>
      <c r="H64" s="9">
        <f t="shared" si="8"/>
        <v>2044</v>
      </c>
      <c r="I64" s="7">
        <f t="shared" si="0"/>
        <v>59</v>
      </c>
      <c r="J64" s="8">
        <f t="shared" si="11"/>
        <v>40.609805831761562</v>
      </c>
      <c r="K64" s="4">
        <f t="shared" si="12"/>
        <v>1.7181237030423656E-3</v>
      </c>
      <c r="L64" s="4">
        <f t="shared" si="13"/>
        <v>9.2321407313115575E-4</v>
      </c>
      <c r="M64" s="15">
        <f t="shared" si="9"/>
        <v>1.1089297460632811E-3</v>
      </c>
      <c r="N64" s="9">
        <f t="shared" si="10"/>
        <v>2044</v>
      </c>
      <c r="O64" s="7">
        <f t="shared" si="4"/>
        <v>59</v>
      </c>
      <c r="P64" s="4">
        <f t="shared" si="14"/>
        <v>22.244217854693215</v>
      </c>
      <c r="Q64" s="4">
        <f t="shared" si="15"/>
        <v>23.324072732790899</v>
      </c>
      <c r="R64" s="15">
        <f t="shared" si="16"/>
        <v>23.055273351722107</v>
      </c>
    </row>
    <row r="65" spans="1:18" ht="16.2" x14ac:dyDescent="0.35">
      <c r="A65" s="9">
        <v>60</v>
      </c>
      <c r="B65" s="4">
        <v>5.668803E-3</v>
      </c>
      <c r="C65" s="4">
        <v>2.8220975286240898E-2</v>
      </c>
      <c r="D65" s="4">
        <v>3.08538E-3</v>
      </c>
      <c r="E65" s="4">
        <v>2.8520450501136101E-2</v>
      </c>
      <c r="F65" s="5">
        <v>3.6803947185391006E-3</v>
      </c>
      <c r="G65" s="10">
        <v>2.8381441805664032E-2</v>
      </c>
      <c r="H65" s="9">
        <f t="shared" si="8"/>
        <v>2045</v>
      </c>
      <c r="I65" s="7">
        <f t="shared" si="0"/>
        <v>60</v>
      </c>
      <c r="J65" s="8">
        <f t="shared" si="11"/>
        <v>41.450687458478598</v>
      </c>
      <c r="K65" s="4">
        <f t="shared" si="12"/>
        <v>1.7597982256802897E-3</v>
      </c>
      <c r="L65" s="4">
        <f t="shared" si="13"/>
        <v>9.4599551262714802E-4</v>
      </c>
      <c r="M65" s="15">
        <f t="shared" si="9"/>
        <v>1.1349512891839406E-3</v>
      </c>
      <c r="N65" s="9">
        <f t="shared" si="10"/>
        <v>2045</v>
      </c>
      <c r="O65" s="7">
        <f t="shared" si="4"/>
        <v>60</v>
      </c>
      <c r="P65" s="4">
        <f t="shared" si="14"/>
        <v>21.866002342612902</v>
      </c>
      <c r="Q65" s="4">
        <f t="shared" si="15"/>
        <v>22.959180971923494</v>
      </c>
      <c r="R65" s="15">
        <f t="shared" si="16"/>
        <v>22.686951604376059</v>
      </c>
    </row>
    <row r="66" spans="1:18" ht="16.2" x14ac:dyDescent="0.35">
      <c r="A66" s="9">
        <v>61</v>
      </c>
      <c r="B66" s="4">
        <v>6.1398006774999996E-3</v>
      </c>
      <c r="C66" s="4">
        <v>2.81713351561425E-2</v>
      </c>
      <c r="D66" s="4">
        <v>3.3211832499999991E-3</v>
      </c>
      <c r="E66" s="4">
        <v>2.8457168682862501E-2</v>
      </c>
      <c r="F66" s="5">
        <v>3.971652606297226E-3</v>
      </c>
      <c r="G66" s="10">
        <v>2.8318106001308387E-2</v>
      </c>
      <c r="H66" s="9">
        <f t="shared" si="8"/>
        <v>2046</v>
      </c>
      <c r="I66" s="7">
        <f t="shared" si="0"/>
        <v>61</v>
      </c>
      <c r="J66" s="8">
        <f t="shared" si="11"/>
        <v>42.285392613294071</v>
      </c>
      <c r="K66" s="4">
        <f t="shared" si="12"/>
        <v>1.8655507376019265E-3</v>
      </c>
      <c r="L66" s="4">
        <f t="shared" si="13"/>
        <v>9.9700306940673036E-4</v>
      </c>
      <c r="M66" s="15">
        <f t="shared" si="9"/>
        <v>1.199302396350148E-3</v>
      </c>
      <c r="N66" s="9">
        <f t="shared" si="10"/>
        <v>2046</v>
      </c>
      <c r="O66" s="7">
        <f t="shared" si="4"/>
        <v>61</v>
      </c>
      <c r="P66" s="4">
        <f t="shared" si="14"/>
        <v>21.477613673469175</v>
      </c>
      <c r="Q66" s="4">
        <f t="shared" si="15"/>
        <v>22.584423211664902</v>
      </c>
      <c r="R66" s="15">
        <f t="shared" si="16"/>
        <v>22.308662018213944</v>
      </c>
    </row>
    <row r="67" spans="1:18" ht="16.2" x14ac:dyDescent="0.35">
      <c r="A67" s="9">
        <v>62</v>
      </c>
      <c r="B67" s="4">
        <v>6.7003193400000018E-3</v>
      </c>
      <c r="C67" s="4">
        <v>2.81216950260441E-2</v>
      </c>
      <c r="D67" s="4">
        <v>3.6040767999999993E-3</v>
      </c>
      <c r="E67" s="4">
        <v>2.8393886864588901E-2</v>
      </c>
      <c r="F67" s="5">
        <v>4.3199951784926834E-3</v>
      </c>
      <c r="G67" s="10">
        <v>2.8254355489708127E-2</v>
      </c>
      <c r="H67" s="9">
        <f t="shared" si="8"/>
        <v>2047</v>
      </c>
      <c r="I67" s="7">
        <f t="shared" si="0"/>
        <v>62</v>
      </c>
      <c r="J67" s="8">
        <f t="shared" si="11"/>
        <v>43.113874071878222</v>
      </c>
      <c r="K67" s="4">
        <f t="shared" si="12"/>
        <v>1.9931573110601023E-3</v>
      </c>
      <c r="L67" s="4">
        <f t="shared" si="13"/>
        <v>1.0596039290763082E-3</v>
      </c>
      <c r="M67" s="15">
        <f t="shared" si="9"/>
        <v>1.2777485215599404E-3</v>
      </c>
      <c r="N67" s="9">
        <f t="shared" si="10"/>
        <v>2047</v>
      </c>
      <c r="O67" s="7">
        <f t="shared" si="4"/>
        <v>62</v>
      </c>
      <c r="P67" s="4">
        <f t="shared" si="14"/>
        <v>21.080073997083542</v>
      </c>
      <c r="Q67" s="4">
        <f t="shared" si="15"/>
        <v>22.200128446187762</v>
      </c>
      <c r="R67" s="15">
        <f t="shared" si="16"/>
        <v>21.920940059658626</v>
      </c>
    </row>
    <row r="68" spans="1:18" ht="16.2" x14ac:dyDescent="0.35">
      <c r="A68" s="9">
        <v>63</v>
      </c>
      <c r="B68" s="4">
        <v>7.3671792487500004E-3</v>
      </c>
      <c r="C68" s="4">
        <v>2.8072054895945699E-2</v>
      </c>
      <c r="D68" s="4">
        <v>3.946845374999999E-3</v>
      </c>
      <c r="E68" s="4">
        <v>2.8392839210647801E-2</v>
      </c>
      <c r="F68" s="5">
        <v>4.7386232429923857E-3</v>
      </c>
      <c r="G68" s="10">
        <v>2.8223193626778637E-2</v>
      </c>
      <c r="H68" s="9">
        <f t="shared" si="8"/>
        <v>2048</v>
      </c>
      <c r="I68" s="7">
        <f t="shared" si="0"/>
        <v>63</v>
      </c>
      <c r="J68" s="8">
        <f t="shared" si="11"/>
        <v>43.936088728459147</v>
      </c>
      <c r="K68" s="4">
        <f t="shared" si="12"/>
        <v>2.1461136547537749E-3</v>
      </c>
      <c r="L68" s="4">
        <f t="shared" si="13"/>
        <v>1.1336543102451375E-3</v>
      </c>
      <c r="M68" s="15">
        <f t="shared" si="9"/>
        <v>1.3712598270406266E-3</v>
      </c>
      <c r="N68" s="9">
        <f t="shared" si="10"/>
        <v>2048</v>
      </c>
      <c r="O68" s="7">
        <f t="shared" si="4"/>
        <v>63</v>
      </c>
      <c r="P68" s="4">
        <f t="shared" si="14"/>
        <v>20.673481532865637</v>
      </c>
      <c r="Q68" s="4">
        <f t="shared" si="15"/>
        <v>21.806237953872223</v>
      </c>
      <c r="R68" s="15">
        <f t="shared" si="16"/>
        <v>21.523767873878487</v>
      </c>
    </row>
    <row r="69" spans="1:18" ht="16.2" x14ac:dyDescent="0.35">
      <c r="A69" s="9">
        <v>64</v>
      </c>
      <c r="B69" s="4">
        <v>8.1462843900000012E-3</v>
      </c>
      <c r="C69" s="4">
        <v>2.8022414765847298E-2</v>
      </c>
      <c r="D69" s="4">
        <v>4.3566519999999991E-3</v>
      </c>
      <c r="E69" s="4">
        <v>2.8467317274696199E-2</v>
      </c>
      <c r="F69" s="5">
        <v>5.2338536140489039E-3</v>
      </c>
      <c r="G69" s="10">
        <v>2.823143460990361E-2</v>
      </c>
      <c r="H69" s="9">
        <f t="shared" si="8"/>
        <v>2049</v>
      </c>
      <c r="I69" s="7">
        <f t="shared" ref="I69:I125" si="17">H69-$J$2</f>
        <v>64</v>
      </c>
      <c r="J69" s="8">
        <f t="shared" ref="J69:J100" si="18">$L$2*ATAN((H69-2001)/$L$2)</f>
        <v>44.751997515716987</v>
      </c>
      <c r="K69" s="4">
        <f t="shared" ref="K69:K100" si="19">B69*EXP(-$J69*$C69)</f>
        <v>2.3244951699166933E-3</v>
      </c>
      <c r="L69" s="4">
        <f t="shared" ref="L69:L100" si="20">D69*EXP(-$J69*$E69)</f>
        <v>1.2186388760142041E-3</v>
      </c>
      <c r="M69" s="15">
        <f t="shared" si="9"/>
        <v>1.479545200978147E-3</v>
      </c>
      <c r="N69" s="9">
        <f t="shared" si="10"/>
        <v>2049</v>
      </c>
      <c r="O69" s="7">
        <f t="shared" ref="O69:O125" si="21">N69-$J$2</f>
        <v>64</v>
      </c>
      <c r="P69" s="4">
        <f t="shared" ref="P69:P100" si="22">1+(1-K69)*P70/(1+$P$2)</f>
        <v>20.257978198649273</v>
      </c>
      <c r="Q69" s="4">
        <f t="shared" ref="Q69:Q100" si="23">1+(1-L69)*Q70/(1+$P$2)</f>
        <v>21.40267272979461</v>
      </c>
      <c r="R69" s="15">
        <f t="shared" ref="R69:R100" si="24">1+(1-M69)*R70/(1+$P$2)</f>
        <v>21.11712856046757</v>
      </c>
    </row>
    <row r="70" spans="1:18" ht="16.2" x14ac:dyDescent="0.35">
      <c r="A70" s="9">
        <v>65</v>
      </c>
      <c r="B70" s="4">
        <v>9.0334639218750002E-3</v>
      </c>
      <c r="C70" s="4">
        <v>2.79727746357489E-2</v>
      </c>
      <c r="D70" s="4">
        <v>4.8390874999999995E-3</v>
      </c>
      <c r="E70" s="4">
        <v>2.86199646461112E-2</v>
      </c>
      <c r="F70" s="5">
        <v>5.8079657917056108E-3</v>
      </c>
      <c r="G70" s="10">
        <v>2.8280371170259239E-2</v>
      </c>
      <c r="H70" s="9">
        <f t="shared" ref="H70:H125" si="25">H69+1</f>
        <v>2050</v>
      </c>
      <c r="I70" s="7">
        <f t="shared" si="17"/>
        <v>65</v>
      </c>
      <c r="J70" s="8">
        <f t="shared" si="18"/>
        <v>45.561565321122451</v>
      </c>
      <c r="K70" s="4">
        <f t="shared" si="19"/>
        <v>2.5255339270460683E-3</v>
      </c>
      <c r="L70" s="4">
        <f t="shared" si="20"/>
        <v>1.3135794048418957E-3</v>
      </c>
      <c r="M70" s="15">
        <f t="shared" ref="M70:M125" si="26">F70*EXP(-$J70*$G70)</f>
        <v>1.6011664730350306E-3</v>
      </c>
      <c r="N70" s="9">
        <f t="shared" ref="N70:N125" si="27">N69+1</f>
        <v>2050</v>
      </c>
      <c r="O70" s="7">
        <f t="shared" si="21"/>
        <v>65</v>
      </c>
      <c r="P70" s="4">
        <f t="shared" si="22"/>
        <v>19.833675882903631</v>
      </c>
      <c r="Q70" s="4">
        <f t="shared" si="23"/>
        <v>20.989324636847709</v>
      </c>
      <c r="R70" s="15">
        <f t="shared" si="24"/>
        <v>20.700977627985473</v>
      </c>
    </row>
    <row r="71" spans="1:18" ht="16.2" x14ac:dyDescent="0.35">
      <c r="A71" s="9">
        <v>66</v>
      </c>
      <c r="B71" s="4">
        <v>1.0028324482499991E-2</v>
      </c>
      <c r="C71" s="4">
        <v>2.7923134505650499E-2</v>
      </c>
      <c r="D71" s="4">
        <v>5.4073109999999997E-3</v>
      </c>
      <c r="E71" s="4">
        <v>2.8703074932441199E-2</v>
      </c>
      <c r="F71" s="5">
        <v>6.4695167892061386E-3</v>
      </c>
      <c r="G71" s="10">
        <v>2.8293193823009995E-2</v>
      </c>
      <c r="H71" s="9">
        <f t="shared" si="25"/>
        <v>2051</v>
      </c>
      <c r="I71" s="7">
        <f t="shared" si="17"/>
        <v>66</v>
      </c>
      <c r="J71" s="8">
        <f t="shared" si="18"/>
        <v>46.364760900080611</v>
      </c>
      <c r="K71" s="4">
        <f t="shared" si="19"/>
        <v>2.7476996823410098E-3</v>
      </c>
      <c r="L71" s="4">
        <f t="shared" si="20"/>
        <v>1.4289511597445524E-3</v>
      </c>
      <c r="M71" s="15">
        <f t="shared" si="26"/>
        <v>1.7424536336440198E-3</v>
      </c>
      <c r="N71" s="9">
        <f t="shared" si="27"/>
        <v>2051</v>
      </c>
      <c r="O71" s="7">
        <f t="shared" si="21"/>
        <v>66</v>
      </c>
      <c r="P71" s="4">
        <f t="shared" si="22"/>
        <v>19.400598840259569</v>
      </c>
      <c r="Q71" s="4">
        <f t="shared" si="23"/>
        <v>20.566046199087172</v>
      </c>
      <c r="R71" s="15">
        <f t="shared" si="24"/>
        <v>20.275218512871344</v>
      </c>
    </row>
    <row r="72" spans="1:18" ht="16.2" x14ac:dyDescent="0.35">
      <c r="A72" s="9">
        <v>67</v>
      </c>
      <c r="B72" s="4">
        <v>1.1137482587500001E-2</v>
      </c>
      <c r="C72" s="4">
        <v>2.7873494375552098E-2</v>
      </c>
      <c r="D72" s="4">
        <v>6.0689281249999994E-3</v>
      </c>
      <c r="E72" s="4">
        <v>2.87957877286058E-2</v>
      </c>
      <c r="F72" s="5">
        <v>7.2254068249854473E-3</v>
      </c>
      <c r="G72" s="10">
        <v>2.8311927089804997E-2</v>
      </c>
      <c r="H72" s="9">
        <f t="shared" si="25"/>
        <v>2052</v>
      </c>
      <c r="I72" s="7">
        <f t="shared" si="17"/>
        <v>67</v>
      </c>
      <c r="J72" s="8">
        <f t="shared" si="18"/>
        <v>47.161556786232765</v>
      </c>
      <c r="K72" s="4">
        <f t="shared" si="19"/>
        <v>2.9914518603093424E-3</v>
      </c>
      <c r="L72" s="4">
        <f t="shared" si="20"/>
        <v>1.5606896792464298E-3</v>
      </c>
      <c r="M72" s="15">
        <f t="shared" si="26"/>
        <v>1.900978936447221E-3</v>
      </c>
      <c r="N72" s="9">
        <f t="shared" si="27"/>
        <v>2052</v>
      </c>
      <c r="O72" s="7">
        <f t="shared" si="21"/>
        <v>67</v>
      </c>
      <c r="P72" s="4">
        <f t="shared" si="22"/>
        <v>18.958708144713537</v>
      </c>
      <c r="Q72" s="4">
        <f t="shared" si="23"/>
        <v>20.132881373750092</v>
      </c>
      <c r="R72" s="15">
        <f t="shared" si="24"/>
        <v>19.839857052988265</v>
      </c>
    </row>
    <row r="73" spans="1:18" ht="16.2" x14ac:dyDescent="0.35">
      <c r="A73" s="9">
        <v>68</v>
      </c>
      <c r="B73" s="4">
        <v>1.237278E-2</v>
      </c>
      <c r="C73" s="4">
        <v>2.7823854245453798E-2</v>
      </c>
      <c r="D73" s="4">
        <v>6.8275591999999996E-3</v>
      </c>
      <c r="E73" s="4">
        <v>2.89316195779343E-2</v>
      </c>
      <c r="F73" s="5">
        <v>8.081447830416871E-3</v>
      </c>
      <c r="G73" s="10">
        <v>2.8354028557295387E-2</v>
      </c>
      <c r="H73" s="9">
        <f t="shared" si="25"/>
        <v>2053</v>
      </c>
      <c r="I73" s="7">
        <f t="shared" si="17"/>
        <v>68</v>
      </c>
      <c r="J73" s="8">
        <f t="shared" si="18"/>
        <v>47.951929199259617</v>
      </c>
      <c r="K73" s="4">
        <f t="shared" si="19"/>
        <v>3.2585796478486907E-3</v>
      </c>
      <c r="L73" s="4">
        <f t="shared" si="20"/>
        <v>1.7051281539598685E-3</v>
      </c>
      <c r="M73" s="15">
        <f t="shared" si="26"/>
        <v>2.0749575040986991E-3</v>
      </c>
      <c r="N73" s="9">
        <f t="shared" si="27"/>
        <v>2053</v>
      </c>
      <c r="O73" s="7">
        <f t="shared" si="21"/>
        <v>68</v>
      </c>
      <c r="P73" s="4">
        <f t="shared" si="22"/>
        <v>18.507938224926608</v>
      </c>
      <c r="Q73" s="4">
        <f t="shared" si="23"/>
        <v>19.68976522490151</v>
      </c>
      <c r="R73" s="15">
        <f t="shared" si="24"/>
        <v>19.39482227055791</v>
      </c>
    </row>
    <row r="74" spans="1:18" ht="16.2" x14ac:dyDescent="0.35">
      <c r="A74" s="9">
        <v>69</v>
      </c>
      <c r="B74" s="4">
        <v>1.374676681125E-2</v>
      </c>
      <c r="C74" s="4">
        <v>2.7774214115355401E-2</v>
      </c>
      <c r="D74" s="4">
        <v>7.6954417499999995E-3</v>
      </c>
      <c r="E74" s="4">
        <v>2.92208067927681E-2</v>
      </c>
      <c r="F74" s="5">
        <v>9.0486255090422713E-3</v>
      </c>
      <c r="G74" s="10">
        <v>2.8477184787073312E-2</v>
      </c>
      <c r="H74" s="9">
        <f t="shared" si="25"/>
        <v>2054</v>
      </c>
      <c r="I74" s="7">
        <f t="shared" si="17"/>
        <v>69</v>
      </c>
      <c r="J74" s="8">
        <f t="shared" si="18"/>
        <v>48.735857950519026</v>
      </c>
      <c r="K74" s="4">
        <f t="shared" si="19"/>
        <v>3.5509085547189368E-3</v>
      </c>
      <c r="L74" s="4">
        <f t="shared" si="20"/>
        <v>1.8524833383388719E-3</v>
      </c>
      <c r="M74" s="15">
        <f t="shared" si="26"/>
        <v>2.2586173547029442E-3</v>
      </c>
      <c r="N74" s="9">
        <f t="shared" si="27"/>
        <v>2054</v>
      </c>
      <c r="O74" s="7">
        <f t="shared" si="21"/>
        <v>69</v>
      </c>
      <c r="P74" s="4">
        <f t="shared" si="22"/>
        <v>18.048218082234797</v>
      </c>
      <c r="Q74" s="4">
        <f t="shared" si="23"/>
        <v>19.236534525189825</v>
      </c>
      <c r="R74" s="15">
        <f t="shared" si="24"/>
        <v>18.939979535663255</v>
      </c>
    </row>
    <row r="75" spans="1:18" ht="16.2" x14ac:dyDescent="0.35">
      <c r="A75" s="9">
        <v>70</v>
      </c>
      <c r="B75" s="4">
        <v>1.5274656562500001E-2</v>
      </c>
      <c r="C75" s="4">
        <v>2.7724573985257003E-2</v>
      </c>
      <c r="D75" s="4">
        <v>8.6965624999999994E-3</v>
      </c>
      <c r="E75" s="4">
        <v>2.9532186981688198E-2</v>
      </c>
      <c r="F75" s="5">
        <v>1.0147127363858678E-2</v>
      </c>
      <c r="G75" s="10">
        <v>2.8613275722319514E-2</v>
      </c>
      <c r="H75" s="9">
        <f t="shared" si="25"/>
        <v>2055</v>
      </c>
      <c r="I75" s="7">
        <f t="shared" si="17"/>
        <v>70</v>
      </c>
      <c r="J75" s="8">
        <f t="shared" si="18"/>
        <v>49.513326346840415</v>
      </c>
      <c r="K75" s="4">
        <f t="shared" si="19"/>
        <v>3.8707920168227325E-3</v>
      </c>
      <c r="L75" s="4">
        <f t="shared" si="20"/>
        <v>2.0151447335412195E-3</v>
      </c>
      <c r="M75" s="15">
        <f t="shared" si="26"/>
        <v>2.4607155666536156E-3</v>
      </c>
      <c r="N75" s="9">
        <f t="shared" si="27"/>
        <v>2055</v>
      </c>
      <c r="O75" s="7">
        <f t="shared" si="21"/>
        <v>70</v>
      </c>
      <c r="P75" s="4">
        <f t="shared" si="22"/>
        <v>17.579467159821466</v>
      </c>
      <c r="Q75" s="4">
        <f t="shared" si="23"/>
        <v>18.772815552657555</v>
      </c>
      <c r="R75" s="15">
        <f t="shared" si="24"/>
        <v>18.475057057392949</v>
      </c>
    </row>
    <row r="76" spans="1:18" ht="16.2" x14ac:dyDescent="0.35">
      <c r="A76" s="9">
        <v>71</v>
      </c>
      <c r="B76" s="4">
        <v>1.6978547186250002E-2</v>
      </c>
      <c r="C76" s="4">
        <v>2.7674933855158599E-2</v>
      </c>
      <c r="D76" s="4">
        <v>9.8566058000000012E-3</v>
      </c>
      <c r="E76" s="4">
        <v>2.9886187550974001E-2</v>
      </c>
      <c r="F76" s="5">
        <v>1.1399661615165989E-2</v>
      </c>
      <c r="G76" s="10">
        <v>2.8773345437525643E-2</v>
      </c>
      <c r="H76" s="9">
        <f t="shared" si="25"/>
        <v>2056</v>
      </c>
      <c r="I76" s="7">
        <f t="shared" si="17"/>
        <v>71</v>
      </c>
      <c r="J76" s="8">
        <f t="shared" si="18"/>
        <v>50.284321092786087</v>
      </c>
      <c r="K76" s="4">
        <f t="shared" si="19"/>
        <v>4.2221114931376797E-3</v>
      </c>
      <c r="L76" s="4">
        <f t="shared" si="20"/>
        <v>2.1931420002759181E-3</v>
      </c>
      <c r="M76" s="15">
        <f t="shared" si="26"/>
        <v>2.6824633456659455E-3</v>
      </c>
      <c r="N76" s="9">
        <f t="shared" si="27"/>
        <v>2056</v>
      </c>
      <c r="O76" s="7">
        <f t="shared" si="21"/>
        <v>71</v>
      </c>
      <c r="P76" s="4">
        <f t="shared" si="22"/>
        <v>17.101599240531709</v>
      </c>
      <c r="Q76" s="4">
        <f t="shared" si="23"/>
        <v>18.298441989362512</v>
      </c>
      <c r="R76" s="15">
        <f t="shared" si="24"/>
        <v>17.999913794543914</v>
      </c>
    </row>
    <row r="77" spans="1:18" ht="16.2" x14ac:dyDescent="0.35">
      <c r="A77" s="9">
        <v>72</v>
      </c>
      <c r="B77" s="4">
        <v>1.8887440469999992E-2</v>
      </c>
      <c r="C77" s="4">
        <v>2.7625293725060198E-2</v>
      </c>
      <c r="D77" s="4">
        <v>1.12084188E-2</v>
      </c>
      <c r="E77" s="4">
        <v>3.0159018022719399E-2</v>
      </c>
      <c r="F77" s="5">
        <v>1.2837397226871041E-2</v>
      </c>
      <c r="G77" s="10">
        <v>2.8894343520534427E-2</v>
      </c>
      <c r="H77" s="9">
        <f t="shared" si="25"/>
        <v>2057</v>
      </c>
      <c r="I77" s="7">
        <f t="shared" si="17"/>
        <v>72</v>
      </c>
      <c r="J77" s="8">
        <f t="shared" si="18"/>
        <v>51.048832191677583</v>
      </c>
      <c r="K77" s="4">
        <f t="shared" si="19"/>
        <v>4.6101398471577676E-3</v>
      </c>
      <c r="L77" s="4">
        <f t="shared" si="20"/>
        <v>2.4038762157532973E-3</v>
      </c>
      <c r="M77" s="15">
        <f t="shared" si="26"/>
        <v>2.9368573346992793E-3</v>
      </c>
      <c r="N77" s="9">
        <f t="shared" si="27"/>
        <v>2057</v>
      </c>
      <c r="O77" s="7">
        <f t="shared" si="21"/>
        <v>72</v>
      </c>
      <c r="P77" s="4">
        <f t="shared" si="22"/>
        <v>16.614541666971668</v>
      </c>
      <c r="Q77" s="4">
        <f t="shared" si="23"/>
        <v>17.813216056363181</v>
      </c>
      <c r="R77" s="15">
        <f t="shared" si="24"/>
        <v>17.51439314151758</v>
      </c>
    </row>
    <row r="78" spans="1:18" ht="16.2" x14ac:dyDescent="0.35">
      <c r="A78" s="9">
        <v>73</v>
      </c>
      <c r="B78" s="4">
        <v>2.1041254451249991E-2</v>
      </c>
      <c r="C78" s="4">
        <v>2.7575653594961801E-2</v>
      </c>
      <c r="D78" s="4">
        <v>1.2787968199999991E-2</v>
      </c>
      <c r="E78" s="4">
        <v>3.0374601463919498E-2</v>
      </c>
      <c r="F78" s="5">
        <v>1.4495924383880131E-2</v>
      </c>
      <c r="G78" s="10">
        <v>2.898901471934354E-2</v>
      </c>
      <c r="H78" s="9">
        <f t="shared" si="25"/>
        <v>2058</v>
      </c>
      <c r="I78" s="7">
        <f t="shared" si="17"/>
        <v>73</v>
      </c>
      <c r="J78" s="8">
        <f t="shared" si="18"/>
        <v>51.80685284567209</v>
      </c>
      <c r="K78" s="4">
        <f t="shared" si="19"/>
        <v>5.0423748947884088E-3</v>
      </c>
      <c r="L78" s="4">
        <f t="shared" si="20"/>
        <v>2.6508815265256693E-3</v>
      </c>
      <c r="M78" s="15">
        <f t="shared" si="26"/>
        <v>3.2285654751371411E-3</v>
      </c>
      <c r="N78" s="9">
        <f t="shared" si="27"/>
        <v>2058</v>
      </c>
      <c r="O78" s="7">
        <f t="shared" si="21"/>
        <v>73</v>
      </c>
      <c r="P78" s="4">
        <f t="shared" si="22"/>
        <v>16.118248944539019</v>
      </c>
      <c r="Q78" s="4">
        <f t="shared" si="23"/>
        <v>17.317207922160506</v>
      </c>
      <c r="R78" s="15">
        <f t="shared" si="24"/>
        <v>17.018519917956091</v>
      </c>
    </row>
    <row r="79" spans="1:18" ht="16.2" x14ac:dyDescent="0.35">
      <c r="A79" s="9">
        <v>74</v>
      </c>
      <c r="B79" s="4">
        <v>2.3487196094999992E-2</v>
      </c>
      <c r="C79" s="4">
        <v>2.7540150868461198E-2</v>
      </c>
      <c r="D79" s="4">
        <v>1.4638649300000001E-2</v>
      </c>
      <c r="E79" s="4">
        <v>3.0464437860914798E-2</v>
      </c>
      <c r="F79" s="5">
        <v>1.6420377623141576E-2</v>
      </c>
      <c r="G79" s="10">
        <v>2.9028867302595483E-2</v>
      </c>
      <c r="H79" s="9">
        <f t="shared" si="25"/>
        <v>2059</v>
      </c>
      <c r="I79" s="7">
        <f t="shared" si="17"/>
        <v>74</v>
      </c>
      <c r="J79" s="8">
        <f t="shared" si="18"/>
        <v>52.558379355161023</v>
      </c>
      <c r="K79" s="4">
        <f t="shared" si="19"/>
        <v>5.5233785477042906E-3</v>
      </c>
      <c r="L79" s="4">
        <f t="shared" si="20"/>
        <v>2.9520615636395506E-3</v>
      </c>
      <c r="M79" s="15">
        <f t="shared" si="26"/>
        <v>3.5708829194079461E-3</v>
      </c>
      <c r="N79" s="9">
        <f t="shared" si="27"/>
        <v>2059</v>
      </c>
      <c r="O79" s="7">
        <f t="shared" si="21"/>
        <v>74</v>
      </c>
      <c r="P79" s="4">
        <f t="shared" si="22"/>
        <v>15.612726008176683</v>
      </c>
      <c r="Q79" s="4">
        <f t="shared" si="23"/>
        <v>16.810493767399699</v>
      </c>
      <c r="R79" s="15">
        <f t="shared" si="24"/>
        <v>16.512340387789617</v>
      </c>
    </row>
    <row r="80" spans="1:18" ht="16.2" x14ac:dyDescent="0.35">
      <c r="A80" s="9">
        <v>75</v>
      </c>
      <c r="B80" s="4">
        <v>2.6281475390625003E-2</v>
      </c>
      <c r="C80" s="4">
        <v>2.7540150868461198E-2</v>
      </c>
      <c r="D80" s="4">
        <v>1.6804003125000001E-2</v>
      </c>
      <c r="E80" s="4">
        <v>3.0464437860914798E-2</v>
      </c>
      <c r="F80" s="5">
        <v>1.8657853384942667E-2</v>
      </c>
      <c r="G80" s="10">
        <v>2.9040924706381352E-2</v>
      </c>
      <c r="H80" s="9">
        <f t="shared" si="25"/>
        <v>2060</v>
      </c>
      <c r="I80" s="7">
        <f t="shared" si="17"/>
        <v>75</v>
      </c>
      <c r="J80" s="8">
        <f t="shared" si="18"/>
        <v>53.303411017748999</v>
      </c>
      <c r="K80" s="4">
        <f t="shared" si="19"/>
        <v>6.0549756286671953E-3</v>
      </c>
      <c r="L80" s="4">
        <f t="shared" si="20"/>
        <v>3.3126838330747336E-3</v>
      </c>
      <c r="M80" s="15">
        <f t="shared" si="26"/>
        <v>3.9680976739152737E-3</v>
      </c>
      <c r="N80" s="9">
        <f t="shared" si="27"/>
        <v>2060</v>
      </c>
      <c r="O80" s="7">
        <f t="shared" si="21"/>
        <v>75</v>
      </c>
      <c r="P80" s="4">
        <f t="shared" si="22"/>
        <v>15.097967764666834</v>
      </c>
      <c r="Q80" s="4">
        <f t="shared" si="23"/>
        <v>16.293381411008347</v>
      </c>
      <c r="R80" s="15">
        <f t="shared" si="24"/>
        <v>15.996049769353215</v>
      </c>
    </row>
    <row r="81" spans="1:18" ht="16.2" x14ac:dyDescent="0.35">
      <c r="A81" s="9">
        <v>76</v>
      </c>
      <c r="B81" s="4">
        <v>2.9486606879999992E-2</v>
      </c>
      <c r="C81" s="4">
        <v>2.7540150868461198E-2</v>
      </c>
      <c r="D81" s="4">
        <v>1.9329371999999991E-2</v>
      </c>
      <c r="E81" s="4">
        <v>3.0464437860914798E-2</v>
      </c>
      <c r="F81" s="5">
        <v>2.1254708768630861E-2</v>
      </c>
      <c r="G81" s="10">
        <v>2.9052990497373549E-2</v>
      </c>
      <c r="H81" s="9">
        <f t="shared" si="25"/>
        <v>2061</v>
      </c>
      <c r="I81" s="7">
        <f t="shared" si="17"/>
        <v>76</v>
      </c>
      <c r="J81" s="8">
        <f t="shared" si="18"/>
        <v>54.041950027058419</v>
      </c>
      <c r="K81" s="4">
        <f t="shared" si="19"/>
        <v>6.6566256647636012E-3</v>
      </c>
      <c r="L81" s="4">
        <f t="shared" si="20"/>
        <v>3.7257500074651716E-3</v>
      </c>
      <c r="M81" s="15">
        <f t="shared" si="26"/>
        <v>4.4215848684380655E-3</v>
      </c>
      <c r="N81" s="9">
        <f t="shared" si="27"/>
        <v>2061</v>
      </c>
      <c r="O81" s="7">
        <f t="shared" si="21"/>
        <v>76</v>
      </c>
      <c r="P81" s="4">
        <f t="shared" si="22"/>
        <v>14.573906527030818</v>
      </c>
      <c r="Q81" s="4">
        <f t="shared" si="23"/>
        <v>15.766177761992614</v>
      </c>
      <c r="R81" s="15">
        <f t="shared" si="24"/>
        <v>15.469826922236427</v>
      </c>
    </row>
    <row r="82" spans="1:18" ht="16.2" x14ac:dyDescent="0.35">
      <c r="A82" s="9">
        <v>77</v>
      </c>
      <c r="B82" s="4">
        <v>3.3172986964374991E-2</v>
      </c>
      <c r="C82" s="4">
        <v>2.7540150868461198E-2</v>
      </c>
      <c r="D82" s="4">
        <v>2.2267340100000001E-2</v>
      </c>
      <c r="E82" s="4">
        <v>3.0464437860914798E-2</v>
      </c>
      <c r="F82" s="5">
        <v>2.4266910899859783E-2</v>
      </c>
      <c r="G82" s="10">
        <v>2.9064429555122243E-2</v>
      </c>
      <c r="H82" s="9">
        <f t="shared" si="25"/>
        <v>2062</v>
      </c>
      <c r="I82" s="7">
        <f t="shared" si="17"/>
        <v>77</v>
      </c>
      <c r="J82" s="8">
        <f t="shared" si="18"/>
        <v>54.774001371590245</v>
      </c>
      <c r="K82" s="4">
        <f t="shared" si="19"/>
        <v>7.3393599433001118E-3</v>
      </c>
      <c r="L82" s="4">
        <f t="shared" si="20"/>
        <v>4.1973856796266975E-3</v>
      </c>
      <c r="M82" s="15">
        <f t="shared" si="26"/>
        <v>4.9388802068143422E-3</v>
      </c>
      <c r="N82" s="9">
        <f t="shared" si="27"/>
        <v>2062</v>
      </c>
      <c r="O82" s="7">
        <f t="shared" si="21"/>
        <v>77</v>
      </c>
      <c r="P82" s="4">
        <f t="shared" si="22"/>
        <v>14.040652323128326</v>
      </c>
      <c r="Q82" s="4">
        <f t="shared" si="23"/>
        <v>15.228987049059132</v>
      </c>
      <c r="R82" s="15">
        <f t="shared" si="24"/>
        <v>14.933778130006175</v>
      </c>
    </row>
    <row r="83" spans="1:18" ht="16.2" x14ac:dyDescent="0.35">
      <c r="A83" s="9">
        <v>78</v>
      </c>
      <c r="B83" s="4">
        <v>3.74232905325E-2</v>
      </c>
      <c r="C83" s="4">
        <v>2.75260134648634E-2</v>
      </c>
      <c r="D83" s="4">
        <v>2.56794885E-2</v>
      </c>
      <c r="E83" s="4">
        <v>3.0464437860914798E-2</v>
      </c>
      <c r="F83" s="5">
        <v>2.7759168913583879E-2</v>
      </c>
      <c r="G83" s="10">
        <v>2.9068182761594868E-2</v>
      </c>
      <c r="H83" s="9">
        <f t="shared" si="25"/>
        <v>2063</v>
      </c>
      <c r="I83" s="7">
        <f t="shared" si="17"/>
        <v>78</v>
      </c>
      <c r="J83" s="8">
        <f t="shared" si="18"/>
        <v>55.49957273385867</v>
      </c>
      <c r="K83" s="4">
        <f t="shared" si="19"/>
        <v>8.1222829468001641E-3</v>
      </c>
      <c r="L83" s="4">
        <f t="shared" si="20"/>
        <v>4.73475165056929E-3</v>
      </c>
      <c r="M83" s="15">
        <f t="shared" si="26"/>
        <v>5.5305898500102651E-3</v>
      </c>
      <c r="N83" s="9">
        <f t="shared" si="27"/>
        <v>2063</v>
      </c>
      <c r="O83" s="7">
        <f t="shared" si="21"/>
        <v>78</v>
      </c>
      <c r="P83" s="4">
        <f t="shared" si="22"/>
        <v>13.498339433755531</v>
      </c>
      <c r="Q83" s="4">
        <f t="shared" si="23"/>
        <v>14.681909830982395</v>
      </c>
      <c r="R83" s="15">
        <f t="shared" si="24"/>
        <v>14.388017724536352</v>
      </c>
    </row>
    <row r="84" spans="1:18" ht="16.2" x14ac:dyDescent="0.35">
      <c r="A84" s="9">
        <v>79</v>
      </c>
      <c r="B84" s="4">
        <v>4.2336395210625002E-2</v>
      </c>
      <c r="C84" s="4">
        <v>2.7249958020188099E-2</v>
      </c>
      <c r="D84" s="4">
        <v>2.9641957949999992E-2</v>
      </c>
      <c r="E84" s="4">
        <v>3.0400302081150299E-2</v>
      </c>
      <c r="F84" s="5">
        <v>3.1798170199371575E-2</v>
      </c>
      <c r="G84" s="10">
        <v>2.891509921894923E-2</v>
      </c>
      <c r="H84" s="9">
        <f t="shared" si="25"/>
        <v>2064</v>
      </c>
      <c r="I84" s="7">
        <f t="shared" si="17"/>
        <v>79</v>
      </c>
      <c r="J84" s="8">
        <f t="shared" si="18"/>
        <v>56.218674390002917</v>
      </c>
      <c r="K84" s="4">
        <f t="shared" si="19"/>
        <v>9.1494210668828461E-3</v>
      </c>
      <c r="L84" s="4">
        <f t="shared" si="20"/>
        <v>5.366232996118981E-3</v>
      </c>
      <c r="M84" s="15">
        <f t="shared" si="26"/>
        <v>6.2578720504834684E-3</v>
      </c>
      <c r="N84" s="9">
        <f t="shared" si="27"/>
        <v>2064</v>
      </c>
      <c r="O84" s="7">
        <f t="shared" si="21"/>
        <v>79</v>
      </c>
      <c r="P84" s="4">
        <f t="shared" si="22"/>
        <v>12.947204627538799</v>
      </c>
      <c r="Q84" s="4">
        <f t="shared" si="23"/>
        <v>14.125040912107369</v>
      </c>
      <c r="R84" s="15">
        <f t="shared" si="24"/>
        <v>13.832691153251604</v>
      </c>
    </row>
    <row r="85" spans="1:18" ht="16.2" x14ac:dyDescent="0.35">
      <c r="A85" s="9">
        <v>80</v>
      </c>
      <c r="B85" s="4">
        <v>4.802895075E-2</v>
      </c>
      <c r="C85" s="4">
        <v>2.6805943899593201E-2</v>
      </c>
      <c r="D85" s="4">
        <v>3.4239169999999992E-2</v>
      </c>
      <c r="E85" s="4">
        <v>3.0201605447259999E-2</v>
      </c>
      <c r="F85" s="5">
        <v>3.6477213195966009E-2</v>
      </c>
      <c r="G85" s="10">
        <v>2.861056399720429E-2</v>
      </c>
      <c r="H85" s="9">
        <f t="shared" si="25"/>
        <v>2065</v>
      </c>
      <c r="I85" s="7">
        <f t="shared" si="17"/>
        <v>80</v>
      </c>
      <c r="J85" s="8">
        <f t="shared" si="18"/>
        <v>56.931319110066191</v>
      </c>
      <c r="K85" s="4">
        <f t="shared" si="19"/>
        <v>1.0440643552583539E-2</v>
      </c>
      <c r="L85" s="4">
        <f t="shared" si="20"/>
        <v>6.1346502831173379E-3</v>
      </c>
      <c r="M85" s="15">
        <f t="shared" si="26"/>
        <v>7.155280537175502E-3</v>
      </c>
      <c r="N85" s="9">
        <f t="shared" si="27"/>
        <v>2065</v>
      </c>
      <c r="O85" s="7">
        <f t="shared" si="21"/>
        <v>80</v>
      </c>
      <c r="P85" s="4">
        <f t="shared" si="22"/>
        <v>12.389105901329584</v>
      </c>
      <c r="Q85" s="4">
        <f t="shared" si="23"/>
        <v>13.558738889203326</v>
      </c>
      <c r="R85" s="15">
        <f t="shared" si="24"/>
        <v>13.268623508166165</v>
      </c>
    </row>
    <row r="86" spans="1:18" ht="16.2" x14ac:dyDescent="0.35">
      <c r="A86" s="9">
        <v>81</v>
      </c>
      <c r="B86" s="4">
        <v>5.4634909756875003E-2</v>
      </c>
      <c r="C86" s="4">
        <v>2.62363931519181E-2</v>
      </c>
      <c r="D86" s="4">
        <v>3.9567814425E-2</v>
      </c>
      <c r="E86" s="4">
        <v>2.98517539180067E-2</v>
      </c>
      <c r="F86" s="5">
        <v>4.1900327093718222E-2</v>
      </c>
      <c r="G86" s="10">
        <v>2.81647044046223E-2</v>
      </c>
      <c r="H86" s="9">
        <f t="shared" si="25"/>
        <v>2066</v>
      </c>
      <c r="I86" s="7">
        <f t="shared" si="17"/>
        <v>81</v>
      </c>
      <c r="J86" s="8">
        <f t="shared" si="18"/>
        <v>57.637522059118375</v>
      </c>
      <c r="K86" s="4">
        <f t="shared" si="19"/>
        <v>1.2042864925890762E-2</v>
      </c>
      <c r="L86" s="4">
        <f t="shared" si="20"/>
        <v>7.0811398873768736E-3</v>
      </c>
      <c r="M86" s="15">
        <f t="shared" si="26"/>
        <v>8.2643399069875327E-3</v>
      </c>
      <c r="N86" s="9">
        <f t="shared" si="27"/>
        <v>2066</v>
      </c>
      <c r="O86" s="7">
        <f t="shared" si="21"/>
        <v>81</v>
      </c>
      <c r="P86" s="4">
        <f t="shared" si="22"/>
        <v>11.825775015283774</v>
      </c>
      <c r="Q86" s="4">
        <f t="shared" si="23"/>
        <v>12.983755004973606</v>
      </c>
      <c r="R86" s="15">
        <f t="shared" si="24"/>
        <v>12.696860251682839</v>
      </c>
    </row>
    <row r="87" spans="1:18" ht="16.2" x14ac:dyDescent="0.35">
      <c r="A87" s="9">
        <v>82</v>
      </c>
      <c r="B87" s="4">
        <v>6.2310013932500005E-2</v>
      </c>
      <c r="C87" s="4">
        <v>2.5544757451413901E-2</v>
      </c>
      <c r="D87" s="4">
        <v>4.5742114600000001E-2</v>
      </c>
      <c r="E87" s="4">
        <v>2.9433564517181099E-2</v>
      </c>
      <c r="F87" s="5">
        <v>4.817376231343308E-2</v>
      </c>
      <c r="G87" s="10">
        <v>2.7622532047491724E-2</v>
      </c>
      <c r="H87" s="9">
        <f t="shared" si="25"/>
        <v>2067</v>
      </c>
      <c r="I87" s="7">
        <f t="shared" si="17"/>
        <v>82</v>
      </c>
      <c r="J87" s="8">
        <f t="shared" si="18"/>
        <v>58.337300699385594</v>
      </c>
      <c r="K87" s="4">
        <f t="shared" si="19"/>
        <v>1.4039993749704802E-2</v>
      </c>
      <c r="L87" s="4">
        <f t="shared" si="20"/>
        <v>8.2148600423470296E-3</v>
      </c>
      <c r="M87" s="15">
        <f t="shared" si="26"/>
        <v>9.6156363929761433E-3</v>
      </c>
      <c r="N87" s="9">
        <f t="shared" si="27"/>
        <v>2067</v>
      </c>
      <c r="O87" s="7">
        <f t="shared" si="21"/>
        <v>82</v>
      </c>
      <c r="P87" s="4">
        <f t="shared" si="22"/>
        <v>11.25907535185692</v>
      </c>
      <c r="Q87" s="4">
        <f t="shared" si="23"/>
        <v>12.40112234972929</v>
      </c>
      <c r="R87" s="15">
        <f t="shared" si="24"/>
        <v>12.11867677267643</v>
      </c>
    </row>
    <row r="88" spans="1:18" ht="16.2" x14ac:dyDescent="0.35">
      <c r="A88" s="9">
        <v>83</v>
      </c>
      <c r="B88" s="4">
        <v>7.0771464610625001E-2</v>
      </c>
      <c r="C88" s="4">
        <v>2.4822831458300401E-2</v>
      </c>
      <c r="D88" s="4">
        <v>5.28968613E-2</v>
      </c>
      <c r="E88" s="4">
        <v>2.88691472788896E-2</v>
      </c>
      <c r="F88" s="5">
        <v>5.5336519202461985E-2</v>
      </c>
      <c r="G88" s="10">
        <v>2.6995462935333961E-2</v>
      </c>
      <c r="H88" s="9">
        <f t="shared" si="25"/>
        <v>2068</v>
      </c>
      <c r="I88" s="7">
        <f t="shared" si="17"/>
        <v>83</v>
      </c>
      <c r="J88" s="8">
        <f t="shared" si="18"/>
        <v>59.0306746935372</v>
      </c>
      <c r="K88" s="4">
        <f t="shared" si="19"/>
        <v>1.6348683732517459E-2</v>
      </c>
      <c r="L88" s="4">
        <f t="shared" si="20"/>
        <v>9.6232184092291673E-3</v>
      </c>
      <c r="M88" s="15">
        <f t="shared" si="26"/>
        <v>1.1244427619673951E-2</v>
      </c>
      <c r="N88" s="9">
        <f t="shared" si="27"/>
        <v>2068</v>
      </c>
      <c r="O88" s="7">
        <f t="shared" si="21"/>
        <v>83</v>
      </c>
      <c r="P88" s="4">
        <f t="shared" si="22"/>
        <v>10.691305790507899</v>
      </c>
      <c r="Q88" s="4">
        <f t="shared" si="23"/>
        <v>11.811684549787705</v>
      </c>
      <c r="R88" s="15">
        <f t="shared" si="24"/>
        <v>11.535360213399082</v>
      </c>
    </row>
    <row r="89" spans="1:18" ht="16.2" x14ac:dyDescent="0.35">
      <c r="A89" s="9">
        <v>84</v>
      </c>
      <c r="B89" s="4">
        <v>7.9758719039999995E-2</v>
      </c>
      <c r="C89" s="4">
        <v>2.3996523485789401E-2</v>
      </c>
      <c r="D89" s="4">
        <v>6.1185444000000005E-2</v>
      </c>
      <c r="E89" s="4">
        <v>2.8123030649213399E-2</v>
      </c>
      <c r="F89" s="5">
        <v>6.3434923657566367E-2</v>
      </c>
      <c r="G89" s="10">
        <v>2.62368859759128E-2</v>
      </c>
      <c r="H89" s="9">
        <f t="shared" si="25"/>
        <v>2069</v>
      </c>
      <c r="I89" s="7">
        <f t="shared" si="17"/>
        <v>84</v>
      </c>
      <c r="J89" s="8">
        <f t="shared" si="18"/>
        <v>59.717665809267764</v>
      </c>
      <c r="K89" s="4">
        <f t="shared" si="19"/>
        <v>1.902948646196765E-2</v>
      </c>
      <c r="L89" s="4">
        <f t="shared" si="20"/>
        <v>1.1409742232349012E-2</v>
      </c>
      <c r="M89" s="15">
        <f t="shared" si="26"/>
        <v>1.3239555368845255E-2</v>
      </c>
      <c r="N89" s="9">
        <f t="shared" si="27"/>
        <v>2069</v>
      </c>
      <c r="O89" s="7">
        <f t="shared" si="21"/>
        <v>84</v>
      </c>
      <c r="P89" s="4">
        <f t="shared" si="22"/>
        <v>10.12331965104498</v>
      </c>
      <c r="Q89" s="4">
        <f t="shared" si="23"/>
        <v>11.216949025262155</v>
      </c>
      <c r="R89" s="15">
        <f t="shared" si="24"/>
        <v>10.948188735065532</v>
      </c>
    </row>
    <row r="90" spans="1:18" ht="16.2" x14ac:dyDescent="0.35">
      <c r="A90" s="9">
        <v>85</v>
      </c>
      <c r="B90" s="4">
        <v>8.9558706328125001E-2</v>
      </c>
      <c r="C90" s="4">
        <v>2.30333458068205E-2</v>
      </c>
      <c r="D90" s="4">
        <v>7.0785000000000001E-2</v>
      </c>
      <c r="E90" s="4">
        <v>2.72587489485808E-2</v>
      </c>
      <c r="F90" s="5">
        <v>7.2660385457678542E-2</v>
      </c>
      <c r="G90" s="10">
        <v>2.5360463658711828E-2</v>
      </c>
      <c r="H90" s="9">
        <f t="shared" si="25"/>
        <v>2070</v>
      </c>
      <c r="I90" s="7">
        <f t="shared" si="17"/>
        <v>85</v>
      </c>
      <c r="J90" s="8">
        <f t="shared" si="18"/>
        <v>60.398297825299785</v>
      </c>
      <c r="K90" s="4">
        <f t="shared" si="19"/>
        <v>2.2280669565567415E-2</v>
      </c>
      <c r="L90" s="4">
        <f t="shared" si="20"/>
        <v>1.3643525360082653E-2</v>
      </c>
      <c r="M90" s="15">
        <f t="shared" si="26"/>
        <v>1.5706387781684771E-2</v>
      </c>
      <c r="N90" s="9">
        <f t="shared" si="27"/>
        <v>2070</v>
      </c>
      <c r="O90" s="7">
        <f t="shared" si="21"/>
        <v>85</v>
      </c>
      <c r="P90" s="4">
        <f t="shared" si="22"/>
        <v>9.5560578142548618</v>
      </c>
      <c r="Q90" s="4">
        <f t="shared" si="23"/>
        <v>10.619076043863055</v>
      </c>
      <c r="R90" s="15">
        <f t="shared" si="24"/>
        <v>10.358911305064188</v>
      </c>
    </row>
    <row r="91" spans="1:18" ht="16.2" x14ac:dyDescent="0.35">
      <c r="A91" s="9">
        <v>86</v>
      </c>
      <c r="B91" s="4">
        <v>0.10031466560000001</v>
      </c>
      <c r="C91" s="4">
        <v>2.1935642373900801E-2</v>
      </c>
      <c r="D91" s="4">
        <v>8.1901576000000004E-2</v>
      </c>
      <c r="E91" s="4">
        <v>2.62526053312085E-2</v>
      </c>
      <c r="F91" s="5">
        <v>8.3210745136327133E-2</v>
      </c>
      <c r="G91" s="10">
        <v>2.4354009081271794E-2</v>
      </c>
      <c r="H91" s="9">
        <f t="shared" si="25"/>
        <v>2071</v>
      </c>
      <c r="I91" s="7">
        <f t="shared" si="17"/>
        <v>86</v>
      </c>
      <c r="J91" s="8">
        <f t="shared" si="18"/>
        <v>61.072596438920854</v>
      </c>
      <c r="K91" s="4">
        <f t="shared" si="19"/>
        <v>2.627571864511849E-2</v>
      </c>
      <c r="L91" s="4">
        <f t="shared" si="20"/>
        <v>1.6480921889110583E-2</v>
      </c>
      <c r="M91" s="15">
        <f t="shared" si="26"/>
        <v>1.8802952765000568E-2</v>
      </c>
      <c r="N91" s="9">
        <f t="shared" si="27"/>
        <v>2071</v>
      </c>
      <c r="O91" s="7">
        <f t="shared" si="21"/>
        <v>86</v>
      </c>
      <c r="P91" s="4">
        <f t="shared" si="22"/>
        <v>8.9916902842051698</v>
      </c>
      <c r="Q91" s="4">
        <f t="shared" si="23"/>
        <v>10.0203130300102</v>
      </c>
      <c r="R91" s="15">
        <f t="shared" si="24"/>
        <v>9.7697285104605278</v>
      </c>
    </row>
    <row r="92" spans="1:18" ht="16.2" x14ac:dyDescent="0.35">
      <c r="A92" s="9">
        <v>87</v>
      </c>
      <c r="B92" s="4">
        <v>0.1122970214774999</v>
      </c>
      <c r="C92" s="4">
        <v>2.0781662703159801E-2</v>
      </c>
      <c r="D92" s="4">
        <v>9.4199953050000007E-2</v>
      </c>
      <c r="E92" s="4">
        <v>2.51030562468555E-2</v>
      </c>
      <c r="F92" s="5">
        <v>9.4955441381713843E-2</v>
      </c>
      <c r="G92" s="10">
        <v>2.3239692386413466E-2</v>
      </c>
      <c r="H92" s="9">
        <f t="shared" si="25"/>
        <v>2072</v>
      </c>
      <c r="I92" s="7">
        <f t="shared" si="17"/>
        <v>87</v>
      </c>
      <c r="J92" s="8">
        <f t="shared" si="18"/>
        <v>61.740589175157268</v>
      </c>
      <c r="K92" s="4">
        <f t="shared" si="19"/>
        <v>3.1126988464466664E-2</v>
      </c>
      <c r="L92" s="4">
        <f t="shared" si="20"/>
        <v>1.9996198898106929E-2</v>
      </c>
      <c r="M92" s="15">
        <f t="shared" si="26"/>
        <v>2.2614141559128546E-2</v>
      </c>
      <c r="N92" s="9">
        <f t="shared" si="27"/>
        <v>2072</v>
      </c>
      <c r="O92" s="7">
        <f t="shared" si="21"/>
        <v>87</v>
      </c>
      <c r="P92" s="4">
        <f t="shared" si="22"/>
        <v>8.433046114034493</v>
      </c>
      <c r="Q92" s="4">
        <f t="shared" si="23"/>
        <v>9.4236826154281221</v>
      </c>
      <c r="R92" s="15">
        <f t="shared" si="24"/>
        <v>9.1835743593917041</v>
      </c>
    </row>
    <row r="93" spans="1:18" ht="16.2" x14ac:dyDescent="0.35">
      <c r="A93" s="9">
        <v>88</v>
      </c>
      <c r="B93" s="4">
        <v>0.1257796183799999</v>
      </c>
      <c r="C93" s="4">
        <v>1.9607861339362098E-2</v>
      </c>
      <c r="D93" s="4">
        <v>0.10770890920000001</v>
      </c>
      <c r="E93" s="4">
        <v>2.3796417724536501E-2</v>
      </c>
      <c r="F93" s="5">
        <v>0.10802507265655657</v>
      </c>
      <c r="G93" s="10">
        <v>2.2022524128970131E-2</v>
      </c>
      <c r="H93" s="9">
        <f t="shared" si="25"/>
        <v>2073</v>
      </c>
      <c r="I93" s="7">
        <f t="shared" si="17"/>
        <v>88</v>
      </c>
      <c r="J93" s="8">
        <f t="shared" si="18"/>
        <v>62.402305297675689</v>
      </c>
      <c r="K93" s="4">
        <f t="shared" si="19"/>
        <v>3.7001393183731905E-2</v>
      </c>
      <c r="L93" s="4">
        <f t="shared" si="20"/>
        <v>2.4397507593649424E-2</v>
      </c>
      <c r="M93" s="15">
        <f t="shared" si="26"/>
        <v>2.7333336659537959E-2</v>
      </c>
      <c r="N93" s="9">
        <f t="shared" si="27"/>
        <v>2073</v>
      </c>
      <c r="O93" s="7">
        <f t="shared" si="21"/>
        <v>88</v>
      </c>
      <c r="P93" s="4">
        <f t="shared" si="22"/>
        <v>7.8828234363408525</v>
      </c>
      <c r="Q93" s="4">
        <f t="shared" si="23"/>
        <v>8.8319390982162957</v>
      </c>
      <c r="R93" s="15">
        <f t="shared" si="24"/>
        <v>8.6031760963765471</v>
      </c>
    </row>
    <row r="94" spans="1:18" ht="16.2" x14ac:dyDescent="0.35">
      <c r="A94" s="9">
        <v>89</v>
      </c>
      <c r="B94" s="4">
        <v>0.14117500919437501</v>
      </c>
      <c r="C94" s="4">
        <v>1.8473566154045301E-2</v>
      </c>
      <c r="D94" s="4">
        <v>0.12294879345</v>
      </c>
      <c r="E94" s="4">
        <v>2.2387592383510398E-2</v>
      </c>
      <c r="F94" s="5">
        <v>0.12293235634878119</v>
      </c>
      <c r="G94" s="10">
        <v>2.0760290919838383E-2</v>
      </c>
      <c r="H94" s="9">
        <f t="shared" si="25"/>
        <v>2074</v>
      </c>
      <c r="I94" s="7">
        <f t="shared" si="17"/>
        <v>89</v>
      </c>
      <c r="J94" s="8">
        <f t="shared" si="18"/>
        <v>63.057775721493478</v>
      </c>
      <c r="K94" s="4">
        <f t="shared" si="19"/>
        <v>4.4040000771314758E-2</v>
      </c>
      <c r="L94" s="4">
        <f t="shared" si="20"/>
        <v>2.9965783352318521E-2</v>
      </c>
      <c r="M94" s="15">
        <f t="shared" si="26"/>
        <v>3.3199555489931303E-2</v>
      </c>
      <c r="N94" s="9">
        <f t="shared" si="27"/>
        <v>2074</v>
      </c>
      <c r="O94" s="7">
        <f t="shared" si="21"/>
        <v>89</v>
      </c>
      <c r="P94" s="4">
        <f t="shared" si="22"/>
        <v>7.343833138264884</v>
      </c>
      <c r="Q94" s="4">
        <f t="shared" si="23"/>
        <v>8.248561771883459</v>
      </c>
      <c r="R94" s="15">
        <f t="shared" si="24"/>
        <v>8.0317993136487082</v>
      </c>
    </row>
    <row r="95" spans="1:18" ht="16.2" x14ac:dyDescent="0.35">
      <c r="A95" s="9">
        <v>90</v>
      </c>
      <c r="B95" s="4">
        <v>0.1587398521875</v>
      </c>
      <c r="C95" s="4">
        <v>1.7422247766252001E-2</v>
      </c>
      <c r="D95" s="4">
        <v>0.140094735</v>
      </c>
      <c r="E95" s="4">
        <v>2.0962138081430399E-2</v>
      </c>
      <c r="F95" s="5">
        <v>0.13988207123688851</v>
      </c>
      <c r="G95" s="10">
        <v>1.9516399267993832E-2</v>
      </c>
      <c r="H95" s="9">
        <f t="shared" si="25"/>
        <v>2075</v>
      </c>
      <c r="I95" s="7">
        <f t="shared" si="17"/>
        <v>90</v>
      </c>
      <c r="J95" s="8">
        <f t="shared" si="18"/>
        <v>63.707032927568349</v>
      </c>
      <c r="K95" s="4">
        <f t="shared" si="19"/>
        <v>5.2318341128378354E-2</v>
      </c>
      <c r="L95" s="4">
        <f t="shared" si="20"/>
        <v>3.6851018279644307E-2</v>
      </c>
      <c r="M95" s="15">
        <f t="shared" si="26"/>
        <v>4.0345014412549791E-2</v>
      </c>
      <c r="N95" s="9">
        <f t="shared" si="27"/>
        <v>2075</v>
      </c>
      <c r="O95" s="7">
        <f t="shared" si="21"/>
        <v>90</v>
      </c>
      <c r="P95" s="4">
        <f t="shared" si="22"/>
        <v>6.8185787635742487</v>
      </c>
      <c r="Q95" s="4">
        <f t="shared" si="23"/>
        <v>7.6779737176171672</v>
      </c>
      <c r="R95" s="15">
        <f t="shared" si="24"/>
        <v>7.4732834845100253</v>
      </c>
    </row>
    <row r="96" spans="1:18" ht="16.2" x14ac:dyDescent="0.35">
      <c r="A96" s="9">
        <v>91</v>
      </c>
      <c r="B96" s="4">
        <v>0.17870285382125001</v>
      </c>
      <c r="C96" s="4">
        <v>1.64018198657374E-2</v>
      </c>
      <c r="D96" s="4">
        <v>0.15922922354999991</v>
      </c>
      <c r="E96" s="4">
        <v>1.9548347926702798E-2</v>
      </c>
      <c r="F96" s="5">
        <v>0.15896686413231972</v>
      </c>
      <c r="G96" s="10">
        <v>1.8282270774391575E-2</v>
      </c>
      <c r="H96" s="9">
        <f t="shared" si="25"/>
        <v>2076</v>
      </c>
      <c r="I96" s="7">
        <f t="shared" si="17"/>
        <v>91</v>
      </c>
      <c r="J96" s="8">
        <f t="shared" si="18"/>
        <v>64.35011087932844</v>
      </c>
      <c r="K96" s="4">
        <f t="shared" si="19"/>
        <v>6.2194431185393736E-2</v>
      </c>
      <c r="L96" s="4">
        <f t="shared" si="20"/>
        <v>4.5259222656238385E-2</v>
      </c>
      <c r="M96" s="15">
        <f t="shared" si="26"/>
        <v>4.9020061238767822E-2</v>
      </c>
      <c r="N96" s="9">
        <f t="shared" si="27"/>
        <v>2076</v>
      </c>
      <c r="O96" s="7">
        <f t="shared" si="21"/>
        <v>91</v>
      </c>
      <c r="P96" s="4">
        <f t="shared" si="22"/>
        <v>6.3086476599020411</v>
      </c>
      <c r="Q96" s="4">
        <f t="shared" si="23"/>
        <v>7.1241501834903751</v>
      </c>
      <c r="R96" s="15">
        <f t="shared" si="24"/>
        <v>6.9309271355084734</v>
      </c>
    </row>
    <row r="97" spans="1:18" ht="16.2" x14ac:dyDescent="0.35">
      <c r="A97" s="9">
        <v>92</v>
      </c>
      <c r="B97" s="4">
        <v>0.20099785043999999</v>
      </c>
      <c r="C97" s="4">
        <v>1.5464080284085099E-2</v>
      </c>
      <c r="D97" s="4">
        <v>0.1805070312</v>
      </c>
      <c r="E97" s="4">
        <v>1.8165137947096701E-2</v>
      </c>
      <c r="F97" s="5">
        <v>0.18033378027442118</v>
      </c>
      <c r="G97" s="10">
        <v>1.7092040344309195E-2</v>
      </c>
      <c r="H97" s="9">
        <f t="shared" si="25"/>
        <v>2077</v>
      </c>
      <c r="I97" s="7">
        <f t="shared" si="17"/>
        <v>92</v>
      </c>
      <c r="J97" s="8">
        <f t="shared" si="18"/>
        <v>64.987044941194767</v>
      </c>
      <c r="K97" s="4">
        <f t="shared" si="19"/>
        <v>7.3576768702302495E-2</v>
      </c>
      <c r="L97" s="4">
        <f t="shared" si="20"/>
        <v>5.5438322411993507E-2</v>
      </c>
      <c r="M97" s="15">
        <f t="shared" si="26"/>
        <v>5.9385392261379732E-2</v>
      </c>
      <c r="N97" s="9">
        <f t="shared" si="27"/>
        <v>2077</v>
      </c>
      <c r="O97" s="7">
        <f t="shared" si="21"/>
        <v>92</v>
      </c>
      <c r="P97" s="4">
        <f t="shared" si="22"/>
        <v>5.8163820432886215</v>
      </c>
      <c r="Q97" s="4">
        <f t="shared" si="23"/>
        <v>6.5908615855324211</v>
      </c>
      <c r="R97" s="15">
        <f t="shared" si="24"/>
        <v>6.4081558225856723</v>
      </c>
    </row>
    <row r="98" spans="1:18" ht="16.2" x14ac:dyDescent="0.35">
      <c r="A98" s="9">
        <v>93</v>
      </c>
      <c r="B98" s="4">
        <v>0.22543725173812501</v>
      </c>
      <c r="C98" s="4">
        <v>1.4489954800180799E-2</v>
      </c>
      <c r="D98" s="4">
        <v>0.20400950579999991</v>
      </c>
      <c r="E98" s="4">
        <v>1.68608000159788E-2</v>
      </c>
      <c r="F98" s="5">
        <v>0.20389653402899077</v>
      </c>
      <c r="G98" s="10">
        <v>1.5929963482809957E-2</v>
      </c>
      <c r="H98" s="9">
        <f t="shared" si="25"/>
        <v>2078</v>
      </c>
      <c r="I98" s="7">
        <f t="shared" si="17"/>
        <v>93</v>
      </c>
      <c r="J98" s="8">
        <f t="shared" si="18"/>
        <v>65.617871799139493</v>
      </c>
      <c r="K98" s="4">
        <f t="shared" si="19"/>
        <v>8.7116112996180745E-2</v>
      </c>
      <c r="L98" s="4">
        <f t="shared" si="20"/>
        <v>6.7477673212316847E-2</v>
      </c>
      <c r="M98" s="15">
        <f t="shared" si="26"/>
        <v>7.1687928877475118E-2</v>
      </c>
      <c r="N98" s="9">
        <f t="shared" si="27"/>
        <v>2078</v>
      </c>
      <c r="O98" s="7">
        <f t="shared" si="21"/>
        <v>93</v>
      </c>
      <c r="P98" s="4">
        <f t="shared" si="22"/>
        <v>5.3418700894913087</v>
      </c>
      <c r="Q98" s="4">
        <f t="shared" si="23"/>
        <v>6.0817736050903122</v>
      </c>
      <c r="R98" s="15">
        <f t="shared" si="24"/>
        <v>5.9077118960190926</v>
      </c>
    </row>
    <row r="99" spans="1:18" ht="16.2" x14ac:dyDescent="0.35">
      <c r="A99" s="9">
        <v>94</v>
      </c>
      <c r="B99" s="4">
        <v>0.25180064568749988</v>
      </c>
      <c r="C99" s="4">
        <v>1.3442692598598699E-2</v>
      </c>
      <c r="D99" s="4">
        <v>0.2296317226</v>
      </c>
      <c r="E99" s="4">
        <v>1.56665948531866E-2</v>
      </c>
      <c r="F99" s="5">
        <v>0.22945396341534141</v>
      </c>
      <c r="G99" s="10">
        <v>1.4806521056698899E-2</v>
      </c>
      <c r="H99" s="9">
        <f t="shared" si="25"/>
        <v>2079</v>
      </c>
      <c r="I99" s="7">
        <f t="shared" si="17"/>
        <v>94</v>
      </c>
      <c r="J99" s="8">
        <f t="shared" si="18"/>
        <v>66.242629383315119</v>
      </c>
      <c r="K99" s="4">
        <f t="shared" si="19"/>
        <v>0.10335383394720815</v>
      </c>
      <c r="L99" s="4">
        <f t="shared" si="20"/>
        <v>8.1343455599823283E-2</v>
      </c>
      <c r="M99" s="15">
        <f t="shared" si="26"/>
        <v>8.6045784063384728E-2</v>
      </c>
      <c r="N99" s="9">
        <f t="shared" si="27"/>
        <v>2079</v>
      </c>
      <c r="O99" s="7">
        <f t="shared" si="21"/>
        <v>94</v>
      </c>
      <c r="P99" s="4">
        <f t="shared" si="22"/>
        <v>4.8870087208951416</v>
      </c>
      <c r="Q99" s="4">
        <f t="shared" si="23"/>
        <v>5.5993537411776453</v>
      </c>
      <c r="R99" s="15">
        <f t="shared" si="24"/>
        <v>5.4320891971834033</v>
      </c>
    </row>
    <row r="100" spans="1:18" ht="16.2" x14ac:dyDescent="0.35">
      <c r="A100" s="9">
        <v>95</v>
      </c>
      <c r="B100" s="4">
        <v>0.27991570492187501</v>
      </c>
      <c r="C100" s="4">
        <v>1.2229112789398099E-2</v>
      </c>
      <c r="D100" s="4">
        <v>0.25708817187499988</v>
      </c>
      <c r="E100" s="4">
        <v>1.45957161828556E-2</v>
      </c>
      <c r="F100" s="5">
        <v>0.25657137019752158</v>
      </c>
      <c r="G100" s="10">
        <v>1.3699500972249225E-2</v>
      </c>
      <c r="H100" s="9">
        <f t="shared" si="25"/>
        <v>2080</v>
      </c>
      <c r="I100" s="7">
        <f t="shared" si="17"/>
        <v>95</v>
      </c>
      <c r="J100" s="8">
        <f t="shared" si="18"/>
        <v>66.86135679278209</v>
      </c>
      <c r="K100" s="4">
        <f t="shared" si="19"/>
        <v>0.12357316756054919</v>
      </c>
      <c r="L100" s="4">
        <f t="shared" si="20"/>
        <v>9.6885485567653501E-2</v>
      </c>
      <c r="M100" s="15">
        <f t="shared" si="26"/>
        <v>0.10266175475884716</v>
      </c>
      <c r="N100" s="9">
        <f t="shared" si="27"/>
        <v>2080</v>
      </c>
      <c r="O100" s="7">
        <f t="shared" si="21"/>
        <v>95</v>
      </c>
      <c r="P100" s="4">
        <f t="shared" si="22"/>
        <v>4.4542670363513377</v>
      </c>
      <c r="Q100" s="4">
        <f t="shared" si="23"/>
        <v>5.1442903203238988</v>
      </c>
      <c r="R100" s="15">
        <f t="shared" si="24"/>
        <v>4.9827131060816452</v>
      </c>
    </row>
    <row r="101" spans="1:18" ht="16.2" x14ac:dyDescent="0.35">
      <c r="A101" s="9">
        <v>96</v>
      </c>
      <c r="B101" s="4">
        <v>0.30968930027999997</v>
      </c>
      <c r="C101" s="4">
        <v>1.08911538544478E-2</v>
      </c>
      <c r="D101" s="4">
        <v>0.28601200320000003</v>
      </c>
      <c r="E101" s="4">
        <v>1.3471780897884299E-2</v>
      </c>
      <c r="F101" s="5">
        <v>0.28508760827958401</v>
      </c>
      <c r="G101" s="10">
        <v>1.2516145836446019E-2</v>
      </c>
      <c r="H101" s="9">
        <f t="shared" si="25"/>
        <v>2081</v>
      </c>
      <c r="I101" s="7">
        <f t="shared" si="17"/>
        <v>96</v>
      </c>
      <c r="J101" s="8">
        <f t="shared" ref="J101:J125" si="28">$L$2*ATAN((H101-2001)/$L$2)</f>
        <v>67.474094222355276</v>
      </c>
      <c r="K101" s="4">
        <f t="shared" ref="K101:K125" si="29">B101*EXP(-$J101*$C101)</f>
        <v>0.14851690592224104</v>
      </c>
      <c r="L101" s="4">
        <f t="shared" ref="L101:L125" si="30">D101*EXP(-$J101*$E101)</f>
        <v>0.11524238034214344</v>
      </c>
      <c r="M101" s="15">
        <f t="shared" si="26"/>
        <v>0.12252081415671569</v>
      </c>
      <c r="N101" s="9">
        <f t="shared" si="27"/>
        <v>2081</v>
      </c>
      <c r="O101" s="7">
        <f t="shared" si="21"/>
        <v>96</v>
      </c>
      <c r="P101" s="4">
        <f t="shared" ref="P101:P125" si="31">1+(1-K101)*P102/(1+$P$2)</f>
        <v>4.0496927392923077</v>
      </c>
      <c r="Q101" s="4">
        <f t="shared" ref="Q101:Q125" si="32">1+(1-L101)*Q102/(1+$P$2)</f>
        <v>4.7150812395140598</v>
      </c>
      <c r="R101" s="15">
        <f t="shared" ref="R101:R125" si="33">1+(1-M101)*R102/(1+$P$2)</f>
        <v>4.5604182572193093</v>
      </c>
    </row>
    <row r="102" spans="1:18" ht="16.2" x14ac:dyDescent="0.35">
      <c r="A102" s="9">
        <v>97</v>
      </c>
      <c r="B102" s="4">
        <v>0.34109038305875</v>
      </c>
      <c r="C102" s="4">
        <v>9.5022621995341713E-3</v>
      </c>
      <c r="D102" s="4">
        <v>0.31639473540000002</v>
      </c>
      <c r="E102" s="4">
        <v>1.22973292122596E-2</v>
      </c>
      <c r="F102" s="5">
        <v>0.31506661237043171</v>
      </c>
      <c r="G102" s="10">
        <v>1.1288690369950604E-2</v>
      </c>
      <c r="H102" s="9">
        <f t="shared" si="25"/>
        <v>2082</v>
      </c>
      <c r="I102" s="7">
        <f t="shared" si="17"/>
        <v>97</v>
      </c>
      <c r="J102" s="8">
        <f t="shared" si="28"/>
        <v>68.08088289158276</v>
      </c>
      <c r="K102" s="4">
        <f t="shared" si="29"/>
        <v>0.17861365032441542</v>
      </c>
      <c r="L102" s="4">
        <f t="shared" si="30"/>
        <v>0.13697214263364407</v>
      </c>
      <c r="M102" s="15">
        <f t="shared" si="26"/>
        <v>0.14609251380565885</v>
      </c>
      <c r="N102" s="9">
        <f t="shared" si="27"/>
        <v>2082</v>
      </c>
      <c r="O102" s="7">
        <f t="shared" si="21"/>
        <v>97</v>
      </c>
      <c r="P102" s="4">
        <f t="shared" si="31"/>
        <v>3.6801192077886222</v>
      </c>
      <c r="Q102" s="4">
        <f t="shared" si="32"/>
        <v>4.31445391233461</v>
      </c>
      <c r="R102" s="15">
        <f t="shared" si="33"/>
        <v>4.1691356539438296</v>
      </c>
    </row>
    <row r="103" spans="1:18" ht="16.2" x14ac:dyDescent="0.35">
      <c r="A103" s="9">
        <v>98</v>
      </c>
      <c r="B103" s="4">
        <v>0.37410301631249987</v>
      </c>
      <c r="C103" s="4">
        <v>8.3270032619554412E-3</v>
      </c>
      <c r="D103" s="4">
        <v>0.34829052109999992</v>
      </c>
      <c r="E103" s="4">
        <v>1.11389988591786E-2</v>
      </c>
      <c r="F103" s="5">
        <v>0.34695495837205215</v>
      </c>
      <c r="G103" s="10">
        <v>1.015948581981911E-2</v>
      </c>
      <c r="H103" s="9">
        <f t="shared" si="25"/>
        <v>2083</v>
      </c>
      <c r="I103" s="7">
        <f t="shared" si="17"/>
        <v>98</v>
      </c>
      <c r="J103" s="8">
        <f t="shared" si="28"/>
        <v>68.681764975864525</v>
      </c>
      <c r="K103" s="4">
        <f t="shared" si="29"/>
        <v>0.21116037654636768</v>
      </c>
      <c r="L103" s="4">
        <f t="shared" si="30"/>
        <v>0.16206392570781553</v>
      </c>
      <c r="M103" s="15">
        <f t="shared" si="26"/>
        <v>0.17267713017197533</v>
      </c>
      <c r="N103" s="9">
        <f t="shared" si="27"/>
        <v>2083</v>
      </c>
      <c r="O103" s="7">
        <f t="shared" si="21"/>
        <v>98</v>
      </c>
      <c r="P103" s="4">
        <f t="shared" si="31"/>
        <v>3.3526518758078478</v>
      </c>
      <c r="Q103" s="4">
        <f t="shared" si="32"/>
        <v>3.9461083044485465</v>
      </c>
      <c r="R103" s="15">
        <f t="shared" si="33"/>
        <v>3.8133954053263626</v>
      </c>
    </row>
    <row r="104" spans="1:18" ht="16.2" x14ac:dyDescent="0.35">
      <c r="A104" s="9">
        <v>99</v>
      </c>
      <c r="B104" s="4">
        <v>0.40872259539187505</v>
      </c>
      <c r="C104" s="4">
        <v>7.3123469727464502E-3</v>
      </c>
      <c r="D104" s="4">
        <v>0.381691999575</v>
      </c>
      <c r="E104" s="4">
        <v>1.0014139506745399E-2</v>
      </c>
      <c r="F104" s="5">
        <v>0.38075917182013957</v>
      </c>
      <c r="G104" s="10">
        <v>9.1155104340108067E-3</v>
      </c>
      <c r="H104" s="9">
        <f t="shared" si="25"/>
        <v>2084</v>
      </c>
      <c r="I104" s="7">
        <f t="shared" si="17"/>
        <v>99</v>
      </c>
      <c r="J104" s="8">
        <f t="shared" si="28"/>
        <v>69.276783539712213</v>
      </c>
      <c r="K104" s="4">
        <f t="shared" si="29"/>
        <v>0.24627795504954503</v>
      </c>
      <c r="L104" s="4">
        <f t="shared" si="30"/>
        <v>0.19073148945762974</v>
      </c>
      <c r="M104" s="15">
        <f t="shared" si="26"/>
        <v>0.202486625432657</v>
      </c>
      <c r="N104" s="9">
        <f t="shared" si="27"/>
        <v>2084</v>
      </c>
      <c r="O104" s="7">
        <f t="shared" si="21"/>
        <v>99</v>
      </c>
      <c r="P104" s="4">
        <f t="shared" si="31"/>
        <v>3.0644375998876967</v>
      </c>
      <c r="Q104" s="4">
        <f t="shared" si="32"/>
        <v>3.6125981154086664</v>
      </c>
      <c r="R104" s="15">
        <f t="shared" si="33"/>
        <v>3.4941180576498994</v>
      </c>
    </row>
    <row r="105" spans="1:18" ht="16.2" x14ac:dyDescent="0.35">
      <c r="A105" s="9">
        <v>100</v>
      </c>
      <c r="B105" s="4">
        <v>0.44494210000000001</v>
      </c>
      <c r="C105" s="4">
        <v>6.3649410229364902E-3</v>
      </c>
      <c r="D105" s="4">
        <v>0.4165604</v>
      </c>
      <c r="E105" s="4">
        <v>8.9501557532365803E-3</v>
      </c>
      <c r="F105" s="5">
        <v>0.41627359925774499</v>
      </c>
      <c r="G105" s="10">
        <v>8.1374413739061791E-3</v>
      </c>
      <c r="H105" s="9">
        <f t="shared" si="25"/>
        <v>2085</v>
      </c>
      <c r="I105" s="7">
        <f t="shared" si="17"/>
        <v>100</v>
      </c>
      <c r="J105" s="8">
        <f t="shared" si="28"/>
        <v>69.865982472146314</v>
      </c>
      <c r="K105" s="4">
        <f t="shared" si="29"/>
        <v>0.28521728788101275</v>
      </c>
      <c r="L105" s="4">
        <f t="shared" si="30"/>
        <v>0.22289928755246108</v>
      </c>
      <c r="M105" s="15">
        <f t="shared" si="26"/>
        <v>0.23575954257280268</v>
      </c>
      <c r="N105" s="9">
        <f t="shared" si="27"/>
        <v>2085</v>
      </c>
      <c r="O105" s="7">
        <f t="shared" si="21"/>
        <v>100</v>
      </c>
      <c r="P105" s="4">
        <f t="shared" si="31"/>
        <v>2.8143128466197962</v>
      </c>
      <c r="Q105" s="4">
        <f t="shared" si="32"/>
        <v>3.3171246979365292</v>
      </c>
      <c r="R105" s="15">
        <f t="shared" si="33"/>
        <v>3.2133709426823835</v>
      </c>
    </row>
    <row r="106" spans="1:18" ht="16.2" x14ac:dyDescent="0.35">
      <c r="A106" s="9">
        <v>101</v>
      </c>
      <c r="B106" s="4">
        <v>0.4710857</v>
      </c>
      <c r="C106" s="4">
        <v>5.5402833558708606E-3</v>
      </c>
      <c r="D106" s="4">
        <v>0.44385239999999987</v>
      </c>
      <c r="E106" s="4">
        <v>7.9992183006074302E-3</v>
      </c>
      <c r="F106" s="5">
        <v>0.44326874786543657</v>
      </c>
      <c r="G106" s="10">
        <v>7.2801265018959558E-3</v>
      </c>
      <c r="H106" s="9">
        <f t="shared" si="25"/>
        <v>2086</v>
      </c>
      <c r="I106" s="7">
        <f t="shared" si="17"/>
        <v>101</v>
      </c>
      <c r="J106" s="8">
        <f t="shared" si="28"/>
        <v>70.449406424221777</v>
      </c>
      <c r="K106" s="4">
        <f t="shared" si="29"/>
        <v>0.31885305592132374</v>
      </c>
      <c r="L106" s="4">
        <f t="shared" si="30"/>
        <v>0.25263654974156102</v>
      </c>
      <c r="M106" s="15">
        <f t="shared" si="26"/>
        <v>0.26541526831162582</v>
      </c>
      <c r="N106" s="9">
        <f t="shared" si="27"/>
        <v>2086</v>
      </c>
      <c r="O106" s="7">
        <f t="shared" si="21"/>
        <v>101</v>
      </c>
      <c r="P106" s="4">
        <f t="shared" si="31"/>
        <v>2.6080743396484287</v>
      </c>
      <c r="Q106" s="4">
        <f t="shared" si="32"/>
        <v>3.0637542714780515</v>
      </c>
      <c r="R106" s="15">
        <f t="shared" si="33"/>
        <v>2.9758155584465338</v>
      </c>
    </row>
    <row r="107" spans="1:18" ht="16.2" x14ac:dyDescent="0.35">
      <c r="A107" s="9">
        <v>102</v>
      </c>
      <c r="B107" s="4">
        <v>0.49725659999999988</v>
      </c>
      <c r="C107" s="4">
        <v>4.8224703972478506E-3</v>
      </c>
      <c r="D107" s="4">
        <v>0.47117689999999995</v>
      </c>
      <c r="E107" s="4">
        <v>7.1493161890097308E-3</v>
      </c>
      <c r="F107" s="5">
        <v>0.47045938012113953</v>
      </c>
      <c r="G107" s="10">
        <v>6.5237802521132095E-3</v>
      </c>
      <c r="H107" s="9">
        <f t="shared" si="25"/>
        <v>2087</v>
      </c>
      <c r="I107" s="7">
        <f t="shared" si="17"/>
        <v>102</v>
      </c>
      <c r="J107" s="8">
        <f t="shared" si="28"/>
        <v>71.02710074866863</v>
      </c>
      <c r="K107" s="4">
        <f t="shared" si="29"/>
        <v>0.3530395533776457</v>
      </c>
      <c r="L107" s="4">
        <f t="shared" si="30"/>
        <v>0.28356415847727129</v>
      </c>
      <c r="M107" s="15">
        <f t="shared" si="26"/>
        <v>0.29599555124676424</v>
      </c>
      <c r="N107" s="9">
        <f t="shared" si="27"/>
        <v>2087</v>
      </c>
      <c r="O107" s="7">
        <f t="shared" si="21"/>
        <v>102</v>
      </c>
      <c r="P107" s="4">
        <f t="shared" si="31"/>
        <v>2.425756143153027</v>
      </c>
      <c r="Q107" s="4">
        <f t="shared" si="32"/>
        <v>2.8373176574401979</v>
      </c>
      <c r="R107" s="15">
        <f t="shared" si="33"/>
        <v>2.763670954115399</v>
      </c>
    </row>
    <row r="108" spans="1:18" ht="16.2" x14ac:dyDescent="0.35">
      <c r="A108" s="9">
        <v>103</v>
      </c>
      <c r="B108" s="4">
        <v>0.52343419999999985</v>
      </c>
      <c r="C108" s="4">
        <v>4.1976590796006701E-3</v>
      </c>
      <c r="D108" s="4">
        <v>0.49850369999999988</v>
      </c>
      <c r="E108" s="4">
        <v>6.3897146008073504E-3</v>
      </c>
      <c r="F108" s="5">
        <v>0.49779678622371193</v>
      </c>
      <c r="G108" s="10">
        <v>5.8548647148630147E-3</v>
      </c>
      <c r="H108" s="9">
        <f t="shared" si="25"/>
        <v>2088</v>
      </c>
      <c r="I108" s="7">
        <f t="shared" si="17"/>
        <v>103</v>
      </c>
      <c r="J108" s="8">
        <f t="shared" si="28"/>
        <v>71.599111441630015</v>
      </c>
      <c r="K108" s="4">
        <f t="shared" si="29"/>
        <v>0.38755689728647036</v>
      </c>
      <c r="L108" s="4">
        <f t="shared" si="30"/>
        <v>0.31548562673943648</v>
      </c>
      <c r="M108" s="15">
        <f t="shared" si="26"/>
        <v>0.32733654222141312</v>
      </c>
      <c r="N108" s="9">
        <f t="shared" si="27"/>
        <v>2088</v>
      </c>
      <c r="O108" s="7">
        <f t="shared" si="21"/>
        <v>103</v>
      </c>
      <c r="P108" s="4">
        <f t="shared" si="31"/>
        <v>2.2643802178912322</v>
      </c>
      <c r="Q108" s="4">
        <f t="shared" si="32"/>
        <v>2.6350494819010426</v>
      </c>
      <c r="R108" s="15">
        <f t="shared" si="33"/>
        <v>2.5740915537719369</v>
      </c>
    </row>
    <row r="109" spans="1:18" ht="16.2" x14ac:dyDescent="0.35">
      <c r="A109" s="9">
        <v>104</v>
      </c>
      <c r="B109" s="4">
        <v>0.54961209999999994</v>
      </c>
      <c r="C109" s="4">
        <v>3.6537998778820501E-3</v>
      </c>
      <c r="D109" s="4">
        <v>0.52582960000000001</v>
      </c>
      <c r="E109" s="4">
        <v>5.7108192728325602E-3</v>
      </c>
      <c r="F109" s="5">
        <v>0.52524964029142074</v>
      </c>
      <c r="G109" s="10">
        <v>5.2615271279864732E-3</v>
      </c>
      <c r="H109" s="9">
        <f t="shared" si="25"/>
        <v>2089</v>
      </c>
      <c r="I109" s="7">
        <f t="shared" si="17"/>
        <v>104</v>
      </c>
      <c r="J109" s="8">
        <f t="shared" si="28"/>
        <v>72.165485086476124</v>
      </c>
      <c r="K109" s="4">
        <f t="shared" si="29"/>
        <v>0.42222338236504575</v>
      </c>
      <c r="L109" s="4">
        <f t="shared" si="30"/>
        <v>0.34822651138379945</v>
      </c>
      <c r="M109" s="15">
        <f t="shared" si="26"/>
        <v>0.35930549851255894</v>
      </c>
      <c r="N109" s="9">
        <f t="shared" si="27"/>
        <v>2089</v>
      </c>
      <c r="O109" s="7">
        <f t="shared" si="21"/>
        <v>104</v>
      </c>
      <c r="P109" s="4">
        <f t="shared" si="31"/>
        <v>2.1212593759765452</v>
      </c>
      <c r="Q109" s="4">
        <f t="shared" si="32"/>
        <v>2.4543141945301663</v>
      </c>
      <c r="R109" s="15">
        <f t="shared" si="33"/>
        <v>2.4044402186524607</v>
      </c>
    </row>
    <row r="110" spans="1:18" ht="16.2" x14ac:dyDescent="0.35">
      <c r="A110" s="9">
        <v>105</v>
      </c>
      <c r="B110" s="4">
        <v>0.57579000000000002</v>
      </c>
      <c r="C110" s="4">
        <v>3.1804044336256302E-3</v>
      </c>
      <c r="D110" s="4">
        <v>0.5531587</v>
      </c>
      <c r="E110" s="4">
        <v>5.1040553145887003E-3</v>
      </c>
      <c r="F110" s="5">
        <v>0.55278922695617549</v>
      </c>
      <c r="G110" s="10">
        <v>4.733472020197557E-3</v>
      </c>
      <c r="H110" s="9">
        <f t="shared" si="25"/>
        <v>2090</v>
      </c>
      <c r="I110" s="7">
        <f t="shared" si="17"/>
        <v>105</v>
      </c>
      <c r="J110" s="8">
        <f t="shared" si="28"/>
        <v>72.726268799669043</v>
      </c>
      <c r="K110" s="4">
        <f t="shared" si="29"/>
        <v>0.45689064030982574</v>
      </c>
      <c r="L110" s="4">
        <f t="shared" si="30"/>
        <v>0.38162789678429787</v>
      </c>
      <c r="M110" s="15">
        <f t="shared" si="26"/>
        <v>0.39179119248062727</v>
      </c>
      <c r="N110" s="9">
        <f t="shared" si="27"/>
        <v>2090</v>
      </c>
      <c r="O110" s="7">
        <f t="shared" si="21"/>
        <v>105</v>
      </c>
      <c r="P110" s="4">
        <f t="shared" si="31"/>
        <v>1.9940128652693352</v>
      </c>
      <c r="Q110" s="4">
        <f t="shared" si="32"/>
        <v>2.2926796824037057</v>
      </c>
      <c r="R110" s="15">
        <f t="shared" si="33"/>
        <v>2.2523407354287883</v>
      </c>
    </row>
    <row r="111" spans="1:18" ht="16.2" x14ac:dyDescent="0.35">
      <c r="A111" s="9">
        <v>106</v>
      </c>
      <c r="B111" s="4">
        <v>0.60196850000000002</v>
      </c>
      <c r="C111" s="4">
        <v>2.76834328630193E-3</v>
      </c>
      <c r="D111" s="4">
        <v>0.58048899999999992</v>
      </c>
      <c r="E111" s="4">
        <v>4.5617589017941003E-3</v>
      </c>
      <c r="F111" s="5">
        <v>0.5803800849633477</v>
      </c>
      <c r="G111" s="10">
        <v>4.2618516269906414E-3</v>
      </c>
      <c r="H111" s="9">
        <f t="shared" si="25"/>
        <v>2091</v>
      </c>
      <c r="I111" s="7">
        <f t="shared" si="17"/>
        <v>106</v>
      </c>
      <c r="J111" s="8">
        <f t="shared" si="28"/>
        <v>73.281510178650649</v>
      </c>
      <c r="K111" s="4">
        <f t="shared" si="29"/>
        <v>0.49143846906338007</v>
      </c>
      <c r="L111" s="4">
        <f t="shared" si="30"/>
        <v>0.4155397470050527</v>
      </c>
      <c r="M111" s="15">
        <f t="shared" si="26"/>
        <v>0.42469373449497205</v>
      </c>
      <c r="N111" s="9">
        <f t="shared" si="27"/>
        <v>2091</v>
      </c>
      <c r="O111" s="7">
        <f t="shared" si="21"/>
        <v>106</v>
      </c>
      <c r="P111" s="4">
        <f t="shared" si="31"/>
        <v>1.8805572042560397</v>
      </c>
      <c r="Q111" s="4">
        <f t="shared" si="32"/>
        <v>2.1479435549609391</v>
      </c>
      <c r="R111" s="15">
        <f t="shared" si="33"/>
        <v>2.1156880494731958</v>
      </c>
    </row>
    <row r="112" spans="1:18" ht="16.2" x14ac:dyDescent="0.35">
      <c r="A112" s="9">
        <v>107</v>
      </c>
      <c r="B112" s="4">
        <v>0.62814799999999993</v>
      </c>
      <c r="C112" s="4">
        <v>2.4096698111052504E-3</v>
      </c>
      <c r="D112" s="4">
        <v>0.60781940000000001</v>
      </c>
      <c r="E112" s="4">
        <v>4.07708047728604E-3</v>
      </c>
      <c r="F112" s="5">
        <v>0.6079890257656857</v>
      </c>
      <c r="G112" s="10">
        <v>3.8391659162081808E-3</v>
      </c>
      <c r="H112" s="9">
        <f t="shared" si="25"/>
        <v>2092</v>
      </c>
      <c r="I112" s="7">
        <f t="shared" si="17"/>
        <v>107</v>
      </c>
      <c r="J112" s="8">
        <f t="shared" si="28"/>
        <v>73.831257251722803</v>
      </c>
      <c r="K112" s="4">
        <f t="shared" si="29"/>
        <v>0.52577157785066386</v>
      </c>
      <c r="L112" s="4">
        <f t="shared" si="30"/>
        <v>0.44982644060036125</v>
      </c>
      <c r="M112" s="15">
        <f t="shared" si="26"/>
        <v>0.45792544438798422</v>
      </c>
      <c r="N112" s="9">
        <f t="shared" si="27"/>
        <v>2092</v>
      </c>
      <c r="O112" s="7">
        <f t="shared" si="21"/>
        <v>107</v>
      </c>
      <c r="P112" s="4">
        <f t="shared" si="31"/>
        <v>1.7790817282360256</v>
      </c>
      <c r="Q112" s="4">
        <f t="shared" si="32"/>
        <v>2.0181218426371963</v>
      </c>
      <c r="R112" s="15">
        <f t="shared" si="33"/>
        <v>1.992624693262079</v>
      </c>
    </row>
    <row r="113" spans="1:18" ht="16.2" x14ac:dyDescent="0.35">
      <c r="A113" s="9">
        <v>108</v>
      </c>
      <c r="B113" s="4">
        <v>0.6543293</v>
      </c>
      <c r="C113" s="4">
        <v>2.09746696780101E-3</v>
      </c>
      <c r="D113" s="4">
        <v>0.63514979999999988</v>
      </c>
      <c r="E113" s="4">
        <v>3.6438982366493503E-3</v>
      </c>
      <c r="F113" s="5">
        <v>0.63558788864328386</v>
      </c>
      <c r="G113" s="10">
        <v>3.4591219113575319E-3</v>
      </c>
      <c r="H113" s="9">
        <f t="shared" si="25"/>
        <v>2093</v>
      </c>
      <c r="I113" s="7">
        <f t="shared" si="17"/>
        <v>108</v>
      </c>
      <c r="J113" s="8">
        <f t="shared" si="28"/>
        <v>74.375558429885984</v>
      </c>
      <c r="K113" s="4">
        <f t="shared" si="29"/>
        <v>0.55981729106430123</v>
      </c>
      <c r="L113" s="4">
        <f t="shared" si="30"/>
        <v>0.4843674972167919</v>
      </c>
      <c r="M113" s="15">
        <f t="shared" si="26"/>
        <v>0.49140874481681995</v>
      </c>
      <c r="N113" s="9">
        <f t="shared" si="27"/>
        <v>2093</v>
      </c>
      <c r="O113" s="7">
        <f t="shared" si="21"/>
        <v>108</v>
      </c>
      <c r="P113" s="4">
        <f t="shared" si="31"/>
        <v>1.6880187655864165</v>
      </c>
      <c r="Q113" s="4">
        <f t="shared" si="32"/>
        <v>1.9014366929069952</v>
      </c>
      <c r="R113" s="15">
        <f t="shared" si="33"/>
        <v>1.8815158574917226</v>
      </c>
    </row>
    <row r="114" spans="1:18" ht="16.2" x14ac:dyDescent="0.35">
      <c r="A114" s="9">
        <v>109</v>
      </c>
      <c r="B114" s="4">
        <v>0.68051269999999986</v>
      </c>
      <c r="C114" s="4">
        <v>1.8257139051754601E-3</v>
      </c>
      <c r="D114" s="4">
        <v>0.66247999999999985</v>
      </c>
      <c r="E114" s="4">
        <v>3.25674080583636E-3</v>
      </c>
      <c r="F114" s="5">
        <v>0.66315427442184394</v>
      </c>
      <c r="G114" s="10">
        <v>3.1164805083072492E-3</v>
      </c>
      <c r="H114" s="9">
        <f t="shared" si="25"/>
        <v>2094</v>
      </c>
      <c r="I114" s="7">
        <f t="shared" si="17"/>
        <v>109</v>
      </c>
      <c r="J114" s="8">
        <f t="shared" si="28"/>
        <v>74.914462460601726</v>
      </c>
      <c r="K114" s="4">
        <f t="shared" si="29"/>
        <v>0.59352189746927109</v>
      </c>
      <c r="L114" s="4">
        <f t="shared" si="30"/>
        <v>0.51905683294553906</v>
      </c>
      <c r="M114" s="15">
        <f t="shared" si="26"/>
        <v>0.52507346834423996</v>
      </c>
      <c r="N114" s="9">
        <f t="shared" si="27"/>
        <v>2094</v>
      </c>
      <c r="O114" s="7">
        <f t="shared" si="21"/>
        <v>109</v>
      </c>
      <c r="P114" s="4">
        <f t="shared" si="31"/>
        <v>1.6060132924106107</v>
      </c>
      <c r="Q114" s="4">
        <f t="shared" si="32"/>
        <v>1.7962913450228315</v>
      </c>
      <c r="R114" s="15">
        <f t="shared" si="33"/>
        <v>1.7809145051983188</v>
      </c>
    </row>
    <row r="115" spans="1:18" ht="16.2" x14ac:dyDescent="0.35">
      <c r="A115" s="9">
        <v>110</v>
      </c>
      <c r="B115" s="4">
        <v>0.70669899999999986</v>
      </c>
      <c r="C115" s="4">
        <v>1.5891698485462201E-3</v>
      </c>
      <c r="D115" s="4">
        <v>0.68980989999999986</v>
      </c>
      <c r="E115" s="4">
        <v>2.91071813414649E-3</v>
      </c>
      <c r="F115" s="5">
        <v>0.69067271341842362</v>
      </c>
      <c r="G115" s="10">
        <v>2.8068975473848445E-3</v>
      </c>
      <c r="H115" s="9">
        <f t="shared" si="25"/>
        <v>2095</v>
      </c>
      <c r="I115" s="7">
        <f t="shared" si="17"/>
        <v>110</v>
      </c>
      <c r="J115" s="8">
        <f t="shared" si="28"/>
        <v>75.448018383440569</v>
      </c>
      <c r="K115" s="4">
        <f t="shared" si="29"/>
        <v>0.62684864547806662</v>
      </c>
      <c r="L115" s="4">
        <f t="shared" si="30"/>
        <v>0.55380250670100284</v>
      </c>
      <c r="M115" s="15">
        <f t="shared" si="26"/>
        <v>0.55885565058061504</v>
      </c>
      <c r="N115" s="9">
        <f t="shared" si="27"/>
        <v>2095</v>
      </c>
      <c r="O115" s="7">
        <f t="shared" si="21"/>
        <v>110</v>
      </c>
      <c r="P115" s="4">
        <f t="shared" si="31"/>
        <v>1.531887336796524</v>
      </c>
      <c r="Q115" s="4">
        <f t="shared" si="32"/>
        <v>1.7012183830824847</v>
      </c>
      <c r="R115" s="15">
        <f t="shared" si="33"/>
        <v>1.6895026927509433</v>
      </c>
    </row>
    <row r="116" spans="1:18" ht="16.2" x14ac:dyDescent="0.35">
      <c r="A116" s="9">
        <v>111</v>
      </c>
      <c r="B116" s="4">
        <v>0.7328886</v>
      </c>
      <c r="C116" s="4">
        <v>1.38327303109722E-3</v>
      </c>
      <c r="D116" s="4">
        <v>0.71713929999999992</v>
      </c>
      <c r="E116" s="4">
        <v>2.6014597296985203E-3</v>
      </c>
      <c r="F116" s="5">
        <v>0.71813445496016703</v>
      </c>
      <c r="G116" s="10">
        <v>2.5267684267573525E-3</v>
      </c>
      <c r="H116" s="9">
        <f t="shared" si="25"/>
        <v>2096</v>
      </c>
      <c r="I116" s="7">
        <f t="shared" si="17"/>
        <v>111</v>
      </c>
      <c r="J116" s="8">
        <f t="shared" si="28"/>
        <v>75.976275487577084</v>
      </c>
      <c r="K116" s="4">
        <f t="shared" si="29"/>
        <v>0.65977428181740794</v>
      </c>
      <c r="L116" s="4">
        <f t="shared" si="30"/>
        <v>0.58852586847741273</v>
      </c>
      <c r="M116" s="15">
        <f t="shared" si="26"/>
        <v>0.59269643895883395</v>
      </c>
      <c r="N116" s="9">
        <f t="shared" si="27"/>
        <v>2096</v>
      </c>
      <c r="O116" s="7">
        <f t="shared" si="21"/>
        <v>111</v>
      </c>
      <c r="P116" s="4">
        <f t="shared" si="31"/>
        <v>1.4645913298602402</v>
      </c>
      <c r="Q116" s="4">
        <f t="shared" si="32"/>
        <v>1.6147600545448255</v>
      </c>
      <c r="R116" s="15">
        <f t="shared" si="33"/>
        <v>1.6059686987582271</v>
      </c>
    </row>
    <row r="117" spans="1:18" ht="16.2" x14ac:dyDescent="0.35">
      <c r="A117" s="9">
        <v>112</v>
      </c>
      <c r="B117" s="4">
        <v>0.75908209999999987</v>
      </c>
      <c r="C117" s="4">
        <v>1.2040527199225E-3</v>
      </c>
      <c r="D117" s="4">
        <v>0.74446800000000002</v>
      </c>
      <c r="E117" s="4">
        <v>2.32505945726949E-3</v>
      </c>
      <c r="F117" s="5">
        <v>0.74553695040617773</v>
      </c>
      <c r="G117" s="10">
        <v>2.2730826417302042E-3</v>
      </c>
      <c r="H117" s="9">
        <f t="shared" si="25"/>
        <v>2097</v>
      </c>
      <c r="I117" s="7">
        <f t="shared" si="17"/>
        <v>112</v>
      </c>
      <c r="J117" s="8">
        <f t="shared" si="28"/>
        <v>76.499283271091016</v>
      </c>
      <c r="K117" s="4">
        <f t="shared" si="29"/>
        <v>0.69228711116250363</v>
      </c>
      <c r="L117" s="4">
        <f t="shared" si="30"/>
        <v>0.62316073510818393</v>
      </c>
      <c r="M117" s="15">
        <f t="shared" si="26"/>
        <v>0.62654180794532977</v>
      </c>
      <c r="N117" s="9">
        <f t="shared" si="27"/>
        <v>2097</v>
      </c>
      <c r="O117" s="7">
        <f t="shared" si="21"/>
        <v>112</v>
      </c>
      <c r="P117" s="4">
        <f t="shared" si="31"/>
        <v>1.4030908479858175</v>
      </c>
      <c r="Q117" s="4">
        <f t="shared" si="32"/>
        <v>1.535129204131108</v>
      </c>
      <c r="R117" s="15">
        <f t="shared" si="33"/>
        <v>1.5286702536616148</v>
      </c>
    </row>
    <row r="118" spans="1:18" ht="16.2" x14ac:dyDescent="0.35">
      <c r="A118" s="9">
        <v>113</v>
      </c>
      <c r="B118" s="4">
        <v>0.78755935230122953</v>
      </c>
      <c r="C118" s="4">
        <v>1.04805264019557E-3</v>
      </c>
      <c r="D118" s="4">
        <v>0.77784456958366943</v>
      </c>
      <c r="E118" s="4">
        <v>2.0780262012607804E-3</v>
      </c>
      <c r="F118" s="5">
        <v>0.7787444862400803</v>
      </c>
      <c r="G118" s="10">
        <v>2.0428433423522957E-3</v>
      </c>
      <c r="H118" s="9">
        <f t="shared" si="25"/>
        <v>2098</v>
      </c>
      <c r="I118" s="7">
        <f t="shared" si="17"/>
        <v>113</v>
      </c>
      <c r="J118" s="8">
        <f t="shared" si="28"/>
        <v>77.017091402033103</v>
      </c>
      <c r="K118" s="4">
        <f t="shared" si="29"/>
        <v>0.72648713152277544</v>
      </c>
      <c r="L118" s="4">
        <f t="shared" si="30"/>
        <v>0.66280656358344625</v>
      </c>
      <c r="M118" s="15">
        <f t="shared" si="26"/>
        <v>0.66537389940155101</v>
      </c>
      <c r="N118" s="9">
        <f t="shared" si="27"/>
        <v>2098</v>
      </c>
      <c r="O118" s="7">
        <f t="shared" si="21"/>
        <v>113</v>
      </c>
      <c r="P118" s="4">
        <f t="shared" si="31"/>
        <v>1.3459814695124921</v>
      </c>
      <c r="Q118" s="4">
        <f t="shared" si="32"/>
        <v>1.4590975741409653</v>
      </c>
      <c r="R118" s="15">
        <f t="shared" si="33"/>
        <v>1.4545368054419048</v>
      </c>
    </row>
    <row r="119" spans="1:18" ht="16.2" x14ac:dyDescent="0.35">
      <c r="A119" s="9">
        <v>114</v>
      </c>
      <c r="B119" s="4">
        <v>0.81068303601837866</v>
      </c>
      <c r="C119" s="4">
        <v>9.122643206948591E-4</v>
      </c>
      <c r="D119" s="4">
        <v>0.80308111521459546</v>
      </c>
      <c r="E119" s="4">
        <v>1.8572397706325802E-3</v>
      </c>
      <c r="F119" s="5">
        <v>0.80394197151112856</v>
      </c>
      <c r="G119" s="10">
        <v>1.8344610605180367E-3</v>
      </c>
      <c r="H119" s="9">
        <f t="shared" si="25"/>
        <v>2099</v>
      </c>
      <c r="I119" s="7">
        <f t="shared" si="17"/>
        <v>114</v>
      </c>
      <c r="J119" s="8">
        <f t="shared" si="28"/>
        <v>77.529749681212635</v>
      </c>
      <c r="K119" s="4">
        <f t="shared" si="29"/>
        <v>0.75532605899817096</v>
      </c>
      <c r="L119" s="4">
        <f t="shared" si="30"/>
        <v>0.69538412417653495</v>
      </c>
      <c r="M119" s="15">
        <f t="shared" si="26"/>
        <v>0.69736000579619584</v>
      </c>
      <c r="N119" s="9">
        <f t="shared" si="27"/>
        <v>2099</v>
      </c>
      <c r="O119" s="7">
        <f t="shared" si="21"/>
        <v>114</v>
      </c>
      <c r="P119" s="4">
        <f t="shared" si="31"/>
        <v>1.2997412586226735</v>
      </c>
      <c r="Q119" s="4">
        <f t="shared" si="32"/>
        <v>1.3989677926206627</v>
      </c>
      <c r="R119" s="15">
        <f t="shared" si="33"/>
        <v>1.3956967694878071</v>
      </c>
    </row>
    <row r="120" spans="1:18" ht="16.2" x14ac:dyDescent="0.35">
      <c r="A120" s="9">
        <v>115</v>
      </c>
      <c r="B120" s="4">
        <v>0.83254324175753236</v>
      </c>
      <c r="C120" s="4">
        <v>7.9406907524946411E-4</v>
      </c>
      <c r="D120" s="4">
        <v>0.82692633801073645</v>
      </c>
      <c r="E120" s="4">
        <v>1.65991148885735E-3</v>
      </c>
      <c r="F120" s="5">
        <v>0.82772259041352259</v>
      </c>
      <c r="G120" s="10">
        <v>1.6459114307680624E-3</v>
      </c>
      <c r="H120" s="9">
        <f t="shared" si="25"/>
        <v>2100</v>
      </c>
      <c r="I120" s="7">
        <f t="shared" si="17"/>
        <v>115</v>
      </c>
      <c r="J120" s="8">
        <f t="shared" si="28"/>
        <v>78.037308006663579</v>
      </c>
      <c r="K120" s="4">
        <f t="shared" si="29"/>
        <v>0.78251895796562565</v>
      </c>
      <c r="L120" s="4">
        <f t="shared" si="30"/>
        <v>0.7264579460191396</v>
      </c>
      <c r="M120" s="15">
        <f t="shared" si="26"/>
        <v>0.72795232996924941</v>
      </c>
      <c r="N120" s="9">
        <f t="shared" si="27"/>
        <v>2100</v>
      </c>
      <c r="O120" s="7">
        <f t="shared" si="21"/>
        <v>115</v>
      </c>
      <c r="P120" s="4">
        <f t="shared" si="31"/>
        <v>1.2587533513938651</v>
      </c>
      <c r="Q120" s="4">
        <f t="shared" si="32"/>
        <v>1.3457585091701008</v>
      </c>
      <c r="R120" s="15">
        <f t="shared" si="33"/>
        <v>1.3434391965224637</v>
      </c>
    </row>
    <row r="121" spans="1:18" ht="16.2" x14ac:dyDescent="0.35">
      <c r="A121" s="9">
        <v>116</v>
      </c>
      <c r="B121" s="4">
        <v>0.85304029797845038</v>
      </c>
      <c r="C121" s="4">
        <v>6.9118750121375107E-4</v>
      </c>
      <c r="D121" s="4">
        <v>0.84924783512357205</v>
      </c>
      <c r="E121" s="4">
        <v>1.4835489711175801E-3</v>
      </c>
      <c r="F121" s="5">
        <v>0.84996260071958085</v>
      </c>
      <c r="G121" s="10">
        <v>1.475560453504978E-3</v>
      </c>
      <c r="H121" s="9">
        <f t="shared" si="25"/>
        <v>2101</v>
      </c>
      <c r="I121" s="7">
        <f t="shared" si="17"/>
        <v>116</v>
      </c>
      <c r="J121" s="8">
        <f t="shared" si="28"/>
        <v>78.539816339744831</v>
      </c>
      <c r="K121" s="4">
        <f t="shared" si="29"/>
        <v>0.80796686548876351</v>
      </c>
      <c r="L121" s="4">
        <f t="shared" si="30"/>
        <v>0.75584278193712806</v>
      </c>
      <c r="M121" s="15">
        <f t="shared" si="26"/>
        <v>0.75695371003948064</v>
      </c>
      <c r="N121" s="9">
        <f t="shared" si="27"/>
        <v>2101</v>
      </c>
      <c r="O121" s="7">
        <f t="shared" si="21"/>
        <v>116</v>
      </c>
      <c r="P121" s="4">
        <f t="shared" si="31"/>
        <v>1.2224930783400152</v>
      </c>
      <c r="Q121" s="4">
        <f t="shared" si="32"/>
        <v>1.2987650820123493</v>
      </c>
      <c r="R121" s="15">
        <f t="shared" si="33"/>
        <v>1.2971394843666315</v>
      </c>
    </row>
    <row r="122" spans="1:18" ht="16.2" x14ac:dyDescent="0.35">
      <c r="A122" s="9">
        <v>117</v>
      </c>
      <c r="B122" s="4">
        <v>0.87209448203587436</v>
      </c>
      <c r="C122" s="4">
        <v>6.0163552104585208E-4</v>
      </c>
      <c r="D122" s="4">
        <v>0.86993832461525433</v>
      </c>
      <c r="E122" s="4">
        <v>1.32592464386105E-3</v>
      </c>
      <c r="F122" s="5">
        <v>0.87056280823480947</v>
      </c>
      <c r="G122" s="10">
        <v>1.3218982650606698E-3</v>
      </c>
      <c r="H122" s="9">
        <f t="shared" si="25"/>
        <v>2102</v>
      </c>
      <c r="I122" s="7">
        <f t="shared" si="17"/>
        <v>117</v>
      </c>
      <c r="J122" s="8">
        <f t="shared" si="28"/>
        <v>79.037324672830238</v>
      </c>
      <c r="K122" s="4">
        <f t="shared" si="29"/>
        <v>0.83159546862606115</v>
      </c>
      <c r="L122" s="4">
        <f t="shared" si="30"/>
        <v>0.78338539762950976</v>
      </c>
      <c r="M122" s="15">
        <f t="shared" si="26"/>
        <v>0.78419726808241053</v>
      </c>
      <c r="N122" s="9">
        <f t="shared" si="27"/>
        <v>2102</v>
      </c>
      <c r="O122" s="7">
        <f t="shared" si="21"/>
        <v>117</v>
      </c>
      <c r="P122" s="4">
        <f t="shared" si="31"/>
        <v>1.190480166749498</v>
      </c>
      <c r="Q122" s="4">
        <f t="shared" si="32"/>
        <v>1.2573092215059536</v>
      </c>
      <c r="R122" s="15">
        <f t="shared" si="33"/>
        <v>1.2561838332784623</v>
      </c>
    </row>
    <row r="123" spans="1:18" ht="16.2" x14ac:dyDescent="0.35">
      <c r="A123" s="9">
        <v>118</v>
      </c>
      <c r="B123" s="4">
        <v>0.8896479940587636</v>
      </c>
      <c r="C123" s="4">
        <v>5.2368611924910298E-4</v>
      </c>
      <c r="D123" s="4">
        <v>0.88891879479257341</v>
      </c>
      <c r="E123" s="4">
        <v>1.1850476090948701E-3</v>
      </c>
      <c r="F123" s="5">
        <v>0.88945101228805512</v>
      </c>
      <c r="G123" s="10">
        <v>1.1835113832222809E-3</v>
      </c>
      <c r="H123" s="9">
        <f t="shared" si="25"/>
        <v>2103</v>
      </c>
      <c r="I123" s="7">
        <f t="shared" si="17"/>
        <v>118</v>
      </c>
      <c r="J123" s="8">
        <f t="shared" si="28"/>
        <v>79.529882998543684</v>
      </c>
      <c r="K123" s="4">
        <f t="shared" si="29"/>
        <v>0.85335631186112426</v>
      </c>
      <c r="L123" s="4">
        <f t="shared" si="30"/>
        <v>0.80896786080285954</v>
      </c>
      <c r="M123" s="15">
        <f t="shared" si="26"/>
        <v>0.80955111127683976</v>
      </c>
      <c r="N123" s="9">
        <f t="shared" si="27"/>
        <v>2103</v>
      </c>
      <c r="O123" s="7">
        <f t="shared" si="21"/>
        <v>118</v>
      </c>
      <c r="P123" s="4">
        <f t="shared" si="31"/>
        <v>1.1621918349721865</v>
      </c>
      <c r="Q123" s="4">
        <f t="shared" si="32"/>
        <v>1.2205327905141492</v>
      </c>
      <c r="R123" s="15">
        <f t="shared" si="33"/>
        <v>1.2197662483445364</v>
      </c>
    </row>
    <row r="124" spans="1:18" ht="16.2" x14ac:dyDescent="0.35">
      <c r="A124" s="9">
        <v>119</v>
      </c>
      <c r="B124" s="4">
        <v>0.90566631408898635</v>
      </c>
      <c r="C124" s="4">
        <v>4.5583603677098105E-4</v>
      </c>
      <c r="D124" s="4">
        <v>0.90614076678023658</v>
      </c>
      <c r="E124" s="4">
        <v>1.05913849804622E-3</v>
      </c>
      <c r="F124" s="5">
        <v>0.9065839403826057</v>
      </c>
      <c r="G124" s="10">
        <v>1.0590688219273457E-3</v>
      </c>
      <c r="H124" s="9">
        <f t="shared" si="25"/>
        <v>2104</v>
      </c>
      <c r="I124" s="7">
        <f t="shared" si="17"/>
        <v>119</v>
      </c>
      <c r="J124" s="8">
        <f t="shared" si="28"/>
        <v>80.017541280494058</v>
      </c>
      <c r="K124" s="4">
        <f t="shared" si="29"/>
        <v>0.87322744326574486</v>
      </c>
      <c r="L124" s="4">
        <f t="shared" si="30"/>
        <v>0.83250981136367652</v>
      </c>
      <c r="M124" s="15">
        <f t="shared" si="26"/>
        <v>0.83292161746315541</v>
      </c>
      <c r="N124" s="9">
        <f t="shared" si="27"/>
        <v>2104</v>
      </c>
      <c r="O124" s="7">
        <f t="shared" si="21"/>
        <v>119</v>
      </c>
      <c r="P124" s="4">
        <f t="shared" si="31"/>
        <v>1.1364424377822333</v>
      </c>
      <c r="Q124" s="4">
        <f t="shared" si="32"/>
        <v>1.1861744479521605</v>
      </c>
      <c r="R124" s="15">
        <f t="shared" si="33"/>
        <v>1.1856715031939735</v>
      </c>
    </row>
    <row r="125" spans="1:18" ht="16.2" x14ac:dyDescent="0.35">
      <c r="A125" s="11">
        <v>120</v>
      </c>
      <c r="B125" s="12">
        <v>0.92013885076007462</v>
      </c>
      <c r="C125" s="12">
        <v>3.9677678055896105E-4</v>
      </c>
      <c r="D125" s="12">
        <v>0.92158750083644103</v>
      </c>
      <c r="E125" s="12">
        <v>9.4660699657494107E-4</v>
      </c>
      <c r="F125" s="13">
        <v>0.92194842657631204</v>
      </c>
      <c r="G125" s="14">
        <v>9.4731703653932033E-4</v>
      </c>
      <c r="H125" s="11">
        <f t="shared" si="25"/>
        <v>2105</v>
      </c>
      <c r="I125" s="16">
        <f t="shared" si="17"/>
        <v>120</v>
      </c>
      <c r="J125" s="17">
        <f t="shared" si="28"/>
        <v>80.500349425465302</v>
      </c>
      <c r="K125" s="12">
        <f t="shared" si="29"/>
        <v>0.8912134079752666</v>
      </c>
      <c r="L125" s="12">
        <f t="shared" si="30"/>
        <v>0.85396954656801582</v>
      </c>
      <c r="M125" s="18">
        <f t="shared" si="26"/>
        <v>0.85425516145420677</v>
      </c>
      <c r="N125" s="11">
        <f t="shared" si="27"/>
        <v>2105</v>
      </c>
      <c r="O125" s="16">
        <f t="shared" si="21"/>
        <v>120</v>
      </c>
      <c r="P125" s="12">
        <f t="shared" si="31"/>
        <v>1.1058750287345338</v>
      </c>
      <c r="Q125" s="12">
        <f t="shared" si="32"/>
        <v>1.1421220957975515</v>
      </c>
      <c r="R125" s="18">
        <f t="shared" si="33"/>
        <v>1.1418441251053948</v>
      </c>
    </row>
    <row r="126" spans="1:18" x14ac:dyDescent="0.3">
      <c r="P126">
        <v>1</v>
      </c>
      <c r="Q126">
        <v>1</v>
      </c>
      <c r="R126">
        <v>1</v>
      </c>
    </row>
  </sheetData>
  <mergeCells count="6">
    <mergeCell ref="H2:I2"/>
    <mergeCell ref="N2:O2"/>
    <mergeCell ref="A1:G1"/>
    <mergeCell ref="A2:G2"/>
    <mergeCell ref="H1:M1"/>
    <mergeCell ref="N1:R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18A43-CD78-4C15-B03D-5125590E0197}">
  <dimension ref="A1:R126"/>
  <sheetViews>
    <sheetView topLeftCell="G1" zoomScale="85" zoomScaleNormal="85" workbookViewId="0">
      <selection activeCell="J2" sqref="J2"/>
    </sheetView>
  </sheetViews>
  <sheetFormatPr defaultColWidth="11.5546875" defaultRowHeight="14.4" x14ac:dyDescent="0.3"/>
  <cols>
    <col min="2" max="7" width="17.88671875" customWidth="1"/>
    <col min="10" max="13" width="17.88671875" customWidth="1"/>
    <col min="16" max="18" width="17.88671875" customWidth="1"/>
  </cols>
  <sheetData>
    <row r="1" spans="1:18" ht="30" x14ac:dyDescent="0.3">
      <c r="A1" s="25" t="s">
        <v>1</v>
      </c>
      <c r="B1" s="25"/>
      <c r="C1" s="25"/>
      <c r="D1" s="25"/>
      <c r="E1" s="25"/>
      <c r="F1" s="25"/>
      <c r="G1" s="25"/>
      <c r="H1" s="25" t="s">
        <v>3</v>
      </c>
      <c r="I1" s="25"/>
      <c r="J1" s="25"/>
      <c r="K1" s="25"/>
      <c r="L1" s="25"/>
      <c r="M1" s="25"/>
      <c r="N1" s="28" t="s">
        <v>4</v>
      </c>
      <c r="O1" s="28"/>
      <c r="P1" s="28"/>
      <c r="Q1" s="28"/>
      <c r="R1" s="28"/>
    </row>
    <row r="2" spans="1:18" ht="18.600000000000001" x14ac:dyDescent="0.3">
      <c r="A2" s="26" t="s">
        <v>20</v>
      </c>
      <c r="B2" s="26"/>
      <c r="C2" s="26"/>
      <c r="D2" s="26"/>
      <c r="E2" s="26"/>
      <c r="F2" s="26"/>
      <c r="G2" s="27"/>
      <c r="H2" s="24" t="s">
        <v>2</v>
      </c>
      <c r="I2" s="24"/>
      <c r="J2" s="1">
        <v>1980</v>
      </c>
      <c r="K2" s="2"/>
      <c r="L2" s="3">
        <v>100</v>
      </c>
      <c r="M2" s="3"/>
      <c r="N2" s="24" t="s">
        <v>5</v>
      </c>
      <c r="O2" s="24"/>
      <c r="P2" s="1">
        <v>2.75E-2</v>
      </c>
      <c r="Q2" s="2"/>
      <c r="R2" s="2"/>
    </row>
    <row r="3" spans="1:18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6" t="s">
        <v>21</v>
      </c>
      <c r="L3" s="6" t="s">
        <v>22</v>
      </c>
      <c r="M3" s="6" t="s">
        <v>23</v>
      </c>
      <c r="N3" s="2"/>
      <c r="O3" s="2"/>
      <c r="P3" s="2"/>
      <c r="Q3" s="2"/>
      <c r="R3" s="2"/>
    </row>
    <row r="4" spans="1:18" ht="15.6" x14ac:dyDescent="0.3">
      <c r="A4" s="19" t="s">
        <v>15</v>
      </c>
      <c r="B4" s="20" t="s">
        <v>6</v>
      </c>
      <c r="C4" s="20" t="s">
        <v>7</v>
      </c>
      <c r="D4" s="20" t="s">
        <v>8</v>
      </c>
      <c r="E4" s="20" t="s">
        <v>9</v>
      </c>
      <c r="F4" s="21" t="s">
        <v>16</v>
      </c>
      <c r="G4" s="22" t="s">
        <v>17</v>
      </c>
      <c r="H4" s="19" t="s">
        <v>15</v>
      </c>
      <c r="I4" s="20" t="s">
        <v>14</v>
      </c>
      <c r="J4" s="20" t="s">
        <v>0</v>
      </c>
      <c r="K4" s="20" t="s">
        <v>10</v>
      </c>
      <c r="L4" s="20" t="s">
        <v>11</v>
      </c>
      <c r="M4" s="23" t="s">
        <v>18</v>
      </c>
      <c r="N4" s="19" t="s">
        <v>15</v>
      </c>
      <c r="O4" s="20" t="s">
        <v>14</v>
      </c>
      <c r="P4" s="20" t="s">
        <v>12</v>
      </c>
      <c r="Q4" s="20" t="s">
        <v>13</v>
      </c>
      <c r="R4" s="23" t="s">
        <v>19</v>
      </c>
    </row>
    <row r="5" spans="1:18" ht="16.2" x14ac:dyDescent="0.35">
      <c r="A5" s="9">
        <v>0</v>
      </c>
      <c r="B5" s="4">
        <v>4.2743999999999994E-3</v>
      </c>
      <c r="C5" s="4">
        <v>0.05</v>
      </c>
      <c r="D5" s="4">
        <v>3.196595E-3</v>
      </c>
      <c r="E5" s="4">
        <v>0.05</v>
      </c>
      <c r="F5" s="5">
        <v>3.3883119999999979E-3</v>
      </c>
      <c r="G5" s="10">
        <v>5.0000000000000024E-2</v>
      </c>
      <c r="H5" s="9">
        <f>J2</f>
        <v>1980</v>
      </c>
      <c r="I5" s="7">
        <f t="shared" ref="I5:I68" si="0">H5-$J$2</f>
        <v>0</v>
      </c>
      <c r="J5" s="8">
        <f t="shared" ref="J5:J68" si="1">$L$2*ATAN((H5-2001)/$L$2)</f>
        <v>-20.6992194219821</v>
      </c>
      <c r="K5" s="4">
        <f t="shared" ref="K5:K68" si="2">B5*EXP(-$J5*$C5)</f>
        <v>1.2032420472241017E-2</v>
      </c>
      <c r="L5" s="4">
        <f t="shared" ref="L5:L68" si="3">D5*EXP(-$J5*$E5)</f>
        <v>8.9984033126200812E-3</v>
      </c>
      <c r="M5" s="15">
        <f>F5*EXP(-$J5*$G5)</f>
        <v>9.5380859711631811E-3</v>
      </c>
      <c r="N5" s="9">
        <f>J2</f>
        <v>1980</v>
      </c>
      <c r="O5" s="7">
        <f t="shared" ref="O5:O68" si="4">N5-$J$2</f>
        <v>0</v>
      </c>
      <c r="P5" s="4">
        <f t="shared" ref="P5:R36" si="5">1+(1-K5)*P6/(1+$P$2)</f>
        <v>33.36638324120338</v>
      </c>
      <c r="Q5" s="4">
        <f t="shared" si="5"/>
        <v>33.917151774881823</v>
      </c>
      <c r="R5" s="15">
        <f t="shared" si="5"/>
        <v>33.785840917545244</v>
      </c>
    </row>
    <row r="6" spans="1:18" ht="16.2" x14ac:dyDescent="0.35">
      <c r="A6" s="9">
        <v>1</v>
      </c>
      <c r="B6" s="4">
        <v>2.7616000000000001E-4</v>
      </c>
      <c r="C6" s="4">
        <v>0.05</v>
      </c>
      <c r="D6" s="4">
        <v>2.7761000000000002E-4</v>
      </c>
      <c r="E6" s="4">
        <v>0.05</v>
      </c>
      <c r="F6" s="5">
        <v>2.6574399999999972E-4</v>
      </c>
      <c r="G6" s="10">
        <v>5.0000000000000037E-2</v>
      </c>
      <c r="H6" s="9">
        <f t="shared" ref="H6:H69" si="6">H5+1</f>
        <v>1981</v>
      </c>
      <c r="I6" s="7">
        <f t="shared" si="0"/>
        <v>1</v>
      </c>
      <c r="J6" s="8">
        <f t="shared" si="1"/>
        <v>-19.739555984988076</v>
      </c>
      <c r="K6" s="4">
        <f t="shared" si="2"/>
        <v>7.409685688162808E-4</v>
      </c>
      <c r="L6" s="4">
        <f t="shared" si="3"/>
        <v>7.4485908310069425E-4</v>
      </c>
      <c r="M6" s="15">
        <f t="shared" ref="M6:M69" si="7">F6*EXP(-$J6*$G6)</f>
        <v>7.1302126068769429E-4</v>
      </c>
      <c r="N6" s="9">
        <f t="shared" ref="N6:N69" si="8">N5+1</f>
        <v>1981</v>
      </c>
      <c r="O6" s="7">
        <f t="shared" si="4"/>
        <v>1</v>
      </c>
      <c r="P6" s="4">
        <f t="shared" si="5"/>
        <v>33.661487957158279</v>
      </c>
      <c r="Q6" s="4">
        <f t="shared" si="5"/>
        <v>34.129484313394741</v>
      </c>
      <c r="R6" s="15">
        <f t="shared" si="5"/>
        <v>34.011859583524533</v>
      </c>
    </row>
    <row r="7" spans="1:18" ht="16.2" x14ac:dyDescent="0.35">
      <c r="A7" s="9">
        <v>2</v>
      </c>
      <c r="B7" s="4">
        <v>2.1112E-4</v>
      </c>
      <c r="C7" s="4">
        <v>0.05</v>
      </c>
      <c r="D7" s="4">
        <v>1.7918E-4</v>
      </c>
      <c r="E7" s="4">
        <v>0.05</v>
      </c>
      <c r="F7" s="5">
        <v>1.8138399999999985E-4</v>
      </c>
      <c r="G7" s="10">
        <v>5.0000000000000031E-2</v>
      </c>
      <c r="H7" s="9">
        <f t="shared" si="6"/>
        <v>1982</v>
      </c>
      <c r="I7" s="7">
        <f t="shared" si="0"/>
        <v>2</v>
      </c>
      <c r="J7" s="8">
        <f t="shared" si="1"/>
        <v>-18.776194651359344</v>
      </c>
      <c r="K7" s="4">
        <f t="shared" si="2"/>
        <v>5.398203638959984E-4</v>
      </c>
      <c r="L7" s="4">
        <f t="shared" si="3"/>
        <v>4.581518226737637E-4</v>
      </c>
      <c r="M7" s="15">
        <f t="shared" si="7"/>
        <v>4.6378730998916141E-4</v>
      </c>
      <c r="N7" s="9">
        <f t="shared" si="8"/>
        <v>1982</v>
      </c>
      <c r="O7" s="7">
        <f t="shared" si="4"/>
        <v>2</v>
      </c>
      <c r="P7" s="4">
        <f t="shared" si="5"/>
        <v>33.584563982288408</v>
      </c>
      <c r="Q7" s="4">
        <f t="shared" si="5"/>
        <v>34.065919441533303</v>
      </c>
      <c r="R7" s="15">
        <f t="shared" si="5"/>
        <v>33.943888436196886</v>
      </c>
    </row>
    <row r="8" spans="1:18" ht="16.2" x14ac:dyDescent="0.35">
      <c r="A8" s="9">
        <v>3</v>
      </c>
      <c r="B8" s="4">
        <v>1.5872E-4</v>
      </c>
      <c r="C8" s="4">
        <v>0.05</v>
      </c>
      <c r="D8" s="4">
        <v>1.1203E-4</v>
      </c>
      <c r="E8" s="4">
        <v>0.05</v>
      </c>
      <c r="F8" s="5">
        <v>1.2142400000000004E-4</v>
      </c>
      <c r="G8" s="10">
        <v>4.9999999999999996E-2</v>
      </c>
      <c r="H8" s="9">
        <f t="shared" si="6"/>
        <v>1983</v>
      </c>
      <c r="I8" s="7">
        <f t="shared" si="0"/>
        <v>3</v>
      </c>
      <c r="J8" s="8">
        <f t="shared" si="1"/>
        <v>-17.809293823119752</v>
      </c>
      <c r="K8" s="4">
        <f t="shared" si="2"/>
        <v>3.8668342487710488E-4</v>
      </c>
      <c r="L8" s="4">
        <f t="shared" si="3"/>
        <v>2.7293437556062282E-4</v>
      </c>
      <c r="M8" s="15">
        <f t="shared" si="7"/>
        <v>2.9582061606777711E-4</v>
      </c>
      <c r="N8" s="9">
        <f t="shared" si="8"/>
        <v>1983</v>
      </c>
      <c r="O8" s="7">
        <f t="shared" si="4"/>
        <v>3</v>
      </c>
      <c r="P8" s="4">
        <f t="shared" si="5"/>
        <v>33.498722784524936</v>
      </c>
      <c r="Q8" s="4">
        <f t="shared" si="5"/>
        <v>33.990805175520784</v>
      </c>
      <c r="R8" s="15">
        <f t="shared" si="5"/>
        <v>33.865551781354277</v>
      </c>
    </row>
    <row r="9" spans="1:18" ht="16.2" x14ac:dyDescent="0.35">
      <c r="A9" s="9">
        <v>4</v>
      </c>
      <c r="B9" s="4">
        <v>1.209599999999999E-4</v>
      </c>
      <c r="C9" s="4">
        <v>0.05</v>
      </c>
      <c r="D9" s="4">
        <v>8.4744999999999976E-5</v>
      </c>
      <c r="E9" s="4">
        <v>0.05</v>
      </c>
      <c r="F9" s="5">
        <v>9.2120000000000019E-5</v>
      </c>
      <c r="G9" s="10">
        <v>4.9999999999999996E-2</v>
      </c>
      <c r="H9" s="9">
        <f t="shared" si="6"/>
        <v>1984</v>
      </c>
      <c r="I9" s="7">
        <f t="shared" si="0"/>
        <v>4</v>
      </c>
      <c r="J9" s="8">
        <f t="shared" si="1"/>
        <v>-16.839015714752993</v>
      </c>
      <c r="K9" s="4">
        <f t="shared" si="2"/>
        <v>2.8073486926024477E-4</v>
      </c>
      <c r="L9" s="4">
        <f t="shared" si="3"/>
        <v>1.9668383346113969E-4</v>
      </c>
      <c r="M9" s="15">
        <f t="shared" si="7"/>
        <v>2.1380039811717735E-4</v>
      </c>
      <c r="N9" s="9">
        <f t="shared" si="8"/>
        <v>1984</v>
      </c>
      <c r="O9" s="7">
        <f t="shared" si="4"/>
        <v>4</v>
      </c>
      <c r="P9" s="4">
        <f t="shared" si="5"/>
        <v>33.405354958163834</v>
      </c>
      <c r="Q9" s="4">
        <f t="shared" si="5"/>
        <v>33.907306787452583</v>
      </c>
      <c r="R9" s="15">
        <f t="shared" si="5"/>
        <v>33.779347082605867</v>
      </c>
    </row>
    <row r="10" spans="1:18" ht="16.2" x14ac:dyDescent="0.35">
      <c r="A10" s="9">
        <v>5</v>
      </c>
      <c r="B10" s="4">
        <v>1.036E-4</v>
      </c>
      <c r="C10" s="4">
        <v>0.05</v>
      </c>
      <c r="D10" s="4">
        <v>7.2929999999999981E-5</v>
      </c>
      <c r="E10" s="4">
        <v>0.05</v>
      </c>
      <c r="F10" s="5">
        <v>7.9128000000000005E-5</v>
      </c>
      <c r="G10" s="10">
        <v>0.05</v>
      </c>
      <c r="H10" s="9">
        <f t="shared" si="6"/>
        <v>1985</v>
      </c>
      <c r="I10" s="7">
        <f t="shared" si="0"/>
        <v>5</v>
      </c>
      <c r="J10" s="8">
        <f t="shared" si="1"/>
        <v>-15.865526218640142</v>
      </c>
      <c r="K10" s="4">
        <f t="shared" si="2"/>
        <v>2.2902098588105043E-4</v>
      </c>
      <c r="L10" s="4">
        <f t="shared" si="3"/>
        <v>1.6122104730024135E-4</v>
      </c>
      <c r="M10" s="15">
        <f t="shared" si="7"/>
        <v>1.7492251516212123E-4</v>
      </c>
      <c r="N10" s="9">
        <f t="shared" si="8"/>
        <v>1985</v>
      </c>
      <c r="O10" s="7">
        <f t="shared" si="4"/>
        <v>5</v>
      </c>
      <c r="P10" s="4">
        <f t="shared" si="5"/>
        <v>33.305852333613821</v>
      </c>
      <c r="Q10" s="4">
        <f t="shared" si="5"/>
        <v>33.818909356843314</v>
      </c>
      <c r="R10" s="15">
        <f t="shared" si="5"/>
        <v>33.687981631262062</v>
      </c>
    </row>
    <row r="11" spans="1:18" ht="16.2" x14ac:dyDescent="0.35">
      <c r="A11" s="9">
        <v>6</v>
      </c>
      <c r="B11" s="4">
        <v>9.8079999999999996E-5</v>
      </c>
      <c r="C11" s="4">
        <v>0.05</v>
      </c>
      <c r="D11" s="4">
        <v>7.2334999999999991E-5</v>
      </c>
      <c r="E11" s="4">
        <v>0.05</v>
      </c>
      <c r="F11" s="5">
        <v>7.7080000000000001E-5</v>
      </c>
      <c r="G11" s="10">
        <v>0.05</v>
      </c>
      <c r="H11" s="9">
        <f t="shared" si="6"/>
        <v>1986</v>
      </c>
      <c r="I11" s="7">
        <f t="shared" si="0"/>
        <v>6</v>
      </c>
      <c r="J11" s="8">
        <f t="shared" si="1"/>
        <v>-14.888994760949725</v>
      </c>
      <c r="K11" s="4">
        <f t="shared" si="2"/>
        <v>2.0648612321906305E-4</v>
      </c>
      <c r="L11" s="4">
        <f t="shared" si="3"/>
        <v>1.5228562115671823E-4</v>
      </c>
      <c r="M11" s="15">
        <f t="shared" si="7"/>
        <v>1.6227518737485093E-4</v>
      </c>
      <c r="N11" s="9">
        <f t="shared" si="8"/>
        <v>1986</v>
      </c>
      <c r="O11" s="7">
        <f t="shared" si="4"/>
        <v>6</v>
      </c>
      <c r="P11" s="4">
        <f t="shared" si="5"/>
        <v>33.20186719714679</v>
      </c>
      <c r="Q11" s="4">
        <f t="shared" si="5"/>
        <v>33.726866844951402</v>
      </c>
      <c r="R11" s="15">
        <f t="shared" si="5"/>
        <v>33.592777259211239</v>
      </c>
    </row>
    <row r="12" spans="1:18" ht="16.2" x14ac:dyDescent="0.35">
      <c r="A12" s="9">
        <v>7</v>
      </c>
      <c r="B12" s="4">
        <v>9.3599999999999998E-5</v>
      </c>
      <c r="C12" s="4">
        <v>0.05</v>
      </c>
      <c r="D12" s="4">
        <v>7.6500000000000003E-5</v>
      </c>
      <c r="E12" s="4">
        <v>4.8881640835953401E-2</v>
      </c>
      <c r="F12" s="5">
        <v>7.8473994246729535E-5</v>
      </c>
      <c r="G12" s="10">
        <v>4.9288566918845825E-2</v>
      </c>
      <c r="H12" s="9">
        <f t="shared" si="6"/>
        <v>1987</v>
      </c>
      <c r="I12" s="7">
        <f t="shared" si="0"/>
        <v>7</v>
      </c>
      <c r="J12" s="8">
        <f t="shared" si="1"/>
        <v>-13.909594148207132</v>
      </c>
      <c r="K12" s="4">
        <f t="shared" si="2"/>
        <v>1.8763715867036186E-4</v>
      </c>
      <c r="L12" s="4">
        <f t="shared" si="3"/>
        <v>1.5099013841299687E-4</v>
      </c>
      <c r="M12" s="15">
        <f t="shared" si="7"/>
        <v>1.5576543414759592E-4</v>
      </c>
      <c r="N12" s="9">
        <f t="shared" si="8"/>
        <v>1987</v>
      </c>
      <c r="O12" s="7">
        <f t="shared" si="4"/>
        <v>7</v>
      </c>
      <c r="P12" s="4">
        <f t="shared" si="5"/>
        <v>33.094252048874736</v>
      </c>
      <c r="Q12" s="4">
        <f t="shared" si="5"/>
        <v>33.631977349749008</v>
      </c>
      <c r="R12" s="15">
        <f t="shared" si="5"/>
        <v>33.494513962368821</v>
      </c>
    </row>
    <row r="13" spans="1:18" ht="16.2" x14ac:dyDescent="0.35">
      <c r="A13" s="9">
        <v>8</v>
      </c>
      <c r="B13" s="4">
        <v>8.8480000000000007E-5</v>
      </c>
      <c r="C13" s="4">
        <v>0.05</v>
      </c>
      <c r="D13" s="4">
        <v>7.8709999999999983E-5</v>
      </c>
      <c r="E13" s="4">
        <v>4.4497293704924001E-2</v>
      </c>
      <c r="F13" s="5">
        <v>7.8267602706143756E-5</v>
      </c>
      <c r="G13" s="10">
        <v>4.6516257595613293E-2</v>
      </c>
      <c r="H13" s="9">
        <f t="shared" si="6"/>
        <v>1988</v>
      </c>
      <c r="I13" s="7">
        <f t="shared" si="0"/>
        <v>8</v>
      </c>
      <c r="J13" s="8">
        <f t="shared" si="1"/>
        <v>-12.927500404814307</v>
      </c>
      <c r="K13" s="4">
        <f t="shared" si="2"/>
        <v>1.6887377764231683E-4</v>
      </c>
      <c r="L13" s="4">
        <f t="shared" si="3"/>
        <v>1.3991134815025331E-4</v>
      </c>
      <c r="M13" s="15">
        <f t="shared" si="7"/>
        <v>1.4280394816400328E-4</v>
      </c>
      <c r="N13" s="9">
        <f t="shared" si="8"/>
        <v>1988</v>
      </c>
      <c r="O13" s="7">
        <f t="shared" si="4"/>
        <v>8</v>
      </c>
      <c r="P13" s="4">
        <f t="shared" si="5"/>
        <v>32.983032822781993</v>
      </c>
      <c r="Q13" s="4">
        <f t="shared" si="5"/>
        <v>33.534420093598641</v>
      </c>
      <c r="R13" s="15">
        <f t="shared" si="5"/>
        <v>33.393314620483459</v>
      </c>
    </row>
    <row r="14" spans="1:18" ht="16.2" x14ac:dyDescent="0.35">
      <c r="A14" s="9">
        <v>9</v>
      </c>
      <c r="B14" s="4">
        <v>8.9120000000000001E-5</v>
      </c>
      <c r="C14" s="4">
        <v>0.05</v>
      </c>
      <c r="D14" s="4">
        <v>7.9389999999999984E-5</v>
      </c>
      <c r="E14" s="4">
        <v>4.1288355911912898E-2</v>
      </c>
      <c r="F14" s="5">
        <v>7.8731370668685919E-5</v>
      </c>
      <c r="G14" s="10">
        <v>4.4612687752027314E-2</v>
      </c>
      <c r="H14" s="9">
        <f t="shared" si="6"/>
        <v>1989</v>
      </c>
      <c r="I14" s="7">
        <f t="shared" si="0"/>
        <v>9</v>
      </c>
      <c r="J14" s="8">
        <f t="shared" si="1"/>
        <v>-11.942892601833845</v>
      </c>
      <c r="K14" s="4">
        <f t="shared" si="2"/>
        <v>1.6192421324099426E-4</v>
      </c>
      <c r="L14" s="4">
        <f t="shared" si="3"/>
        <v>1.2999224776483396E-4</v>
      </c>
      <c r="M14" s="15">
        <f t="shared" si="7"/>
        <v>1.341349288812482E-4</v>
      </c>
      <c r="N14" s="9">
        <f t="shared" si="8"/>
        <v>1989</v>
      </c>
      <c r="O14" s="7">
        <f t="shared" si="4"/>
        <v>9</v>
      </c>
      <c r="P14" s="4">
        <f t="shared" si="5"/>
        <v>32.868116788454557</v>
      </c>
      <c r="Q14" s="4">
        <f t="shared" si="5"/>
        <v>33.433794413422774</v>
      </c>
      <c r="R14" s="15">
        <f t="shared" si="5"/>
        <v>33.288884556691421</v>
      </c>
    </row>
    <row r="15" spans="1:18" ht="16.2" x14ac:dyDescent="0.35">
      <c r="A15" s="9">
        <v>10</v>
      </c>
      <c r="B15" s="4">
        <v>9.1039999999999996E-5</v>
      </c>
      <c r="C15" s="4">
        <v>0.05</v>
      </c>
      <c r="D15" s="4">
        <v>8.1769999999999985E-5</v>
      </c>
      <c r="E15" s="4">
        <v>3.9286450972352199E-2</v>
      </c>
      <c r="F15" s="5">
        <v>8.0747110106414279E-5</v>
      </c>
      <c r="G15" s="10">
        <v>4.3437682379431485E-2</v>
      </c>
      <c r="H15" s="9">
        <f t="shared" si="6"/>
        <v>1990</v>
      </c>
      <c r="I15" s="7">
        <f t="shared" si="0"/>
        <v>10</v>
      </c>
      <c r="J15" s="8">
        <f t="shared" si="1"/>
        <v>-10.955952677394434</v>
      </c>
      <c r="K15" s="4">
        <f t="shared" si="2"/>
        <v>1.5744821400765613E-4</v>
      </c>
      <c r="L15" s="4">
        <f t="shared" si="3"/>
        <v>1.2575441602895865E-4</v>
      </c>
      <c r="M15" s="15">
        <f t="shared" si="7"/>
        <v>1.2995956529366791E-4</v>
      </c>
      <c r="N15" s="9">
        <f t="shared" si="8"/>
        <v>1990</v>
      </c>
      <c r="O15" s="7">
        <f t="shared" si="4"/>
        <v>10</v>
      </c>
      <c r="P15" s="4">
        <f t="shared" si="5"/>
        <v>32.749792984599893</v>
      </c>
      <c r="Q15" s="4">
        <f t="shared" si="5"/>
        <v>33.330056408742607</v>
      </c>
      <c r="R15" s="15">
        <f t="shared" si="5"/>
        <v>33.181279650586553</v>
      </c>
    </row>
    <row r="16" spans="1:18" ht="16.2" x14ac:dyDescent="0.35">
      <c r="A16" s="9">
        <v>11</v>
      </c>
      <c r="B16" s="4">
        <v>9.0400000000000002E-5</v>
      </c>
      <c r="C16" s="4">
        <v>0.05</v>
      </c>
      <c r="D16" s="4">
        <v>8.6274999999999983E-5</v>
      </c>
      <c r="E16" s="4">
        <v>3.7361290807443201E-2</v>
      </c>
      <c r="F16" s="5">
        <v>8.3398572008516294E-5</v>
      </c>
      <c r="G16" s="10">
        <v>4.2159912026332041E-2</v>
      </c>
      <c r="H16" s="9">
        <f t="shared" si="6"/>
        <v>1991</v>
      </c>
      <c r="I16" s="7">
        <f t="shared" si="0"/>
        <v>11</v>
      </c>
      <c r="J16" s="8">
        <f t="shared" si="1"/>
        <v>-9.9668652491162035</v>
      </c>
      <c r="K16" s="4">
        <f t="shared" si="2"/>
        <v>1.4879767984738506E-4</v>
      </c>
      <c r="L16" s="4">
        <f t="shared" si="3"/>
        <v>1.2520029563872721E-4</v>
      </c>
      <c r="M16" s="15">
        <f t="shared" si="7"/>
        <v>1.2695508330017231E-4</v>
      </c>
      <c r="N16" s="9">
        <f t="shared" si="8"/>
        <v>1991</v>
      </c>
      <c r="O16" s="7">
        <f t="shared" si="4"/>
        <v>11</v>
      </c>
      <c r="P16" s="4">
        <f t="shared" si="5"/>
        <v>32.628049519799838</v>
      </c>
      <c r="Q16" s="4">
        <f t="shared" si="5"/>
        <v>33.223310938048591</v>
      </c>
      <c r="R16" s="15">
        <f t="shared" si="5"/>
        <v>33.070562676927203</v>
      </c>
    </row>
    <row r="17" spans="1:18" ht="16.2" x14ac:dyDescent="0.35">
      <c r="A17" s="9">
        <v>12</v>
      </c>
      <c r="B17" s="4">
        <v>9.2E-5</v>
      </c>
      <c r="C17" s="4">
        <v>4.8544846351029097E-2</v>
      </c>
      <c r="D17" s="4">
        <v>9.3244999999999992E-5</v>
      </c>
      <c r="E17" s="4">
        <v>3.5613378892136296E-2</v>
      </c>
      <c r="F17" s="5">
        <v>8.8482526287560228E-5</v>
      </c>
      <c r="G17" s="10">
        <v>4.0321446833661824E-2</v>
      </c>
      <c r="H17" s="9">
        <f t="shared" si="6"/>
        <v>1992</v>
      </c>
      <c r="I17" s="7">
        <f t="shared" si="0"/>
        <v>12</v>
      </c>
      <c r="J17" s="8">
        <f t="shared" si="1"/>
        <v>-8.975817418995053</v>
      </c>
      <c r="K17" s="4">
        <f t="shared" si="2"/>
        <v>1.4224035314871171E-4</v>
      </c>
      <c r="L17" s="4">
        <f t="shared" si="3"/>
        <v>1.2836652189995165E-4</v>
      </c>
      <c r="M17" s="15">
        <f t="shared" si="7"/>
        <v>1.2706808361755245E-4</v>
      </c>
      <c r="N17" s="9">
        <f t="shared" si="8"/>
        <v>1992</v>
      </c>
      <c r="O17" s="7">
        <f t="shared" si="4"/>
        <v>12</v>
      </c>
      <c r="P17" s="4">
        <f t="shared" si="5"/>
        <v>32.502657201574806</v>
      </c>
      <c r="Q17" s="4">
        <f t="shared" si="5"/>
        <v>33.11359782108179</v>
      </c>
      <c r="R17" s="15">
        <f t="shared" si="5"/>
        <v>32.95668716950761</v>
      </c>
    </row>
    <row r="18" spans="1:18" ht="16.2" x14ac:dyDescent="0.35">
      <c r="A18" s="9">
        <v>13</v>
      </c>
      <c r="B18" s="4">
        <v>1.1424E-4</v>
      </c>
      <c r="C18" s="4">
        <v>4.71081810575084E-2</v>
      </c>
      <c r="D18" s="4">
        <v>1.0990500000000001E-4</v>
      </c>
      <c r="E18" s="4">
        <v>3.44611144124694E-2</v>
      </c>
      <c r="F18" s="5">
        <v>1.0611114076352584E-4</v>
      </c>
      <c r="G18" s="10">
        <v>3.9167361085112692E-2</v>
      </c>
      <c r="H18" s="9">
        <f t="shared" si="6"/>
        <v>1993</v>
      </c>
      <c r="I18" s="7">
        <f t="shared" si="0"/>
        <v>13</v>
      </c>
      <c r="J18" s="8">
        <f t="shared" si="1"/>
        <v>-7.9829985712237317</v>
      </c>
      <c r="K18" s="4">
        <f t="shared" si="2"/>
        <v>1.6639525971077996E-4</v>
      </c>
      <c r="L18" s="4">
        <f t="shared" si="3"/>
        <v>1.4470821192329942E-4</v>
      </c>
      <c r="M18" s="15">
        <f t="shared" si="7"/>
        <v>1.450618249006732E-4</v>
      </c>
      <c r="N18" s="9">
        <f t="shared" si="8"/>
        <v>1993</v>
      </c>
      <c r="O18" s="7">
        <f t="shared" si="4"/>
        <v>13</v>
      </c>
      <c r="P18" s="4">
        <f t="shared" si="5"/>
        <v>32.373585104796106</v>
      </c>
      <c r="Q18" s="4">
        <f t="shared" si="5"/>
        <v>33.000957979356713</v>
      </c>
      <c r="R18" s="15">
        <f t="shared" si="5"/>
        <v>32.839668940467973</v>
      </c>
    </row>
    <row r="19" spans="1:18" ht="16.2" x14ac:dyDescent="0.35">
      <c r="A19" s="9">
        <v>14</v>
      </c>
      <c r="B19" s="4">
        <v>1.7736E-4</v>
      </c>
      <c r="C19" s="4">
        <v>4.5472100620670697E-2</v>
      </c>
      <c r="D19" s="4">
        <v>1.41865E-4</v>
      </c>
      <c r="E19" s="4">
        <v>3.37711569484547E-2</v>
      </c>
      <c r="F19" s="5">
        <v>1.4605389474100984E-4</v>
      </c>
      <c r="G19" s="10">
        <v>3.8560787686914788E-2</v>
      </c>
      <c r="H19" s="9">
        <f t="shared" si="6"/>
        <v>1994</v>
      </c>
      <c r="I19" s="7">
        <f t="shared" si="0"/>
        <v>14</v>
      </c>
      <c r="J19" s="8">
        <f t="shared" si="1"/>
        <v>-6.9886001634642509</v>
      </c>
      <c r="K19" s="4">
        <f t="shared" si="2"/>
        <v>2.4370729514868445E-4</v>
      </c>
      <c r="L19" s="4">
        <f t="shared" si="3"/>
        <v>1.7962817395529958E-4</v>
      </c>
      <c r="M19" s="15">
        <f t="shared" si="7"/>
        <v>1.9122708007617237E-4</v>
      </c>
      <c r="N19" s="9">
        <f t="shared" si="8"/>
        <v>1994</v>
      </c>
      <c r="O19" s="7">
        <f t="shared" si="4"/>
        <v>14</v>
      </c>
      <c r="P19" s="4">
        <f t="shared" si="5"/>
        <v>32.241723565144142</v>
      </c>
      <c r="Q19" s="4">
        <f t="shared" si="5"/>
        <v>32.885743160879599</v>
      </c>
      <c r="R19" s="15">
        <f t="shared" si="5"/>
        <v>32.720006260149702</v>
      </c>
    </row>
    <row r="20" spans="1:18" ht="16.2" x14ac:dyDescent="0.35">
      <c r="A20" s="9">
        <v>15</v>
      </c>
      <c r="B20" s="4">
        <v>2.9431999999999999E-4</v>
      </c>
      <c r="C20" s="4">
        <v>4.3282384072982696E-2</v>
      </c>
      <c r="D20" s="4">
        <v>1.769699999999999E-4</v>
      </c>
      <c r="E20" s="4">
        <v>3.31606078259385E-2</v>
      </c>
      <c r="F20" s="5">
        <v>2.0429841497102234E-4</v>
      </c>
      <c r="G20" s="10">
        <v>3.7923857918707136E-2</v>
      </c>
      <c r="H20" s="9">
        <f t="shared" si="6"/>
        <v>1995</v>
      </c>
      <c r="I20" s="7">
        <f t="shared" si="0"/>
        <v>15</v>
      </c>
      <c r="J20" s="8">
        <f t="shared" si="1"/>
        <v>-5.9928155121207878</v>
      </c>
      <c r="K20" s="4">
        <f t="shared" si="2"/>
        <v>3.8147714988199182E-4</v>
      </c>
      <c r="L20" s="4">
        <f t="shared" si="3"/>
        <v>2.1587631580247959E-4</v>
      </c>
      <c r="M20" s="15">
        <f t="shared" si="7"/>
        <v>2.5642915495823127E-4</v>
      </c>
      <c r="N20" s="9">
        <f t="shared" si="8"/>
        <v>1995</v>
      </c>
      <c r="O20" s="7">
        <f t="shared" si="4"/>
        <v>15</v>
      </c>
      <c r="P20" s="4">
        <f t="shared" si="5"/>
        <v>32.108696086659634</v>
      </c>
      <c r="Q20" s="4">
        <f t="shared" si="5"/>
        <v>32.768487241330234</v>
      </c>
      <c r="R20" s="15">
        <f t="shared" si="5"/>
        <v>32.598540155952591</v>
      </c>
    </row>
    <row r="21" spans="1:18" ht="16.2" x14ac:dyDescent="0.35">
      <c r="A21" s="9">
        <v>16</v>
      </c>
      <c r="B21" s="4">
        <v>4.5048000000000001E-4</v>
      </c>
      <c r="C21" s="4">
        <v>4.0633916845894097E-2</v>
      </c>
      <c r="D21" s="4">
        <v>2.11055E-4</v>
      </c>
      <c r="E21" s="4">
        <v>3.2436887333160101E-2</v>
      </c>
      <c r="F21" s="5">
        <v>2.7373973208216692E-4</v>
      </c>
      <c r="G21" s="10">
        <v>3.6726380353113118E-2</v>
      </c>
      <c r="H21" s="9">
        <f t="shared" si="6"/>
        <v>1996</v>
      </c>
      <c r="I21" s="7">
        <f t="shared" si="0"/>
        <v>16</v>
      </c>
      <c r="J21" s="8">
        <f t="shared" si="1"/>
        <v>-4.9958395721942761</v>
      </c>
      <c r="K21" s="4">
        <f t="shared" si="2"/>
        <v>5.5187093785077218E-4</v>
      </c>
      <c r="L21" s="4">
        <f t="shared" si="3"/>
        <v>2.4818346437070581E-4</v>
      </c>
      <c r="M21" s="15">
        <f t="shared" si="7"/>
        <v>3.288681387533337E-4</v>
      </c>
      <c r="N21" s="9">
        <f t="shared" si="8"/>
        <v>1996</v>
      </c>
      <c r="O21" s="7">
        <f t="shared" si="4"/>
        <v>16</v>
      </c>
      <c r="P21" s="4">
        <f t="shared" si="5"/>
        <v>31.97638348867957</v>
      </c>
      <c r="Q21" s="4">
        <f t="shared" si="5"/>
        <v>32.64916882274629</v>
      </c>
      <c r="R21" s="15">
        <f t="shared" si="5"/>
        <v>32.475827759310178</v>
      </c>
    </row>
    <row r="22" spans="1:18" ht="16.2" x14ac:dyDescent="0.35">
      <c r="A22" s="9">
        <v>17</v>
      </c>
      <c r="B22" s="4">
        <v>6.1952000000000003E-4</v>
      </c>
      <c r="C22" s="4">
        <v>3.7322800889047006E-2</v>
      </c>
      <c r="D22" s="4">
        <v>2.5398E-4</v>
      </c>
      <c r="E22" s="4">
        <v>3.1241568686902199E-2</v>
      </c>
      <c r="F22" s="5">
        <v>3.5291076954499902E-4</v>
      </c>
      <c r="G22" s="10">
        <v>3.4569251531859399E-2</v>
      </c>
      <c r="H22" s="9">
        <f t="shared" si="6"/>
        <v>1997</v>
      </c>
      <c r="I22" s="7">
        <f t="shared" si="0"/>
        <v>17</v>
      </c>
      <c r="J22" s="8">
        <f t="shared" si="1"/>
        <v>-3.9978687123290042</v>
      </c>
      <c r="K22" s="4">
        <f t="shared" si="2"/>
        <v>7.1921234116186438E-4</v>
      </c>
      <c r="L22" s="4">
        <f t="shared" si="3"/>
        <v>2.8776817662979926E-4</v>
      </c>
      <c r="M22" s="15">
        <f t="shared" si="7"/>
        <v>4.0521531855952956E-4</v>
      </c>
      <c r="N22" s="9">
        <f t="shared" si="8"/>
        <v>1997</v>
      </c>
      <c r="O22" s="7">
        <f t="shared" si="4"/>
        <v>17</v>
      </c>
      <c r="P22" s="4">
        <f t="shared" si="5"/>
        <v>31.845808810993404</v>
      </c>
      <c r="Q22" s="4">
        <f t="shared" si="5"/>
        <v>32.527593776282849</v>
      </c>
      <c r="R22" s="15">
        <f t="shared" si="5"/>
        <v>32.35205258200871</v>
      </c>
    </row>
    <row r="23" spans="1:18" ht="16.2" x14ac:dyDescent="0.35">
      <c r="A23" s="9">
        <v>18</v>
      </c>
      <c r="B23" s="4">
        <v>7.5808000000000006E-4</v>
      </c>
      <c r="C23" s="4">
        <v>3.41904276276448E-2</v>
      </c>
      <c r="D23" s="4">
        <v>2.8432499999999988E-4</v>
      </c>
      <c r="E23" s="4">
        <v>3.1178286868628599E-2</v>
      </c>
      <c r="F23" s="5">
        <v>4.1467793569955561E-4</v>
      </c>
      <c r="G23" s="10">
        <v>3.2858904976688218E-2</v>
      </c>
      <c r="H23" s="9">
        <f t="shared" si="6"/>
        <v>1998</v>
      </c>
      <c r="I23" s="7">
        <f t="shared" si="0"/>
        <v>18</v>
      </c>
      <c r="J23" s="8">
        <f t="shared" si="1"/>
        <v>-2.9991004856877899</v>
      </c>
      <c r="K23" s="4">
        <f t="shared" si="2"/>
        <v>8.3993915028317094E-4</v>
      </c>
      <c r="L23" s="4">
        <f t="shared" si="3"/>
        <v>3.1219399248055217E-4</v>
      </c>
      <c r="M23" s="15">
        <f t="shared" si="7"/>
        <v>4.5762465532633162E-4</v>
      </c>
      <c r="N23" s="9">
        <f t="shared" si="8"/>
        <v>1998</v>
      </c>
      <c r="O23" s="7">
        <f t="shared" si="4"/>
        <v>18</v>
      </c>
      <c r="P23" s="4">
        <f t="shared" si="5"/>
        <v>31.716879724616817</v>
      </c>
      <c r="Q23" s="4">
        <f t="shared" si="5"/>
        <v>32.403927424241147</v>
      </c>
      <c r="R23" s="15">
        <f t="shared" si="5"/>
        <v>32.227293020821691</v>
      </c>
    </row>
    <row r="24" spans="1:18" ht="16.2" x14ac:dyDescent="0.35">
      <c r="A24" s="9">
        <v>19</v>
      </c>
      <c r="B24" s="4">
        <v>8.1656000000000003E-4</v>
      </c>
      <c r="C24" s="4">
        <v>3.1814566962463202E-2</v>
      </c>
      <c r="D24" s="4">
        <v>2.8729999999999988E-4</v>
      </c>
      <c r="E24" s="4">
        <v>3.1115005050355003E-2</v>
      </c>
      <c r="F24" s="5">
        <v>4.3424492750925096E-4</v>
      </c>
      <c r="G24" s="10">
        <v>3.1511074770630476E-2</v>
      </c>
      <c r="H24" s="9">
        <f t="shared" si="6"/>
        <v>1999</v>
      </c>
      <c r="I24" s="7">
        <f t="shared" si="0"/>
        <v>19</v>
      </c>
      <c r="J24" s="8">
        <f t="shared" si="1"/>
        <v>-1.9997333973150535</v>
      </c>
      <c r="K24" s="4">
        <f t="shared" si="2"/>
        <v>8.7019823861657645E-4</v>
      </c>
      <c r="L24" s="4">
        <f t="shared" si="3"/>
        <v>3.0574416211867389E-4</v>
      </c>
      <c r="M24" s="15">
        <f t="shared" si="7"/>
        <v>4.6248886112995667E-4</v>
      </c>
      <c r="N24" s="9">
        <f t="shared" si="8"/>
        <v>1999</v>
      </c>
      <c r="O24" s="7">
        <f t="shared" si="4"/>
        <v>19</v>
      </c>
      <c r="P24" s="4">
        <f t="shared" si="5"/>
        <v>31.588126020772709</v>
      </c>
      <c r="Q24" s="4">
        <f t="shared" si="5"/>
        <v>32.277612305061041</v>
      </c>
      <c r="R24" s="15">
        <f t="shared" si="5"/>
        <v>32.10073366607395</v>
      </c>
    </row>
    <row r="25" spans="1:18" ht="16.2" x14ac:dyDescent="0.35">
      <c r="A25" s="9">
        <v>20</v>
      </c>
      <c r="B25" s="4">
        <v>8.214400000000001E-4</v>
      </c>
      <c r="C25" s="4">
        <v>3.0206580490176299E-2</v>
      </c>
      <c r="D25" s="4">
        <v>2.7489000000000002E-4</v>
      </c>
      <c r="E25" s="4">
        <v>3.1051723232081298E-2</v>
      </c>
      <c r="F25" s="5">
        <v>4.2753245211104126E-4</v>
      </c>
      <c r="G25" s="10">
        <v>3.056648990207423E-2</v>
      </c>
      <c r="H25" s="9">
        <f t="shared" si="6"/>
        <v>2000</v>
      </c>
      <c r="I25" s="7">
        <f t="shared" si="0"/>
        <v>20</v>
      </c>
      <c r="J25" s="8">
        <f t="shared" si="1"/>
        <v>-0.99996666866652373</v>
      </c>
      <c r="K25" s="4">
        <f t="shared" si="2"/>
        <v>8.4663059943733572E-4</v>
      </c>
      <c r="L25" s="4">
        <f t="shared" si="3"/>
        <v>2.8355942292625713E-4</v>
      </c>
      <c r="M25" s="15">
        <f t="shared" si="7"/>
        <v>4.4080194397991528E-4</v>
      </c>
      <c r="N25" s="9">
        <f t="shared" si="8"/>
        <v>2000</v>
      </c>
      <c r="O25" s="7">
        <f t="shared" si="4"/>
        <v>20</v>
      </c>
      <c r="P25" s="4">
        <f t="shared" si="5"/>
        <v>31.456673027805493</v>
      </c>
      <c r="Q25" s="4">
        <f t="shared" si="5"/>
        <v>32.147575577009164</v>
      </c>
      <c r="R25" s="15">
        <f t="shared" si="5"/>
        <v>31.970789976136473</v>
      </c>
    </row>
    <row r="26" spans="1:18" ht="16.2" x14ac:dyDescent="0.35">
      <c r="A26" s="9">
        <v>21</v>
      </c>
      <c r="B26" s="4">
        <v>8.1912E-4</v>
      </c>
      <c r="C26" s="4">
        <v>3.0156940360077898E-2</v>
      </c>
      <c r="D26" s="4">
        <v>2.6196999999999988E-4</v>
      </c>
      <c r="E26" s="4">
        <v>3.0988441413807698E-2</v>
      </c>
      <c r="F26" s="5">
        <v>4.1832539051207747E-4</v>
      </c>
      <c r="G26" s="10">
        <v>3.0501664839759971E-2</v>
      </c>
      <c r="H26" s="9">
        <f t="shared" si="6"/>
        <v>2001</v>
      </c>
      <c r="I26" s="7">
        <f t="shared" si="0"/>
        <v>21</v>
      </c>
      <c r="J26" s="8">
        <f t="shared" si="1"/>
        <v>0</v>
      </c>
      <c r="K26" s="4">
        <f t="shared" si="2"/>
        <v>8.1912E-4</v>
      </c>
      <c r="L26" s="4">
        <f t="shared" si="3"/>
        <v>2.6196999999999988E-4</v>
      </c>
      <c r="M26" s="15">
        <f t="shared" si="7"/>
        <v>4.1832539051207747E-4</v>
      </c>
      <c r="N26" s="9">
        <f t="shared" si="8"/>
        <v>2001</v>
      </c>
      <c r="O26" s="7">
        <f t="shared" si="4"/>
        <v>21</v>
      </c>
      <c r="P26" s="4">
        <f t="shared" si="5"/>
        <v>31.320748640266281</v>
      </c>
      <c r="Q26" s="4">
        <f t="shared" si="5"/>
        <v>32.013211553170947</v>
      </c>
      <c r="R26" s="15">
        <f t="shared" si="5"/>
        <v>31.836520300518252</v>
      </c>
    </row>
    <row r="27" spans="1:18" ht="16.2" x14ac:dyDescent="0.35">
      <c r="A27" s="9">
        <v>22</v>
      </c>
      <c r="B27" s="4">
        <v>8.132800000000001E-4</v>
      </c>
      <c r="C27" s="4">
        <v>3.0107300229979501E-2</v>
      </c>
      <c r="D27" s="4">
        <v>2.5270499999999988E-4</v>
      </c>
      <c r="E27" s="4">
        <v>3.0925159595534098E-2</v>
      </c>
      <c r="F27" s="5">
        <v>4.1047015784037583E-4</v>
      </c>
      <c r="G27" s="10">
        <v>3.044047009529555E-2</v>
      </c>
      <c r="H27" s="9">
        <f t="shared" si="6"/>
        <v>2002</v>
      </c>
      <c r="I27" s="7">
        <f t="shared" si="0"/>
        <v>22</v>
      </c>
      <c r="J27" s="8">
        <f t="shared" si="1"/>
        <v>0.99996666866652373</v>
      </c>
      <c r="K27" s="4">
        <f t="shared" si="2"/>
        <v>7.8916005394564441E-4</v>
      </c>
      <c r="L27" s="4">
        <f t="shared" si="3"/>
        <v>2.4500991318053957E-4</v>
      </c>
      <c r="M27" s="15">
        <f t="shared" si="7"/>
        <v>3.9816391756552382E-4</v>
      </c>
      <c r="N27" s="9">
        <f t="shared" si="8"/>
        <v>2002</v>
      </c>
      <c r="O27" s="7">
        <f t="shared" si="4"/>
        <v>22</v>
      </c>
      <c r="P27" s="4">
        <f t="shared" si="5"/>
        <v>31.180109479150165</v>
      </c>
      <c r="Q27" s="4">
        <f t="shared" si="5"/>
        <v>31.874425014004071</v>
      </c>
      <c r="R27" s="15">
        <f t="shared" si="5"/>
        <v>31.697784596902373</v>
      </c>
    </row>
    <row r="28" spans="1:18" ht="16.2" x14ac:dyDescent="0.35">
      <c r="A28" s="9">
        <v>23</v>
      </c>
      <c r="B28" s="4">
        <v>8.0488000000000001E-4</v>
      </c>
      <c r="C28" s="4">
        <v>3.00576600998812E-2</v>
      </c>
      <c r="D28" s="4">
        <v>2.40635E-4</v>
      </c>
      <c r="E28" s="4">
        <v>3.0861877777260398E-2</v>
      </c>
      <c r="F28" s="5">
        <v>3.9999879905115683E-4</v>
      </c>
      <c r="G28" s="10">
        <v>3.0377636908177356E-2</v>
      </c>
      <c r="H28" s="9">
        <f t="shared" si="6"/>
        <v>2003</v>
      </c>
      <c r="I28" s="7">
        <f t="shared" si="0"/>
        <v>23</v>
      </c>
      <c r="J28" s="8">
        <f t="shared" si="1"/>
        <v>1.9997333973150535</v>
      </c>
      <c r="K28" s="4">
        <f t="shared" si="2"/>
        <v>7.5792610284300486E-4</v>
      </c>
      <c r="L28" s="4">
        <f t="shared" si="3"/>
        <v>2.2623306635178621E-4</v>
      </c>
      <c r="M28" s="15">
        <f t="shared" si="7"/>
        <v>3.7642332320557317E-4</v>
      </c>
      <c r="N28" s="9">
        <f t="shared" si="8"/>
        <v>2003</v>
      </c>
      <c r="O28" s="7">
        <f t="shared" si="4"/>
        <v>23</v>
      </c>
      <c r="P28" s="4">
        <f t="shared" si="5"/>
        <v>31.034553719914587</v>
      </c>
      <c r="Q28" s="4">
        <f t="shared" si="5"/>
        <v>31.731246171758837</v>
      </c>
      <c r="R28" s="15">
        <f t="shared" si="5"/>
        <v>31.554537551605709</v>
      </c>
    </row>
    <row r="29" spans="1:18" ht="16.2" x14ac:dyDescent="0.35">
      <c r="A29" s="9">
        <v>24</v>
      </c>
      <c r="B29" s="4">
        <v>7.9976000000000005E-4</v>
      </c>
      <c r="C29" s="4">
        <v>3.00080199697828E-2</v>
      </c>
      <c r="D29" s="4">
        <v>2.2933E-4</v>
      </c>
      <c r="E29" s="4">
        <v>3.0798595958986798E-2</v>
      </c>
      <c r="F29" s="5">
        <v>3.9101530750661499E-4</v>
      </c>
      <c r="G29" s="10">
        <v>3.0314531163128593E-2</v>
      </c>
      <c r="H29" s="9">
        <f t="shared" si="6"/>
        <v>2004</v>
      </c>
      <c r="I29" s="7">
        <f t="shared" si="0"/>
        <v>24</v>
      </c>
      <c r="J29" s="8">
        <f t="shared" si="1"/>
        <v>2.9991004856877899</v>
      </c>
      <c r="K29" s="4">
        <f t="shared" si="2"/>
        <v>7.3092774834610311E-4</v>
      </c>
      <c r="L29" s="4">
        <f t="shared" si="3"/>
        <v>2.0909609483095974E-4</v>
      </c>
      <c r="M29" s="15">
        <f t="shared" si="7"/>
        <v>3.5703377448938889E-4</v>
      </c>
      <c r="N29" s="9">
        <f t="shared" si="8"/>
        <v>2004</v>
      </c>
      <c r="O29" s="7">
        <f t="shared" si="4"/>
        <v>24</v>
      </c>
      <c r="P29" s="4">
        <f t="shared" si="5"/>
        <v>30.883911670024851</v>
      </c>
      <c r="Q29" s="4">
        <f t="shared" si="5"/>
        <v>31.583500673685741</v>
      </c>
      <c r="R29" s="15">
        <f t="shared" si="5"/>
        <v>31.406609514598969</v>
      </c>
    </row>
    <row r="30" spans="1:18" ht="16.2" x14ac:dyDescent="0.35">
      <c r="A30" s="9">
        <v>25</v>
      </c>
      <c r="B30" s="4">
        <v>7.9783999999999996E-4</v>
      </c>
      <c r="C30" s="4">
        <v>2.9958379839684399E-2</v>
      </c>
      <c r="D30" s="4">
        <v>2.2907500000000003E-4</v>
      </c>
      <c r="E30" s="4">
        <v>3.0735314140713198E-2</v>
      </c>
      <c r="F30" s="5">
        <v>3.9027169373742285E-4</v>
      </c>
      <c r="G30" s="10">
        <v>3.0259680301247215E-2</v>
      </c>
      <c r="H30" s="9">
        <f t="shared" si="6"/>
        <v>2005</v>
      </c>
      <c r="I30" s="7">
        <f t="shared" si="0"/>
        <v>25</v>
      </c>
      <c r="J30" s="8">
        <f t="shared" si="1"/>
        <v>3.9978687123290042</v>
      </c>
      <c r="K30" s="4">
        <f t="shared" si="2"/>
        <v>7.0778360665646391E-4</v>
      </c>
      <c r="L30" s="4">
        <f t="shared" si="3"/>
        <v>2.0258786832472501E-4</v>
      </c>
      <c r="M30" s="15">
        <f t="shared" si="7"/>
        <v>3.45802885648531E-4</v>
      </c>
      <c r="N30" s="9">
        <f t="shared" si="8"/>
        <v>2005</v>
      </c>
      <c r="O30" s="7">
        <f t="shared" si="4"/>
        <v>25</v>
      </c>
      <c r="P30" s="4">
        <f t="shared" si="5"/>
        <v>30.728179319871586</v>
      </c>
      <c r="Q30" s="4">
        <f t="shared" si="5"/>
        <v>31.431119066465065</v>
      </c>
      <c r="R30" s="15">
        <f t="shared" si="5"/>
        <v>31.253949991983784</v>
      </c>
    </row>
    <row r="31" spans="1:18" ht="16.2" x14ac:dyDescent="0.35">
      <c r="A31" s="9">
        <v>26</v>
      </c>
      <c r="B31" s="4">
        <v>7.8848000000000004E-4</v>
      </c>
      <c r="C31" s="4">
        <v>2.9908739709586001E-2</v>
      </c>
      <c r="D31" s="4">
        <v>2.3791499999999989E-4</v>
      </c>
      <c r="E31" s="4">
        <v>3.0672032322439501E-2</v>
      </c>
      <c r="F31" s="5">
        <v>3.9328800000000005E-4</v>
      </c>
      <c r="G31" s="10">
        <v>3.0213644500134623E-2</v>
      </c>
      <c r="H31" s="9">
        <f t="shared" si="6"/>
        <v>2006</v>
      </c>
      <c r="I31" s="7">
        <f t="shared" si="0"/>
        <v>26</v>
      </c>
      <c r="J31" s="8">
        <f t="shared" si="1"/>
        <v>4.9958395721942761</v>
      </c>
      <c r="K31" s="4">
        <f t="shared" si="2"/>
        <v>6.790452558468941E-4</v>
      </c>
      <c r="L31" s="4">
        <f t="shared" si="3"/>
        <v>2.0411445984847129E-4</v>
      </c>
      <c r="M31" s="15">
        <f t="shared" si="7"/>
        <v>3.3818721987775136E-4</v>
      </c>
      <c r="N31" s="9">
        <f t="shared" si="8"/>
        <v>2006</v>
      </c>
      <c r="O31" s="7">
        <f t="shared" si="4"/>
        <v>26</v>
      </c>
      <c r="P31" s="4">
        <f t="shared" si="5"/>
        <v>30.567339312832786</v>
      </c>
      <c r="Q31" s="4">
        <f t="shared" si="5"/>
        <v>31.274310636718074</v>
      </c>
      <c r="R31" s="15">
        <f t="shared" si="5"/>
        <v>31.096686940841593</v>
      </c>
    </row>
    <row r="32" spans="1:18" ht="16.2" x14ac:dyDescent="0.35">
      <c r="A32" s="9">
        <v>27</v>
      </c>
      <c r="B32" s="4">
        <v>7.7015999999999999E-4</v>
      </c>
      <c r="C32" s="4">
        <v>2.98590995794876E-2</v>
      </c>
      <c r="D32" s="4">
        <v>2.4700999999999987E-4</v>
      </c>
      <c r="E32" s="4">
        <v>3.0608750504165901E-2</v>
      </c>
      <c r="F32" s="5">
        <v>3.9378424089349563E-4</v>
      </c>
      <c r="G32" s="10">
        <v>3.0169445522135407E-2</v>
      </c>
      <c r="H32" s="9">
        <f t="shared" si="6"/>
        <v>2007</v>
      </c>
      <c r="I32" s="7">
        <f t="shared" si="0"/>
        <v>27</v>
      </c>
      <c r="J32" s="8">
        <f t="shared" si="1"/>
        <v>5.9928155121207878</v>
      </c>
      <c r="K32" s="4">
        <f t="shared" si="2"/>
        <v>6.4397390837103935E-4</v>
      </c>
      <c r="L32" s="4">
        <f t="shared" si="3"/>
        <v>2.0561309574501467E-4</v>
      </c>
      <c r="M32" s="15">
        <f t="shared" si="7"/>
        <v>3.2865324429486915E-4</v>
      </c>
      <c r="N32" s="9">
        <f t="shared" si="8"/>
        <v>2007</v>
      </c>
      <c r="O32" s="7">
        <f t="shared" si="4"/>
        <v>27</v>
      </c>
      <c r="P32" s="4">
        <f t="shared" si="5"/>
        <v>30.401084856380017</v>
      </c>
      <c r="Q32" s="4">
        <f t="shared" si="5"/>
        <v>31.113204834226718</v>
      </c>
      <c r="R32" s="15">
        <f t="shared" si="5"/>
        <v>30.934807588290475</v>
      </c>
    </row>
    <row r="33" spans="1:18" ht="16.2" x14ac:dyDescent="0.35">
      <c r="A33" s="9">
        <v>28</v>
      </c>
      <c r="B33" s="4">
        <v>7.4288000000000002E-4</v>
      </c>
      <c r="C33" s="4">
        <v>2.9809459449389199E-2</v>
      </c>
      <c r="D33" s="4">
        <v>2.5534E-4</v>
      </c>
      <c r="E33" s="4">
        <v>3.0545468685892301E-2</v>
      </c>
      <c r="F33" s="5">
        <v>3.9108841458814717E-4</v>
      </c>
      <c r="G33" s="10">
        <v>3.0126446469437875E-2</v>
      </c>
      <c r="H33" s="9">
        <f t="shared" si="6"/>
        <v>2008</v>
      </c>
      <c r="I33" s="7">
        <f t="shared" si="0"/>
        <v>28</v>
      </c>
      <c r="J33" s="8">
        <f t="shared" si="1"/>
        <v>6.9886001634642509</v>
      </c>
      <c r="K33" s="4">
        <f t="shared" si="2"/>
        <v>6.031754589435577E-4</v>
      </c>
      <c r="L33" s="4">
        <f t="shared" si="3"/>
        <v>2.0625761029640762E-4</v>
      </c>
      <c r="M33" s="15">
        <f t="shared" si="7"/>
        <v>3.168384333480958E-4</v>
      </c>
      <c r="N33" s="9">
        <f t="shared" si="8"/>
        <v>2008</v>
      </c>
      <c r="O33" s="7">
        <f t="shared" si="4"/>
        <v>28</v>
      </c>
      <c r="P33" s="4">
        <f t="shared" si="5"/>
        <v>30.229081429645184</v>
      </c>
      <c r="Q33" s="4">
        <f t="shared" si="5"/>
        <v>30.947681215708844</v>
      </c>
      <c r="R33" s="15">
        <f t="shared" si="5"/>
        <v>30.768126841675862</v>
      </c>
    </row>
    <row r="34" spans="1:18" ht="16.2" x14ac:dyDescent="0.35">
      <c r="A34" s="9">
        <v>29</v>
      </c>
      <c r="B34" s="4">
        <v>7.1688000000000003E-4</v>
      </c>
      <c r="C34" s="4">
        <v>2.9759819319290799E-2</v>
      </c>
      <c r="D34" s="4">
        <v>2.6281999999999987E-4</v>
      </c>
      <c r="E34" s="4">
        <v>3.04821868676186E-2</v>
      </c>
      <c r="F34" s="5">
        <v>3.8821652460746585E-4</v>
      </c>
      <c r="G34" s="10">
        <v>3.0082266757530569E-2</v>
      </c>
      <c r="H34" s="9">
        <f t="shared" si="6"/>
        <v>2009</v>
      </c>
      <c r="I34" s="7">
        <f t="shared" si="0"/>
        <v>29</v>
      </c>
      <c r="J34" s="8">
        <f t="shared" si="1"/>
        <v>7.9829985712237317</v>
      </c>
      <c r="K34" s="4">
        <f t="shared" si="2"/>
        <v>5.6528830055295768E-4</v>
      </c>
      <c r="L34" s="4">
        <f t="shared" si="3"/>
        <v>2.0605232327190897E-4</v>
      </c>
      <c r="M34" s="15">
        <f t="shared" si="7"/>
        <v>3.0533714041520229E-4</v>
      </c>
      <c r="N34" s="9">
        <f t="shared" si="8"/>
        <v>2009</v>
      </c>
      <c r="O34" s="7">
        <f t="shared" si="4"/>
        <v>29</v>
      </c>
      <c r="P34" s="4">
        <f t="shared" si="5"/>
        <v>30.051007199019413</v>
      </c>
      <c r="Q34" s="4">
        <f t="shared" si="5"/>
        <v>30.777590561420716</v>
      </c>
      <c r="R34" s="15">
        <f t="shared" si="5"/>
        <v>30.596444459350472</v>
      </c>
    </row>
    <row r="35" spans="1:18" ht="16.2" x14ac:dyDescent="0.35">
      <c r="A35" s="9">
        <v>30</v>
      </c>
      <c r="B35" s="4">
        <v>7.0344000000000005E-4</v>
      </c>
      <c r="C35" s="4">
        <v>2.9710179189192498E-2</v>
      </c>
      <c r="D35" s="4">
        <v>2.741249999999999E-4</v>
      </c>
      <c r="E35" s="4">
        <v>3.0418905049345003E-2</v>
      </c>
      <c r="F35" s="5">
        <v>3.9163258558490077E-4</v>
      </c>
      <c r="G35" s="10">
        <v>3.003713066612524E-2</v>
      </c>
      <c r="H35" s="9">
        <f t="shared" si="6"/>
        <v>2010</v>
      </c>
      <c r="I35" s="7">
        <f t="shared" si="0"/>
        <v>30</v>
      </c>
      <c r="J35" s="8">
        <f t="shared" si="1"/>
        <v>8.975817418995053</v>
      </c>
      <c r="K35" s="4">
        <f t="shared" si="2"/>
        <v>5.3878114052332692E-4</v>
      </c>
      <c r="L35" s="4">
        <f t="shared" si="3"/>
        <v>2.0862735475268721E-4</v>
      </c>
      <c r="M35" s="15">
        <f t="shared" si="7"/>
        <v>2.9908156174445204E-4</v>
      </c>
      <c r="N35" s="9">
        <f t="shared" si="8"/>
        <v>2010</v>
      </c>
      <c r="O35" s="7">
        <f t="shared" si="4"/>
        <v>30</v>
      </c>
      <c r="P35" s="4">
        <f t="shared" si="5"/>
        <v>29.866793245789328</v>
      </c>
      <c r="Q35" s="4">
        <f t="shared" si="5"/>
        <v>30.602780075792985</v>
      </c>
      <c r="R35" s="15">
        <f t="shared" si="5"/>
        <v>30.419634926323493</v>
      </c>
    </row>
    <row r="36" spans="1:18" ht="16.2" x14ac:dyDescent="0.35">
      <c r="A36" s="9">
        <v>31</v>
      </c>
      <c r="B36" s="4">
        <v>7.1239999999999997E-4</v>
      </c>
      <c r="C36" s="4">
        <v>2.9660539059094101E-2</v>
      </c>
      <c r="D36" s="4">
        <v>3.0013499999999988E-4</v>
      </c>
      <c r="E36" s="4">
        <v>3.03556232310714E-2</v>
      </c>
      <c r="F36" s="5">
        <v>4.1145661925481207E-4</v>
      </c>
      <c r="G36" s="10">
        <v>2.9994580048662473E-2</v>
      </c>
      <c r="H36" s="9">
        <f t="shared" si="6"/>
        <v>2011</v>
      </c>
      <c r="I36" s="7">
        <f t="shared" si="0"/>
        <v>31</v>
      </c>
      <c r="J36" s="8">
        <f t="shared" si="1"/>
        <v>9.9668652491162035</v>
      </c>
      <c r="K36" s="4">
        <f t="shared" si="2"/>
        <v>5.3007417808158372E-4</v>
      </c>
      <c r="L36" s="4">
        <f t="shared" si="3"/>
        <v>2.2177912787725094E-4</v>
      </c>
      <c r="M36" s="15">
        <f t="shared" si="7"/>
        <v>3.0513419272753292E-4</v>
      </c>
      <c r="N36" s="9">
        <f t="shared" si="8"/>
        <v>2011</v>
      </c>
      <c r="O36" s="7">
        <f t="shared" si="4"/>
        <v>31</v>
      </c>
      <c r="P36" s="4">
        <f t="shared" si="5"/>
        <v>29.676619262821834</v>
      </c>
      <c r="Q36" s="4">
        <f t="shared" si="5"/>
        <v>30.423203640375888</v>
      </c>
      <c r="R36" s="15">
        <f t="shared" si="5"/>
        <v>30.237718430849277</v>
      </c>
    </row>
    <row r="37" spans="1:18" ht="16.2" x14ac:dyDescent="0.35">
      <c r="A37" s="9">
        <v>32</v>
      </c>
      <c r="B37" s="4">
        <v>7.4744000000000004E-4</v>
      </c>
      <c r="C37" s="4">
        <v>2.96108989289957E-2</v>
      </c>
      <c r="D37" s="4">
        <v>3.3711E-4</v>
      </c>
      <c r="E37" s="4">
        <v>3.02923414127978E-2</v>
      </c>
      <c r="F37" s="5">
        <v>4.4632862068488859E-4</v>
      </c>
      <c r="G37" s="10">
        <v>2.9949873781955266E-2</v>
      </c>
      <c r="H37" s="9">
        <f t="shared" si="6"/>
        <v>2012</v>
      </c>
      <c r="I37" s="7">
        <f t="shared" si="0"/>
        <v>32</v>
      </c>
      <c r="J37" s="8">
        <f t="shared" si="1"/>
        <v>10.955952677394434</v>
      </c>
      <c r="K37" s="4">
        <f t="shared" si="2"/>
        <v>5.4036153623595522E-4</v>
      </c>
      <c r="L37" s="4">
        <f t="shared" si="3"/>
        <v>2.4190082487214571E-4</v>
      </c>
      <c r="M37" s="15">
        <f t="shared" si="7"/>
        <v>3.2147703120658763E-4</v>
      </c>
      <c r="N37" s="9">
        <f t="shared" si="8"/>
        <v>2012</v>
      </c>
      <c r="O37" s="7">
        <f t="shared" si="4"/>
        <v>32</v>
      </c>
      <c r="P37" s="4">
        <f t="shared" ref="P37:R68" si="9">1+(1-K37)*P38/(1+$P$2)</f>
        <v>29.480853331648355</v>
      </c>
      <c r="Q37" s="4">
        <f t="shared" si="9"/>
        <v>30.239048130208381</v>
      </c>
      <c r="R37" s="15">
        <f t="shared" si="9"/>
        <v>30.050925252515274</v>
      </c>
    </row>
    <row r="38" spans="1:18" ht="16.2" x14ac:dyDescent="0.35">
      <c r="A38" s="9">
        <v>33</v>
      </c>
      <c r="B38" s="4">
        <v>7.9304000000000006E-4</v>
      </c>
      <c r="C38" s="4">
        <v>2.9561258798897299E-2</v>
      </c>
      <c r="D38" s="4">
        <v>3.8335000000000002E-4</v>
      </c>
      <c r="E38" s="4">
        <v>3.0229059594524099E-2</v>
      </c>
      <c r="F38" s="5">
        <v>4.9047257256296345E-4</v>
      </c>
      <c r="G38" s="10">
        <v>2.9904908959991962E-2</v>
      </c>
      <c r="H38" s="9">
        <f t="shared" si="6"/>
        <v>2013</v>
      </c>
      <c r="I38" s="7">
        <f t="shared" si="0"/>
        <v>33</v>
      </c>
      <c r="J38" s="8">
        <f t="shared" si="1"/>
        <v>11.942892601833845</v>
      </c>
      <c r="K38" s="4">
        <f t="shared" si="2"/>
        <v>5.5714566495603077E-4</v>
      </c>
      <c r="L38" s="4">
        <f t="shared" si="3"/>
        <v>2.6718091088534209E-4</v>
      </c>
      <c r="M38" s="15">
        <f t="shared" si="7"/>
        <v>3.4316735518413088E-4</v>
      </c>
      <c r="N38" s="9">
        <f t="shared" si="8"/>
        <v>2013</v>
      </c>
      <c r="O38" s="7">
        <f t="shared" si="4"/>
        <v>33</v>
      </c>
      <c r="P38" s="4">
        <f t="shared" si="9"/>
        <v>29.279898529218766</v>
      </c>
      <c r="Q38" s="4">
        <f t="shared" si="9"/>
        <v>30.050391168200434</v>
      </c>
      <c r="R38" s="15">
        <f t="shared" si="9"/>
        <v>29.859424816202893</v>
      </c>
    </row>
    <row r="39" spans="1:18" ht="16.2" x14ac:dyDescent="0.35">
      <c r="A39" s="9">
        <v>34</v>
      </c>
      <c r="B39" s="4">
        <v>8.4224000000000007E-4</v>
      </c>
      <c r="C39" s="4">
        <v>2.9511618668798898E-2</v>
      </c>
      <c r="D39" s="4">
        <v>4.2499999999999987E-4</v>
      </c>
      <c r="E39" s="4">
        <v>3.0165777776250499E-2</v>
      </c>
      <c r="F39" s="5">
        <v>5.3267245368986344E-4</v>
      </c>
      <c r="G39" s="10">
        <v>2.9855159350434989E-2</v>
      </c>
      <c r="H39" s="9">
        <f t="shared" si="6"/>
        <v>2014</v>
      </c>
      <c r="I39" s="7">
        <f t="shared" si="0"/>
        <v>34</v>
      </c>
      <c r="J39" s="8">
        <f t="shared" si="1"/>
        <v>12.927500404814307</v>
      </c>
      <c r="K39" s="4">
        <f t="shared" si="2"/>
        <v>5.7510552573084028E-4</v>
      </c>
      <c r="L39" s="4">
        <f t="shared" si="3"/>
        <v>2.8775834973653551E-4</v>
      </c>
      <c r="M39" s="15">
        <f t="shared" si="7"/>
        <v>3.621122031522429E-4</v>
      </c>
      <c r="N39" s="9">
        <f t="shared" si="8"/>
        <v>2014</v>
      </c>
      <c r="O39" s="7">
        <f t="shared" si="4"/>
        <v>34</v>
      </c>
      <c r="P39" s="4">
        <f t="shared" si="9"/>
        <v>29.073794077106168</v>
      </c>
      <c r="Q39" s="4">
        <f t="shared" si="9"/>
        <v>29.8572542137033</v>
      </c>
      <c r="R39" s="15">
        <f t="shared" si="9"/>
        <v>29.663238453734841</v>
      </c>
    </row>
    <row r="40" spans="1:18" ht="16.2" x14ac:dyDescent="0.35">
      <c r="A40" s="9">
        <v>35</v>
      </c>
      <c r="B40" s="4">
        <v>8.9312000000000007E-4</v>
      </c>
      <c r="C40" s="4">
        <v>2.9461978538700501E-2</v>
      </c>
      <c r="D40" s="4">
        <v>4.5848999999999987E-4</v>
      </c>
      <c r="E40" s="4">
        <v>3.0102495957976899E-2</v>
      </c>
      <c r="F40" s="5">
        <v>5.7000026145108938E-4</v>
      </c>
      <c r="G40" s="10">
        <v>2.9801004712501356E-2</v>
      </c>
      <c r="H40" s="9">
        <f t="shared" si="6"/>
        <v>2015</v>
      </c>
      <c r="I40" s="7">
        <f t="shared" si="0"/>
        <v>35</v>
      </c>
      <c r="J40" s="8">
        <f t="shared" si="1"/>
        <v>13.909594148207132</v>
      </c>
      <c r="K40" s="4">
        <f t="shared" si="2"/>
        <v>5.9283539838354089E-4</v>
      </c>
      <c r="L40" s="4">
        <f t="shared" si="3"/>
        <v>3.0163720267899181E-4</v>
      </c>
      <c r="M40" s="15">
        <f t="shared" si="7"/>
        <v>3.7657489010263934E-4</v>
      </c>
      <c r="N40" s="9">
        <f t="shared" si="8"/>
        <v>2015</v>
      </c>
      <c r="O40" s="7">
        <f t="shared" si="4"/>
        <v>35</v>
      </c>
      <c r="P40" s="4">
        <f t="shared" si="9"/>
        <v>28.862422352807666</v>
      </c>
      <c r="Q40" s="4">
        <f t="shared" si="9"/>
        <v>29.659363434056161</v>
      </c>
      <c r="R40" s="15">
        <f t="shared" si="9"/>
        <v>29.462146113851432</v>
      </c>
    </row>
    <row r="41" spans="1:18" ht="16.2" x14ac:dyDescent="0.35">
      <c r="A41" s="9">
        <v>36</v>
      </c>
      <c r="B41" s="4">
        <v>9.5783999999999995E-4</v>
      </c>
      <c r="C41" s="4">
        <v>2.94123384086021E-2</v>
      </c>
      <c r="D41" s="4">
        <v>4.9724999999999986E-4</v>
      </c>
      <c r="E41" s="4">
        <v>3.0039214139703199E-2</v>
      </c>
      <c r="F41" s="5">
        <v>6.1495199999999999E-4</v>
      </c>
      <c r="G41" s="10">
        <v>2.9745802915033794E-2</v>
      </c>
      <c r="H41" s="9">
        <f t="shared" si="6"/>
        <v>2016</v>
      </c>
      <c r="I41" s="7">
        <f t="shared" si="0"/>
        <v>36</v>
      </c>
      <c r="J41" s="8">
        <f t="shared" si="1"/>
        <v>14.888994760949725</v>
      </c>
      <c r="K41" s="4">
        <f t="shared" si="2"/>
        <v>6.181682050839509E-4</v>
      </c>
      <c r="L41" s="4">
        <f t="shared" si="3"/>
        <v>3.1793253805238411E-4</v>
      </c>
      <c r="M41" s="15">
        <f t="shared" si="7"/>
        <v>3.9491048233521381E-4</v>
      </c>
      <c r="N41" s="9">
        <f t="shared" si="8"/>
        <v>2016</v>
      </c>
      <c r="O41" s="7">
        <f t="shared" si="4"/>
        <v>36</v>
      </c>
      <c r="P41" s="4">
        <f t="shared" si="9"/>
        <v>28.645621105710024</v>
      </c>
      <c r="Q41" s="4">
        <f t="shared" si="9"/>
        <v>29.45638106887937</v>
      </c>
      <c r="R41" s="15">
        <f t="shared" si="9"/>
        <v>29.255872158825415</v>
      </c>
    </row>
    <row r="42" spans="1:18" ht="16.2" x14ac:dyDescent="0.35">
      <c r="A42" s="9">
        <v>37</v>
      </c>
      <c r="B42" s="4">
        <v>1.05272E-3</v>
      </c>
      <c r="C42" s="4">
        <v>2.9362698278503699E-2</v>
      </c>
      <c r="D42" s="4">
        <v>5.5530499999999986E-4</v>
      </c>
      <c r="E42" s="4">
        <v>2.9975932321429598E-2</v>
      </c>
      <c r="F42" s="5">
        <v>6.8166365077964946E-4</v>
      </c>
      <c r="G42" s="10">
        <v>2.9691260952021035E-2</v>
      </c>
      <c r="H42" s="9">
        <f t="shared" si="6"/>
        <v>2017</v>
      </c>
      <c r="I42" s="7">
        <f t="shared" si="0"/>
        <v>37</v>
      </c>
      <c r="J42" s="8">
        <f t="shared" si="1"/>
        <v>15.865526218640142</v>
      </c>
      <c r="K42" s="4">
        <f t="shared" si="2"/>
        <v>6.6068548551758528E-4</v>
      </c>
      <c r="L42" s="4">
        <f t="shared" si="3"/>
        <v>3.4513428465167916E-4</v>
      </c>
      <c r="M42" s="15">
        <f t="shared" si="7"/>
        <v>4.2558678038352683E-4</v>
      </c>
      <c r="N42" s="9">
        <f t="shared" si="8"/>
        <v>2017</v>
      </c>
      <c r="O42" s="7">
        <f t="shared" si="4"/>
        <v>37</v>
      </c>
      <c r="P42" s="4">
        <f t="shared" si="9"/>
        <v>28.423446156810108</v>
      </c>
      <c r="Q42" s="4">
        <f t="shared" si="9"/>
        <v>29.248230512433913</v>
      </c>
      <c r="R42" s="15">
        <f t="shared" si="9"/>
        <v>29.044378572744407</v>
      </c>
    </row>
    <row r="43" spans="1:18" ht="16.2" x14ac:dyDescent="0.35">
      <c r="A43" s="9">
        <v>38</v>
      </c>
      <c r="B43" s="4">
        <v>1.1756800000000001E-3</v>
      </c>
      <c r="C43" s="4">
        <v>2.9313058148405298E-2</v>
      </c>
      <c r="D43" s="4">
        <v>6.3002000000000002E-4</v>
      </c>
      <c r="E43" s="4">
        <v>2.9912650503156002E-2</v>
      </c>
      <c r="F43" s="5">
        <v>7.6777518123348574E-4</v>
      </c>
      <c r="G43" s="10">
        <v>2.9636584822984202E-2</v>
      </c>
      <c r="H43" s="9">
        <f t="shared" si="6"/>
        <v>2018</v>
      </c>
      <c r="I43" s="7">
        <f t="shared" si="0"/>
        <v>38</v>
      </c>
      <c r="J43" s="8">
        <f t="shared" si="1"/>
        <v>16.839015714752993</v>
      </c>
      <c r="K43" s="4">
        <f t="shared" si="2"/>
        <v>7.1766216481662648E-4</v>
      </c>
      <c r="L43" s="4">
        <f t="shared" si="3"/>
        <v>3.8071534618635986E-4</v>
      </c>
      <c r="M43" s="15">
        <f t="shared" si="7"/>
        <v>4.6612136491941224E-4</v>
      </c>
      <c r="N43" s="9">
        <f t="shared" si="8"/>
        <v>2018</v>
      </c>
      <c r="O43" s="7">
        <f t="shared" si="4"/>
        <v>38</v>
      </c>
      <c r="P43" s="4">
        <f t="shared" si="9"/>
        <v>28.196219759263798</v>
      </c>
      <c r="Q43" s="4">
        <f t="shared" si="9"/>
        <v>29.035077852350227</v>
      </c>
      <c r="R43" s="15">
        <f t="shared" si="9"/>
        <v>28.827867742912908</v>
      </c>
    </row>
    <row r="44" spans="1:18" ht="16.2" x14ac:dyDescent="0.35">
      <c r="A44" s="9">
        <v>39</v>
      </c>
      <c r="B44" s="4">
        <v>1.31792E-3</v>
      </c>
      <c r="C44" s="4">
        <v>2.9263418018307001E-2</v>
      </c>
      <c r="D44" s="4">
        <v>7.1501999999999991E-4</v>
      </c>
      <c r="E44" s="4">
        <v>2.9849368684882398E-2</v>
      </c>
      <c r="F44" s="5">
        <v>8.664465689028261E-4</v>
      </c>
      <c r="G44" s="10">
        <v>2.9581310262016325E-2</v>
      </c>
      <c r="H44" s="9">
        <f t="shared" si="6"/>
        <v>2019</v>
      </c>
      <c r="I44" s="7">
        <f t="shared" si="0"/>
        <v>39</v>
      </c>
      <c r="J44" s="8">
        <f t="shared" si="1"/>
        <v>17.809293823119752</v>
      </c>
      <c r="K44" s="4">
        <f t="shared" si="2"/>
        <v>7.8262151839920534E-4</v>
      </c>
      <c r="L44" s="4">
        <f t="shared" si="3"/>
        <v>4.2019308716856948E-4</v>
      </c>
      <c r="M44" s="15">
        <f t="shared" si="7"/>
        <v>5.1161797195207039E-4</v>
      </c>
      <c r="N44" s="9">
        <f t="shared" si="8"/>
        <v>2019</v>
      </c>
      <c r="O44" s="7">
        <f t="shared" si="4"/>
        <v>39</v>
      </c>
      <c r="P44" s="4">
        <f t="shared" si="9"/>
        <v>27.964184639929577</v>
      </c>
      <c r="Q44" s="4">
        <f t="shared" si="9"/>
        <v>28.817013572588206</v>
      </c>
      <c r="R44" s="15">
        <f t="shared" si="9"/>
        <v>28.606468191842119</v>
      </c>
    </row>
    <row r="45" spans="1:18" ht="16.2" x14ac:dyDescent="0.35">
      <c r="A45" s="9">
        <v>40</v>
      </c>
      <c r="B45" s="4">
        <v>1.472E-3</v>
      </c>
      <c r="C45" s="4">
        <v>2.92137778882086E-2</v>
      </c>
      <c r="D45" s="4">
        <v>8.0767000000000002E-4</v>
      </c>
      <c r="E45" s="4">
        <v>2.9786086866608698E-2</v>
      </c>
      <c r="F45" s="5">
        <v>9.737098015754048E-4</v>
      </c>
      <c r="G45" s="10">
        <v>2.9525805020117656E-2</v>
      </c>
      <c r="H45" s="9">
        <f t="shared" si="6"/>
        <v>2020</v>
      </c>
      <c r="I45" s="7">
        <f t="shared" si="0"/>
        <v>40</v>
      </c>
      <c r="J45" s="8">
        <f t="shared" si="1"/>
        <v>18.776194651359344</v>
      </c>
      <c r="K45" s="4">
        <f t="shared" si="2"/>
        <v>8.5052492624289441E-4</v>
      </c>
      <c r="L45" s="4">
        <f t="shared" si="3"/>
        <v>4.6168562511688391E-4</v>
      </c>
      <c r="M45" s="15">
        <f t="shared" si="7"/>
        <v>5.5932519710543999E-4</v>
      </c>
      <c r="N45" s="9">
        <f t="shared" si="8"/>
        <v>2020</v>
      </c>
      <c r="O45" s="7">
        <f t="shared" si="4"/>
        <v>40</v>
      </c>
      <c r="P45" s="4">
        <f t="shared" si="9"/>
        <v>27.727399777242571</v>
      </c>
      <c r="Q45" s="4">
        <f t="shared" si="9"/>
        <v>28.593996445475295</v>
      </c>
      <c r="R45" s="15">
        <f t="shared" si="9"/>
        <v>28.380165870023866</v>
      </c>
    </row>
    <row r="46" spans="1:18" ht="16.2" x14ac:dyDescent="0.35">
      <c r="A46" s="9">
        <v>41</v>
      </c>
      <c r="B46" s="4">
        <v>1.6005348000000001E-3</v>
      </c>
      <c r="C46" s="4">
        <v>2.9164137758110199E-2</v>
      </c>
      <c r="D46" s="4">
        <v>8.9051375000000004E-4</v>
      </c>
      <c r="E46" s="4">
        <v>2.9722805048335098E-2</v>
      </c>
      <c r="F46" s="5">
        <v>1.0663015000929501E-3</v>
      </c>
      <c r="G46" s="10">
        <v>2.9470466993760394E-2</v>
      </c>
      <c r="H46" s="9">
        <f t="shared" si="6"/>
        <v>2021</v>
      </c>
      <c r="I46" s="7">
        <f t="shared" si="0"/>
        <v>41</v>
      </c>
      <c r="J46" s="8">
        <f t="shared" si="1"/>
        <v>19.739555984988076</v>
      </c>
      <c r="K46" s="4">
        <f t="shared" si="2"/>
        <v>9.0001008817845805E-4</v>
      </c>
      <c r="L46" s="4">
        <f t="shared" si="3"/>
        <v>4.9526034266779255E-4</v>
      </c>
      <c r="M46" s="15">
        <f t="shared" si="7"/>
        <v>5.9598617156069291E-4</v>
      </c>
      <c r="N46" s="9">
        <f t="shared" si="8"/>
        <v>2021</v>
      </c>
      <c r="O46" s="7">
        <f t="shared" si="4"/>
        <v>41</v>
      </c>
      <c r="P46" s="4">
        <f t="shared" si="9"/>
        <v>27.485780612645044</v>
      </c>
      <c r="Q46" s="4">
        <f t="shared" si="9"/>
        <v>28.365927488690502</v>
      </c>
      <c r="R46" s="15">
        <f t="shared" si="9"/>
        <v>28.148864800802528</v>
      </c>
    </row>
    <row r="47" spans="1:18" ht="16.2" x14ac:dyDescent="0.35">
      <c r="A47" s="9">
        <v>42</v>
      </c>
      <c r="B47" s="4">
        <v>1.725343799999999E-3</v>
      </c>
      <c r="C47" s="4">
        <v>2.9114497628011798E-2</v>
      </c>
      <c r="D47" s="4">
        <v>9.7259250000000005E-4</v>
      </c>
      <c r="E47" s="4">
        <v>2.9659523230061498E-2</v>
      </c>
      <c r="F47" s="5">
        <v>1.1571523484335431E-3</v>
      </c>
      <c r="G47" s="10">
        <v>2.9414927053078754E-2</v>
      </c>
      <c r="H47" s="9">
        <f t="shared" si="6"/>
        <v>2022</v>
      </c>
      <c r="I47" s="7">
        <f t="shared" si="0"/>
        <v>42</v>
      </c>
      <c r="J47" s="8">
        <f t="shared" si="1"/>
        <v>20.6992194219821</v>
      </c>
      <c r="K47" s="4">
        <f t="shared" si="2"/>
        <v>9.4438529956556165E-4</v>
      </c>
      <c r="L47" s="4">
        <f t="shared" si="3"/>
        <v>5.2638674928334479E-4</v>
      </c>
      <c r="M47" s="15">
        <f t="shared" si="7"/>
        <v>6.2945311097367868E-4</v>
      </c>
      <c r="N47" s="9">
        <f t="shared" si="8"/>
        <v>2022</v>
      </c>
      <c r="O47" s="7">
        <f t="shared" si="4"/>
        <v>42</v>
      </c>
      <c r="P47" s="4">
        <f t="shared" si="9"/>
        <v>27.238654643460308</v>
      </c>
      <c r="Q47" s="4">
        <f t="shared" si="9"/>
        <v>28.132423368266938</v>
      </c>
      <c r="R47" s="15">
        <f t="shared" si="9"/>
        <v>27.912093804751535</v>
      </c>
    </row>
    <row r="48" spans="1:18" ht="16.2" x14ac:dyDescent="0.35">
      <c r="A48" s="9">
        <v>43</v>
      </c>
      <c r="B48" s="4">
        <v>1.8520633E-3</v>
      </c>
      <c r="C48" s="4">
        <v>2.9064857497913401E-2</v>
      </c>
      <c r="D48" s="4">
        <v>1.0561687499999999E-3</v>
      </c>
      <c r="E48" s="4">
        <v>2.9596241411787801E-2</v>
      </c>
      <c r="F48" s="5">
        <v>1.2494354863555536E-3</v>
      </c>
      <c r="G48" s="10">
        <v>2.9359107032767499E-2</v>
      </c>
      <c r="H48" s="9">
        <f t="shared" si="6"/>
        <v>2023</v>
      </c>
      <c r="I48" s="7">
        <f t="shared" si="0"/>
        <v>43</v>
      </c>
      <c r="J48" s="8">
        <f t="shared" si="1"/>
        <v>21.655030497608927</v>
      </c>
      <c r="K48" s="4">
        <f t="shared" si="2"/>
        <v>9.8698537171056869E-4</v>
      </c>
      <c r="L48" s="4">
        <f t="shared" si="3"/>
        <v>5.5640460823492936E-4</v>
      </c>
      <c r="M48" s="15">
        <f t="shared" si="7"/>
        <v>6.6160900806768309E-4</v>
      </c>
      <c r="N48" s="9">
        <f t="shared" si="8"/>
        <v>2023</v>
      </c>
      <c r="O48" s="7">
        <f t="shared" si="4"/>
        <v>43</v>
      </c>
      <c r="P48" s="4">
        <f t="shared" si="9"/>
        <v>26.985702546939244</v>
      </c>
      <c r="Q48" s="4">
        <f t="shared" si="9"/>
        <v>27.89324764685006</v>
      </c>
      <c r="R48" s="15">
        <f t="shared" si="9"/>
        <v>27.669593095835758</v>
      </c>
    </row>
    <row r="49" spans="1:18" ht="16.2" x14ac:dyDescent="0.35">
      <c r="A49" s="9">
        <v>44</v>
      </c>
      <c r="B49" s="4">
        <v>1.9907117999999999E-3</v>
      </c>
      <c r="C49" s="4">
        <v>2.9015217367815004E-2</v>
      </c>
      <c r="D49" s="4">
        <v>1.1407199999999991E-3</v>
      </c>
      <c r="E49" s="4">
        <v>2.9532959593514201E-2</v>
      </c>
      <c r="F49" s="5">
        <v>1.3458047068789045E-3</v>
      </c>
      <c r="G49" s="10">
        <v>2.9302354052680939E-2</v>
      </c>
      <c r="H49" s="9">
        <f t="shared" si="6"/>
        <v>2024</v>
      </c>
      <c r="I49" s="7">
        <f t="shared" si="0"/>
        <v>44</v>
      </c>
      <c r="J49" s="8">
        <f t="shared" si="1"/>
        <v>22.606838799388392</v>
      </c>
      <c r="K49" s="4">
        <f t="shared" si="2"/>
        <v>1.0330854649913495E-3</v>
      </c>
      <c r="L49" s="4">
        <f t="shared" si="3"/>
        <v>5.8509139404987296E-4</v>
      </c>
      <c r="M49" s="15">
        <f t="shared" si="7"/>
        <v>6.938902547904065E-4</v>
      </c>
      <c r="N49" s="9">
        <f t="shared" si="8"/>
        <v>2024</v>
      </c>
      <c r="O49" s="7">
        <f t="shared" si="4"/>
        <v>44</v>
      </c>
      <c r="P49" s="4">
        <f t="shared" si="9"/>
        <v>26.726688217284806</v>
      </c>
      <c r="Q49" s="4">
        <f t="shared" si="9"/>
        <v>27.648195540546581</v>
      </c>
      <c r="R49" s="15">
        <f t="shared" si="9"/>
        <v>27.421148985151383</v>
      </c>
    </row>
    <row r="50" spans="1:18" ht="16.2" x14ac:dyDescent="0.35">
      <c r="A50" s="9">
        <v>45</v>
      </c>
      <c r="B50" s="4">
        <v>2.1463432500000001E-3</v>
      </c>
      <c r="C50" s="4">
        <v>2.8965577237716599E-2</v>
      </c>
      <c r="D50" s="4">
        <v>1.2324375E-3</v>
      </c>
      <c r="E50" s="4">
        <v>2.9469677775240601E-2</v>
      </c>
      <c r="F50" s="5">
        <v>1.4518265480508706E-3</v>
      </c>
      <c r="G50" s="10">
        <v>2.924523351803443E-2</v>
      </c>
      <c r="H50" s="9">
        <f t="shared" si="6"/>
        <v>2025</v>
      </c>
      <c r="I50" s="7">
        <f t="shared" si="0"/>
        <v>45</v>
      </c>
      <c r="J50" s="8">
        <f t="shared" si="1"/>
        <v>23.554498072086332</v>
      </c>
      <c r="K50" s="4">
        <f t="shared" si="2"/>
        <v>1.0849088203932623E-3</v>
      </c>
      <c r="L50" s="4">
        <f t="shared" si="3"/>
        <v>6.1560512451290159E-4</v>
      </c>
      <c r="M50" s="15">
        <f t="shared" si="7"/>
        <v>7.290344114032971E-4</v>
      </c>
      <c r="N50" s="9">
        <f t="shared" si="8"/>
        <v>2025</v>
      </c>
      <c r="O50" s="7">
        <f t="shared" si="4"/>
        <v>45</v>
      </c>
      <c r="P50" s="4">
        <f t="shared" si="9"/>
        <v>26.461509143738272</v>
      </c>
      <c r="Q50" s="4">
        <f t="shared" si="9"/>
        <v>27.397050696496478</v>
      </c>
      <c r="R50" s="15">
        <f t="shared" si="9"/>
        <v>27.166581208199389</v>
      </c>
    </row>
    <row r="51" spans="1:18" ht="16.2" x14ac:dyDescent="0.35">
      <c r="A51" s="9">
        <v>46</v>
      </c>
      <c r="B51" s="4">
        <v>2.3211715000000001E-3</v>
      </c>
      <c r="C51" s="4">
        <v>2.8915937107618299E-2</v>
      </c>
      <c r="D51" s="4">
        <v>1.34106E-3</v>
      </c>
      <c r="E51" s="4">
        <v>2.94063959569669E-2</v>
      </c>
      <c r="F51" s="5">
        <v>1.574520254597672E-3</v>
      </c>
      <c r="G51" s="10">
        <v>2.9188603906363027E-2</v>
      </c>
      <c r="H51" s="9">
        <f t="shared" si="6"/>
        <v>2026</v>
      </c>
      <c r="I51" s="7">
        <f t="shared" si="0"/>
        <v>46</v>
      </c>
      <c r="J51" s="8">
        <f t="shared" si="1"/>
        <v>24.497866312686416</v>
      </c>
      <c r="K51" s="4">
        <f t="shared" si="2"/>
        <v>1.1430421417532827E-3</v>
      </c>
      <c r="L51" s="4">
        <f t="shared" si="3"/>
        <v>6.5250687015745495E-4</v>
      </c>
      <c r="M51" s="15">
        <f t="shared" si="7"/>
        <v>7.7019781792741278E-4</v>
      </c>
      <c r="N51" s="9">
        <f t="shared" si="8"/>
        <v>2026</v>
      </c>
      <c r="O51" s="7">
        <f t="shared" si="4"/>
        <v>46</v>
      </c>
      <c r="P51" s="4">
        <f t="shared" si="9"/>
        <v>26.190114531453357</v>
      </c>
      <c r="Q51" s="4">
        <f t="shared" si="9"/>
        <v>27.139676914836528</v>
      </c>
      <c r="R51" s="15">
        <f t="shared" si="9"/>
        <v>26.905777429036199</v>
      </c>
    </row>
    <row r="52" spans="1:18" ht="16.2" x14ac:dyDescent="0.35">
      <c r="A52" s="9">
        <v>47</v>
      </c>
      <c r="B52" s="4">
        <v>2.5121552499999997E-3</v>
      </c>
      <c r="C52" s="4">
        <v>2.8866296977519898E-2</v>
      </c>
      <c r="D52" s="4">
        <v>1.464533749999999E-3</v>
      </c>
      <c r="E52" s="4">
        <v>2.93431141386933E-2</v>
      </c>
      <c r="F52" s="5">
        <v>1.711584819642496E-3</v>
      </c>
      <c r="G52" s="10">
        <v>2.9132275701137533E-2</v>
      </c>
      <c r="H52" s="9">
        <f t="shared" si="6"/>
        <v>2027</v>
      </c>
      <c r="I52" s="7">
        <f t="shared" si="0"/>
        <v>47</v>
      </c>
      <c r="J52" s="8">
        <f t="shared" si="1"/>
        <v>25.436805855326593</v>
      </c>
      <c r="K52" s="4">
        <f t="shared" si="2"/>
        <v>1.2054761788582078E-3</v>
      </c>
      <c r="L52" s="4">
        <f t="shared" si="3"/>
        <v>6.94295119167568E-4</v>
      </c>
      <c r="M52" s="15">
        <f t="shared" si="7"/>
        <v>8.157785833959422E-4</v>
      </c>
      <c r="N52" s="9">
        <f t="shared" si="8"/>
        <v>2027</v>
      </c>
      <c r="O52" s="7">
        <f t="shared" si="4"/>
        <v>47</v>
      </c>
      <c r="P52" s="4">
        <f t="shared" si="9"/>
        <v>25.912461716807204</v>
      </c>
      <c r="Q52" s="4">
        <f t="shared" si="9"/>
        <v>26.87605484042064</v>
      </c>
      <c r="R52" s="15">
        <f t="shared" si="9"/>
        <v>26.638703379550041</v>
      </c>
    </row>
    <row r="53" spans="1:18" ht="16.2" x14ac:dyDescent="0.35">
      <c r="A53" s="9">
        <v>48</v>
      </c>
      <c r="B53" s="4">
        <v>2.7240984E-3</v>
      </c>
      <c r="C53" s="4">
        <v>2.8816656847421501E-2</v>
      </c>
      <c r="D53" s="4">
        <v>1.5928499999999992E-3</v>
      </c>
      <c r="E53" s="4">
        <v>2.92798323204197E-2</v>
      </c>
      <c r="F53" s="5">
        <v>1.8578788134119807E-3</v>
      </c>
      <c r="G53" s="10">
        <v>2.9075207261565723E-2</v>
      </c>
      <c r="H53" s="9">
        <f t="shared" si="6"/>
        <v>2028</v>
      </c>
      <c r="I53" s="7">
        <f t="shared" si="0"/>
        <v>48</v>
      </c>
      <c r="J53" s="8">
        <f t="shared" si="1"/>
        <v>26.371183446226613</v>
      </c>
      <c r="K53" s="4">
        <f t="shared" si="2"/>
        <v>1.274059382272355E-3</v>
      </c>
      <c r="L53" s="4">
        <f t="shared" si="3"/>
        <v>7.3593096304695553E-4</v>
      </c>
      <c r="M53" s="15">
        <f t="shared" si="7"/>
        <v>8.6302449014569996E-4</v>
      </c>
      <c r="N53" s="9">
        <f t="shared" si="8"/>
        <v>2028</v>
      </c>
      <c r="O53" s="7">
        <f t="shared" si="4"/>
        <v>48</v>
      </c>
      <c r="P53" s="4">
        <f t="shared" si="9"/>
        <v>25.628448898667838</v>
      </c>
      <c r="Q53" s="4">
        <f t="shared" si="9"/>
        <v>26.606118846987666</v>
      </c>
      <c r="R53" s="15">
        <f t="shared" si="9"/>
        <v>26.365275949952967</v>
      </c>
    </row>
    <row r="54" spans="1:18" ht="16.2" x14ac:dyDescent="0.35">
      <c r="A54" s="9">
        <v>49</v>
      </c>
      <c r="B54" s="4">
        <v>2.9607967999999993E-3</v>
      </c>
      <c r="C54" s="4">
        <v>2.87670167173231E-2</v>
      </c>
      <c r="D54" s="4">
        <v>1.7229474999999991E-3</v>
      </c>
      <c r="E54" s="4">
        <v>2.9216550502146003E-2</v>
      </c>
      <c r="F54" s="5">
        <v>2.0125206283665973E-3</v>
      </c>
      <c r="G54" s="10">
        <v>2.9017261623000921E-2</v>
      </c>
      <c r="H54" s="9">
        <f t="shared" si="6"/>
        <v>2029</v>
      </c>
      <c r="I54" s="7">
        <f t="shared" si="0"/>
        <v>49</v>
      </c>
      <c r="J54" s="8">
        <f t="shared" si="1"/>
        <v>27.300870308671062</v>
      </c>
      <c r="K54" s="4">
        <f t="shared" si="2"/>
        <v>1.3499854690601195E-3</v>
      </c>
      <c r="L54" s="4">
        <f t="shared" si="3"/>
        <v>7.7600154396558103E-4</v>
      </c>
      <c r="M54" s="15">
        <f t="shared" si="7"/>
        <v>9.1136799606566675E-4</v>
      </c>
      <c r="N54" s="9">
        <f t="shared" si="8"/>
        <v>2029</v>
      </c>
      <c r="O54" s="7">
        <f t="shared" si="4"/>
        <v>49</v>
      </c>
      <c r="P54" s="4">
        <f t="shared" si="9"/>
        <v>25.338013377052381</v>
      </c>
      <c r="Q54" s="4">
        <f t="shared" si="9"/>
        <v>26.329663930212689</v>
      </c>
      <c r="R54" s="15">
        <f t="shared" si="9"/>
        <v>26.085333320065509</v>
      </c>
    </row>
    <row r="55" spans="1:18" ht="16.2" x14ac:dyDescent="0.35">
      <c r="A55" s="9">
        <v>50</v>
      </c>
      <c r="B55" s="4">
        <v>3.2206350000000003E-3</v>
      </c>
      <c r="C55" s="4">
        <v>2.8717376587224699E-2</v>
      </c>
      <c r="D55" s="4">
        <v>1.8601325E-3</v>
      </c>
      <c r="E55" s="4">
        <v>2.9153268683872399E-2</v>
      </c>
      <c r="F55" s="5">
        <v>2.1784670046516019E-3</v>
      </c>
      <c r="G55" s="10">
        <v>2.8959065109952619E-2</v>
      </c>
      <c r="H55" s="9">
        <f t="shared" si="6"/>
        <v>2030</v>
      </c>
      <c r="I55" s="7">
        <f t="shared" si="0"/>
        <v>50</v>
      </c>
      <c r="J55" s="8">
        <f t="shared" si="1"/>
        <v>28.225742198149113</v>
      </c>
      <c r="K55" s="4">
        <f t="shared" si="2"/>
        <v>1.4319100852321518E-3</v>
      </c>
      <c r="L55" s="4">
        <f t="shared" si="3"/>
        <v>8.169111640579696E-4</v>
      </c>
      <c r="M55" s="15">
        <f t="shared" si="7"/>
        <v>9.6197223975658108E-4</v>
      </c>
      <c r="N55" s="9">
        <f t="shared" si="8"/>
        <v>2030</v>
      </c>
      <c r="O55" s="7">
        <f t="shared" si="4"/>
        <v>50</v>
      </c>
      <c r="P55" s="4">
        <f t="shared" si="9"/>
        <v>25.041113884794871</v>
      </c>
      <c r="Q55" s="4">
        <f t="shared" si="9"/>
        <v>26.046441767319791</v>
      </c>
      <c r="R55" s="15">
        <f t="shared" si="9"/>
        <v>25.798692088677285</v>
      </c>
    </row>
    <row r="56" spans="1:18" ht="16.2" x14ac:dyDescent="0.35">
      <c r="A56" s="9">
        <v>51</v>
      </c>
      <c r="B56" s="4">
        <v>3.4946320499999999E-3</v>
      </c>
      <c r="C56" s="4">
        <v>2.8667736457126298E-2</v>
      </c>
      <c r="D56" s="4">
        <v>2.0002012499999991E-3</v>
      </c>
      <c r="E56" s="4">
        <v>2.9089986865598799E-2</v>
      </c>
      <c r="F56" s="5">
        <v>2.3502560955289999E-3</v>
      </c>
      <c r="G56" s="10">
        <v>2.8900765193831696E-2</v>
      </c>
      <c r="H56" s="9">
        <f t="shared" si="6"/>
        <v>2031</v>
      </c>
      <c r="I56" s="7">
        <f t="shared" si="0"/>
        <v>51</v>
      </c>
      <c r="J56" s="8">
        <f t="shared" si="1"/>
        <v>29.145679447786708</v>
      </c>
      <c r="K56" s="4">
        <f t="shared" si="2"/>
        <v>1.5154121283788133E-3</v>
      </c>
      <c r="L56" s="4">
        <f t="shared" si="3"/>
        <v>8.5675812751169868E-4</v>
      </c>
      <c r="M56" s="15">
        <f t="shared" si="7"/>
        <v>1.0122664845992307E-3</v>
      </c>
      <c r="N56" s="9">
        <f t="shared" si="8"/>
        <v>2031</v>
      </c>
      <c r="O56" s="7">
        <f t="shared" si="4"/>
        <v>51</v>
      </c>
      <c r="P56" s="4">
        <f t="shared" si="9"/>
        <v>24.737666630960714</v>
      </c>
      <c r="Q56" s="4">
        <f t="shared" si="9"/>
        <v>25.75625949184435</v>
      </c>
      <c r="R56" s="15">
        <f t="shared" si="9"/>
        <v>25.505191407219336</v>
      </c>
    </row>
    <row r="57" spans="1:18" ht="16.2" x14ac:dyDescent="0.35">
      <c r="A57" s="9">
        <v>52</v>
      </c>
      <c r="B57" s="4">
        <v>3.7690207999999991E-3</v>
      </c>
      <c r="C57" s="4">
        <v>2.86180963270279E-2</v>
      </c>
      <c r="D57" s="4">
        <v>2.1373799999999991E-3</v>
      </c>
      <c r="E57" s="4">
        <v>2.9026705047325099E-2</v>
      </c>
      <c r="F57" s="5">
        <v>2.5199822268521192E-3</v>
      </c>
      <c r="G57" s="10">
        <v>2.884251215059469E-2</v>
      </c>
      <c r="H57" s="9">
        <f t="shared" si="6"/>
        <v>2032</v>
      </c>
      <c r="I57" s="7">
        <f t="shared" si="0"/>
        <v>52</v>
      </c>
      <c r="J57" s="8">
        <f t="shared" si="1"/>
        <v>30.060567004239541</v>
      </c>
      <c r="K57" s="4">
        <f t="shared" si="2"/>
        <v>1.5944662341645735E-3</v>
      </c>
      <c r="L57" s="4">
        <f t="shared" si="3"/>
        <v>8.9316992372087743E-4</v>
      </c>
      <c r="M57" s="15">
        <f t="shared" si="7"/>
        <v>1.058898884062075E-3</v>
      </c>
      <c r="N57" s="9">
        <f t="shared" si="8"/>
        <v>2032</v>
      </c>
      <c r="O57" s="7">
        <f t="shared" si="4"/>
        <v>52</v>
      </c>
      <c r="P57" s="4">
        <f t="shared" si="9"/>
        <v>24.427470147839784</v>
      </c>
      <c r="Q57" s="4">
        <f t="shared" si="9"/>
        <v>25.458868720563668</v>
      </c>
      <c r="R57" s="15">
        <f t="shared" si="9"/>
        <v>25.204597940671007</v>
      </c>
    </row>
    <row r="58" spans="1:18" ht="16.2" x14ac:dyDescent="0.35">
      <c r="A58" s="9">
        <v>53</v>
      </c>
      <c r="B58" s="4">
        <v>4.034126649999999E-3</v>
      </c>
      <c r="C58" s="4">
        <v>2.85684561969296E-2</v>
      </c>
      <c r="D58" s="4">
        <v>2.2658625000000002E-3</v>
      </c>
      <c r="E58" s="4">
        <v>2.8963423229051499E-2</v>
      </c>
      <c r="F58" s="5">
        <v>2.6809657365623575E-3</v>
      </c>
      <c r="G58" s="10">
        <v>2.8784294281809657E-2</v>
      </c>
      <c r="H58" s="9">
        <f t="shared" si="6"/>
        <v>2033</v>
      </c>
      <c r="I58" s="7">
        <f t="shared" si="0"/>
        <v>53</v>
      </c>
      <c r="J58" s="8">
        <f t="shared" si="1"/>
        <v>30.970294454245622</v>
      </c>
      <c r="K58" s="4">
        <f t="shared" si="2"/>
        <v>1.6653183962911143E-3</v>
      </c>
      <c r="L58" s="4">
        <f t="shared" si="3"/>
        <v>9.2399347906568037E-4</v>
      </c>
      <c r="M58" s="15">
        <f t="shared" si="7"/>
        <v>1.0993499048544731E-3</v>
      </c>
      <c r="N58" s="9">
        <f t="shared" si="8"/>
        <v>2033</v>
      </c>
      <c r="O58" s="7">
        <f t="shared" si="4"/>
        <v>53</v>
      </c>
      <c r="P58" s="4">
        <f t="shared" si="9"/>
        <v>24.110168426361234</v>
      </c>
      <c r="Q58" s="4">
        <f t="shared" si="9"/>
        <v>25.153954365881425</v>
      </c>
      <c r="R58" s="15">
        <f t="shared" si="9"/>
        <v>24.89658735260409</v>
      </c>
    </row>
    <row r="59" spans="1:18" ht="16.2" x14ac:dyDescent="0.35">
      <c r="A59" s="9">
        <v>54</v>
      </c>
      <c r="B59" s="4">
        <v>4.2847883999999996E-3</v>
      </c>
      <c r="C59" s="4">
        <v>2.8518816066831199E-2</v>
      </c>
      <c r="D59" s="4">
        <v>2.386192499999999E-3</v>
      </c>
      <c r="E59" s="4">
        <v>2.8900141410777899E-2</v>
      </c>
      <c r="F59" s="5">
        <v>2.83201794216608E-3</v>
      </c>
      <c r="G59" s="10">
        <v>2.8726248288868009E-2</v>
      </c>
      <c r="H59" s="9">
        <f t="shared" si="6"/>
        <v>2034</v>
      </c>
      <c r="I59" s="7">
        <f t="shared" si="0"/>
        <v>54</v>
      </c>
      <c r="J59" s="8">
        <f t="shared" si="1"/>
        <v>31.874756042064444</v>
      </c>
      <c r="K59" s="4">
        <f t="shared" si="2"/>
        <v>1.7264044006101782E-3</v>
      </c>
      <c r="L59" s="4">
        <f t="shared" si="3"/>
        <v>9.4981698751426516E-4</v>
      </c>
      <c r="M59" s="15">
        <f t="shared" si="7"/>
        <v>1.1335421263413059E-3</v>
      </c>
      <c r="N59" s="9">
        <f t="shared" si="8"/>
        <v>2034</v>
      </c>
      <c r="O59" s="7">
        <f t="shared" si="4"/>
        <v>54</v>
      </c>
      <c r="P59" s="4">
        <f t="shared" si="9"/>
        <v>23.785308169342027</v>
      </c>
      <c r="Q59" s="4">
        <f t="shared" si="9"/>
        <v>24.841141163390688</v>
      </c>
      <c r="R59" s="15">
        <f t="shared" si="9"/>
        <v>24.580766367968579</v>
      </c>
    </row>
    <row r="60" spans="1:18" ht="16.2" x14ac:dyDescent="0.35">
      <c r="A60" s="9">
        <v>55</v>
      </c>
      <c r="B60" s="4">
        <v>4.520607749999999E-3</v>
      </c>
      <c r="C60" s="4">
        <v>2.8469175936732798E-2</v>
      </c>
      <c r="D60" s="4">
        <v>2.50213E-3</v>
      </c>
      <c r="E60" s="4">
        <v>2.8836859592504299E-2</v>
      </c>
      <c r="F60" s="5">
        <v>2.9754588719821387E-3</v>
      </c>
      <c r="G60" s="10">
        <v>2.8668486434755832E-2</v>
      </c>
      <c r="H60" s="9">
        <f t="shared" si="6"/>
        <v>2035</v>
      </c>
      <c r="I60" s="7">
        <f t="shared" si="0"/>
        <v>55</v>
      </c>
      <c r="J60" s="8">
        <f t="shared" si="1"/>
        <v>32.773850678055553</v>
      </c>
      <c r="K60" s="4">
        <f t="shared" si="2"/>
        <v>1.778200542328686E-3</v>
      </c>
      <c r="L60" s="4">
        <f t="shared" si="3"/>
        <v>9.7243449685152584E-4</v>
      </c>
      <c r="M60" s="29">
        <f t="shared" si="7"/>
        <v>1.1627891703188554E-3</v>
      </c>
      <c r="N60" s="9">
        <f t="shared" si="8"/>
        <v>2035</v>
      </c>
      <c r="O60" s="7">
        <f t="shared" si="4"/>
        <v>55</v>
      </c>
      <c r="P60" s="4">
        <f t="shared" si="9"/>
        <v>23.452392457542473</v>
      </c>
      <c r="Q60" s="4">
        <f t="shared" si="9"/>
        <v>24.520062116917487</v>
      </c>
      <c r="R60" s="15">
        <f t="shared" si="9"/>
        <v>24.256733472326029</v>
      </c>
    </row>
    <row r="61" spans="1:18" ht="16.2" x14ac:dyDescent="0.35">
      <c r="A61" s="9">
        <v>56</v>
      </c>
      <c r="B61" s="4">
        <v>4.7466623999999997E-3</v>
      </c>
      <c r="C61" s="4">
        <v>2.8419535806634401E-2</v>
      </c>
      <c r="D61" s="4">
        <v>2.615924999999999E-3</v>
      </c>
      <c r="E61" s="4">
        <v>2.8773577774230598E-2</v>
      </c>
      <c r="F61" s="5">
        <v>3.1142608388154678E-3</v>
      </c>
      <c r="G61" s="10">
        <v>2.8610932574084483E-2</v>
      </c>
      <c r="H61" s="9">
        <f t="shared" si="6"/>
        <v>2036</v>
      </c>
      <c r="I61" s="7">
        <f t="shared" si="0"/>
        <v>56</v>
      </c>
      <c r="J61" s="8">
        <f t="shared" si="1"/>
        <v>33.667481938672715</v>
      </c>
      <c r="K61" s="4">
        <f t="shared" si="2"/>
        <v>1.8232625569143662E-3</v>
      </c>
      <c r="L61" s="4">
        <f t="shared" si="3"/>
        <v>9.9290911325222871E-4</v>
      </c>
      <c r="M61" s="15">
        <f t="shared" si="7"/>
        <v>1.1885496442858305E-3</v>
      </c>
      <c r="N61" s="9">
        <f t="shared" si="8"/>
        <v>2036</v>
      </c>
      <c r="O61" s="7">
        <f t="shared" si="4"/>
        <v>56</v>
      </c>
      <c r="P61" s="4">
        <f t="shared" si="9"/>
        <v>23.110929116814134</v>
      </c>
      <c r="Q61" s="4">
        <f t="shared" si="9"/>
        <v>24.190387392325217</v>
      </c>
      <c r="R61" s="15">
        <f t="shared" si="9"/>
        <v>23.924112341555247</v>
      </c>
    </row>
    <row r="62" spans="1:18" ht="16.2" x14ac:dyDescent="0.35">
      <c r="A62" s="9">
        <v>57</v>
      </c>
      <c r="B62" s="4">
        <v>4.96738575E-3</v>
      </c>
      <c r="C62" s="4">
        <v>2.8369895676536003E-2</v>
      </c>
      <c r="D62" s="4">
        <v>2.724611249999999E-3</v>
      </c>
      <c r="E62" s="4">
        <v>2.8710295955957001E-2</v>
      </c>
      <c r="F62" s="5">
        <v>3.2478280140400459E-3</v>
      </c>
      <c r="G62" s="10">
        <v>2.8553379463060725E-2</v>
      </c>
      <c r="H62" s="9">
        <f t="shared" si="6"/>
        <v>2037</v>
      </c>
      <c r="I62" s="7">
        <f t="shared" si="0"/>
        <v>57</v>
      </c>
      <c r="J62" s="8">
        <f t="shared" si="1"/>
        <v>34.555558058171215</v>
      </c>
      <c r="K62" s="4">
        <f t="shared" si="2"/>
        <v>1.8636857603116614E-3</v>
      </c>
      <c r="L62" s="4">
        <f t="shared" si="3"/>
        <v>1.0102779172684829E-3</v>
      </c>
      <c r="M62" s="15">
        <f t="shared" si="7"/>
        <v>1.2108329458281389E-3</v>
      </c>
      <c r="N62" s="9">
        <f t="shared" si="8"/>
        <v>2037</v>
      </c>
      <c r="O62" s="7">
        <f t="shared" si="4"/>
        <v>57</v>
      </c>
      <c r="P62" s="4">
        <f t="shared" si="9"/>
        <v>22.760477994831977</v>
      </c>
      <c r="Q62" s="4">
        <f t="shared" si="9"/>
        <v>23.851805720881949</v>
      </c>
      <c r="R62" s="15">
        <f t="shared" si="9"/>
        <v>23.582554467671923</v>
      </c>
    </row>
    <row r="63" spans="1:18" ht="16.2" x14ac:dyDescent="0.35">
      <c r="A63" s="9">
        <v>58</v>
      </c>
      <c r="B63" s="4">
        <v>5.1872281999999995E-3</v>
      </c>
      <c r="C63" s="4">
        <v>2.8320255546437599E-2</v>
      </c>
      <c r="D63" s="4">
        <v>2.8313749999999993E-3</v>
      </c>
      <c r="E63" s="4">
        <v>2.8647014137683398E-2</v>
      </c>
      <c r="F63" s="5">
        <v>3.3795438856002225E-3</v>
      </c>
      <c r="G63" s="10">
        <v>2.8495855723690774E-2</v>
      </c>
      <c r="H63" s="9">
        <f t="shared" si="6"/>
        <v>2038</v>
      </c>
      <c r="I63" s="7">
        <f t="shared" si="0"/>
        <v>58</v>
      </c>
      <c r="J63" s="8">
        <f t="shared" si="1"/>
        <v>35.437991912343783</v>
      </c>
      <c r="K63" s="4">
        <f t="shared" si="2"/>
        <v>1.9013924800738158E-3</v>
      </c>
      <c r="L63" s="4">
        <f t="shared" si="3"/>
        <v>1.0258995157234473E-3</v>
      </c>
      <c r="M63" s="15">
        <f t="shared" si="7"/>
        <v>1.2310960259632026E-3</v>
      </c>
      <c r="N63" s="9">
        <f t="shared" si="8"/>
        <v>2038</v>
      </c>
      <c r="O63" s="7">
        <f t="shared" si="4"/>
        <v>58</v>
      </c>
      <c r="P63" s="4">
        <f t="shared" si="9"/>
        <v>22.400638891413671</v>
      </c>
      <c r="Q63" s="4">
        <f t="shared" si="9"/>
        <v>23.503975926052306</v>
      </c>
      <c r="R63" s="15">
        <f t="shared" si="9"/>
        <v>23.231704428642843</v>
      </c>
    </row>
    <row r="64" spans="1:18" ht="16.2" x14ac:dyDescent="0.35">
      <c r="A64" s="9">
        <v>59</v>
      </c>
      <c r="B64" s="4">
        <v>5.4156722999999995E-3</v>
      </c>
      <c r="C64" s="4">
        <v>2.8270615416339198E-2</v>
      </c>
      <c r="D64" s="4">
        <v>2.9472887499999998E-3</v>
      </c>
      <c r="E64" s="4">
        <v>2.8583732319409701E-2</v>
      </c>
      <c r="F64" s="5">
        <v>3.5193564051394012E-3</v>
      </c>
      <c r="G64" s="10">
        <v>2.8438520015895159E-2</v>
      </c>
      <c r="H64" s="9">
        <f t="shared" si="6"/>
        <v>2039</v>
      </c>
      <c r="I64" s="7">
        <f t="shared" si="0"/>
        <v>59</v>
      </c>
      <c r="J64" s="8">
        <f t="shared" si="1"/>
        <v>36.314700994617624</v>
      </c>
      <c r="K64" s="4">
        <f t="shared" si="2"/>
        <v>1.9399420123607551E-3</v>
      </c>
      <c r="L64" s="4">
        <f t="shared" si="3"/>
        <v>1.0438084414917293E-3</v>
      </c>
      <c r="M64" s="29">
        <f t="shared" si="7"/>
        <v>1.2530013863490236E-3</v>
      </c>
      <c r="N64" s="9">
        <f t="shared" si="8"/>
        <v>2039</v>
      </c>
      <c r="O64" s="7">
        <f t="shared" si="4"/>
        <v>59</v>
      </c>
      <c r="P64" s="4">
        <f t="shared" si="9"/>
        <v>22.031046126360369</v>
      </c>
      <c r="Q64" s="4">
        <f t="shared" si="9"/>
        <v>23.146581330596458</v>
      </c>
      <c r="R64" s="15">
        <f t="shared" si="9"/>
        <v>22.871232984466577</v>
      </c>
    </row>
    <row r="65" spans="1:18" ht="16.2" x14ac:dyDescent="0.35">
      <c r="A65" s="9">
        <v>60</v>
      </c>
      <c r="B65" s="4">
        <v>5.668803E-3</v>
      </c>
      <c r="C65" s="4">
        <v>2.8220975286240898E-2</v>
      </c>
      <c r="D65" s="4">
        <v>3.08538E-3</v>
      </c>
      <c r="E65" s="4">
        <v>2.8520450501136101E-2</v>
      </c>
      <c r="F65" s="5">
        <v>3.6803947185391006E-3</v>
      </c>
      <c r="G65" s="10">
        <v>2.8381441805664032E-2</v>
      </c>
      <c r="H65" s="9">
        <f t="shared" si="6"/>
        <v>2040</v>
      </c>
      <c r="I65" s="7">
        <f t="shared" si="0"/>
        <v>60</v>
      </c>
      <c r="J65" s="8">
        <f t="shared" si="1"/>
        <v>37.18560738485813</v>
      </c>
      <c r="K65" s="4">
        <f t="shared" si="2"/>
        <v>1.9848907549391624E-3</v>
      </c>
      <c r="L65" s="4">
        <f t="shared" si="3"/>
        <v>1.0683597748613403E-3</v>
      </c>
      <c r="M65" s="15">
        <f t="shared" si="7"/>
        <v>1.2809972227760635E-3</v>
      </c>
      <c r="N65" s="9">
        <f t="shared" si="8"/>
        <v>2040</v>
      </c>
      <c r="O65" s="7">
        <f t="shared" si="4"/>
        <v>60</v>
      </c>
      <c r="P65" s="4">
        <f t="shared" si="9"/>
        <v>21.65140235989978</v>
      </c>
      <c r="Q65" s="4">
        <f t="shared" si="9"/>
        <v>22.779389636382348</v>
      </c>
      <c r="R65" s="15">
        <f t="shared" si="9"/>
        <v>22.500885532305468</v>
      </c>
    </row>
    <row r="66" spans="1:18" ht="16.2" x14ac:dyDescent="0.35">
      <c r="A66" s="9">
        <v>61</v>
      </c>
      <c r="B66" s="4">
        <v>6.1398006774999996E-3</v>
      </c>
      <c r="C66" s="4">
        <v>2.81713351561425E-2</v>
      </c>
      <c r="D66" s="4">
        <v>3.3211832499999991E-3</v>
      </c>
      <c r="E66" s="4">
        <v>2.8457168682862501E-2</v>
      </c>
      <c r="F66" s="5">
        <v>3.971652606297226E-3</v>
      </c>
      <c r="G66" s="10">
        <v>2.8318106001308387E-2</v>
      </c>
      <c r="H66" s="9">
        <f t="shared" si="6"/>
        <v>2041</v>
      </c>
      <c r="I66" s="7">
        <f t="shared" si="0"/>
        <v>61</v>
      </c>
      <c r="J66" s="8">
        <f t="shared" si="1"/>
        <v>38.05063771123649</v>
      </c>
      <c r="K66" s="4">
        <f t="shared" si="2"/>
        <v>2.1019279832691184E-3</v>
      </c>
      <c r="L66" s="4">
        <f t="shared" si="3"/>
        <v>1.1246902947448839E-3</v>
      </c>
      <c r="M66" s="15">
        <f t="shared" si="7"/>
        <v>1.3521018256080356E-3</v>
      </c>
      <c r="N66" s="9">
        <f t="shared" si="8"/>
        <v>2041</v>
      </c>
      <c r="O66" s="7">
        <f t="shared" si="4"/>
        <v>61</v>
      </c>
      <c r="P66" s="4">
        <f t="shared" si="9"/>
        <v>21.261517714744997</v>
      </c>
      <c r="Q66" s="4">
        <f t="shared" si="9"/>
        <v>22.402256521116151</v>
      </c>
      <c r="R66" s="15">
        <f t="shared" si="9"/>
        <v>22.120496178615106</v>
      </c>
    </row>
    <row r="67" spans="1:18" ht="16.2" x14ac:dyDescent="0.35">
      <c r="A67" s="9">
        <v>62</v>
      </c>
      <c r="B67" s="4">
        <v>6.7003193400000018E-3</v>
      </c>
      <c r="C67" s="4">
        <v>2.81216950260441E-2</v>
      </c>
      <c r="D67" s="4">
        <v>3.6040767999999993E-3</v>
      </c>
      <c r="E67" s="4">
        <v>2.8393886864588901E-2</v>
      </c>
      <c r="F67" s="5">
        <v>4.3199951784926834E-3</v>
      </c>
      <c r="G67" s="10">
        <v>2.8254355489708127E-2</v>
      </c>
      <c r="H67" s="9">
        <f t="shared" si="6"/>
        <v>2042</v>
      </c>
      <c r="I67" s="7">
        <f t="shared" si="0"/>
        <v>62</v>
      </c>
      <c r="J67" s="8">
        <f t="shared" si="1"/>
        <v>38.909723105527839</v>
      </c>
      <c r="K67" s="4">
        <f t="shared" si="2"/>
        <v>2.2432996078466526E-3</v>
      </c>
      <c r="L67" s="4">
        <f t="shared" si="3"/>
        <v>1.1939502809811941E-3</v>
      </c>
      <c r="M67" s="15">
        <f t="shared" si="7"/>
        <v>1.4389089280407621E-3</v>
      </c>
      <c r="N67" s="9">
        <f t="shared" si="8"/>
        <v>2042</v>
      </c>
      <c r="O67" s="7">
        <f t="shared" si="4"/>
        <v>62</v>
      </c>
      <c r="P67" s="4">
        <f t="shared" si="9"/>
        <v>20.862561052779984</v>
      </c>
      <c r="Q67" s="4">
        <f t="shared" si="9"/>
        <v>22.015579283800523</v>
      </c>
      <c r="R67" s="15">
        <f t="shared" si="9"/>
        <v>21.730691931759683</v>
      </c>
    </row>
    <row r="68" spans="1:18" ht="16.2" x14ac:dyDescent="0.35">
      <c r="A68" s="9">
        <v>63</v>
      </c>
      <c r="B68" s="4">
        <v>7.3671792487500004E-3</v>
      </c>
      <c r="C68" s="4">
        <v>2.8072054895945699E-2</v>
      </c>
      <c r="D68" s="4">
        <v>3.946845374999999E-3</v>
      </c>
      <c r="E68" s="4">
        <v>2.8392839210647801E-2</v>
      </c>
      <c r="F68" s="5">
        <v>4.7386232429923857E-3</v>
      </c>
      <c r="G68" s="10">
        <v>2.8223193626778637E-2</v>
      </c>
      <c r="H68" s="9">
        <f t="shared" si="6"/>
        <v>2043</v>
      </c>
      <c r="I68" s="7">
        <f t="shared" si="0"/>
        <v>63</v>
      </c>
      <c r="J68" s="8">
        <f t="shared" si="1"/>
        <v>39.762799152212928</v>
      </c>
      <c r="K68" s="4">
        <f t="shared" si="2"/>
        <v>2.4128567479483054E-3</v>
      </c>
      <c r="L68" s="4">
        <f t="shared" si="3"/>
        <v>1.2762650179767266E-3</v>
      </c>
      <c r="M68" s="15">
        <f t="shared" si="7"/>
        <v>1.5426681139554216E-3</v>
      </c>
      <c r="N68" s="9">
        <f t="shared" si="8"/>
        <v>2043</v>
      </c>
      <c r="O68" s="7">
        <f t="shared" si="4"/>
        <v>63</v>
      </c>
      <c r="P68" s="4">
        <f t="shared" si="9"/>
        <v>20.45466742915389</v>
      </c>
      <c r="Q68" s="4">
        <f t="shared" si="9"/>
        <v>21.61932010742192</v>
      </c>
      <c r="R68" s="15">
        <f t="shared" si="9"/>
        <v>21.331480016927756</v>
      </c>
    </row>
    <row r="69" spans="1:18" ht="16.2" x14ac:dyDescent="0.35">
      <c r="A69" s="9">
        <v>64</v>
      </c>
      <c r="B69" s="4">
        <v>8.1462843900000012E-3</v>
      </c>
      <c r="C69" s="4">
        <v>2.8022414765847298E-2</v>
      </c>
      <c r="D69" s="4">
        <v>4.3566519999999991E-3</v>
      </c>
      <c r="E69" s="4">
        <v>2.8467317274696199E-2</v>
      </c>
      <c r="F69" s="5">
        <v>5.2338536140489039E-3</v>
      </c>
      <c r="G69" s="10">
        <v>2.823143460990361E-2</v>
      </c>
      <c r="H69" s="9">
        <f t="shared" si="6"/>
        <v>2044</v>
      </c>
      <c r="I69" s="7">
        <f t="shared" ref="I69:I125" si="10">H69-$J$2</f>
        <v>64</v>
      </c>
      <c r="J69" s="8">
        <f t="shared" ref="J69:J125" si="11">$L$2*ATAN((H69-2001)/$L$2)</f>
        <v>40.609805831761562</v>
      </c>
      <c r="K69" s="4">
        <f t="shared" ref="K69:K125" si="12">B69*EXP(-$J69*$C69)</f>
        <v>2.6105922143648962E-3</v>
      </c>
      <c r="L69" s="4">
        <f t="shared" ref="L69:L125" si="13">D69*EXP(-$J69*$E69)</f>
        <v>1.3711525251284115E-3</v>
      </c>
      <c r="M69" s="15">
        <f t="shared" si="7"/>
        <v>1.6630857421179965E-3</v>
      </c>
      <c r="N69" s="9">
        <f t="shared" si="8"/>
        <v>2044</v>
      </c>
      <c r="O69" s="7">
        <f t="shared" ref="O69:O125" si="14">N69-$J$2</f>
        <v>64</v>
      </c>
      <c r="P69" s="4">
        <f t="shared" ref="P69:R100" si="15">1+(1-K69)*P70/(1+$P$2)</f>
        <v>20.038019654394247</v>
      </c>
      <c r="Q69" s="4">
        <f t="shared" si="15"/>
        <v>21.213425363078379</v>
      </c>
      <c r="R69" s="15">
        <f t="shared" si="15"/>
        <v>20.922872766061822</v>
      </c>
    </row>
    <row r="70" spans="1:18" ht="16.2" x14ac:dyDescent="0.35">
      <c r="A70" s="9">
        <v>65</v>
      </c>
      <c r="B70" s="4">
        <v>9.0334639218750002E-3</v>
      </c>
      <c r="C70" s="4">
        <v>2.79727746357489E-2</v>
      </c>
      <c r="D70" s="4">
        <v>4.8390874999999995E-3</v>
      </c>
      <c r="E70" s="4">
        <v>2.86199646461112E-2</v>
      </c>
      <c r="F70" s="5">
        <v>5.8079657917056108E-3</v>
      </c>
      <c r="G70" s="10">
        <v>2.8280371170259239E-2</v>
      </c>
      <c r="H70" s="9">
        <f t="shared" ref="H70:H125" si="16">H69+1</f>
        <v>2045</v>
      </c>
      <c r="I70" s="7">
        <f t="shared" si="10"/>
        <v>65</v>
      </c>
      <c r="J70" s="8">
        <f t="shared" si="11"/>
        <v>41.450687458478598</v>
      </c>
      <c r="K70" s="4">
        <f t="shared" si="12"/>
        <v>2.8333086318973874E-3</v>
      </c>
      <c r="L70" s="4">
        <f t="shared" si="13"/>
        <v>1.4775849438861319E-3</v>
      </c>
      <c r="M70" s="15">
        <f t="shared" ref="M70:M125" si="17">F70*EXP(-$J70*$G70)</f>
        <v>1.7985657847677699E-3</v>
      </c>
      <c r="N70" s="9">
        <f t="shared" ref="N70:N125" si="18">N69+1</f>
        <v>2045</v>
      </c>
      <c r="O70" s="7">
        <f t="shared" si="14"/>
        <v>65</v>
      </c>
      <c r="P70" s="4">
        <f t="shared" si="15"/>
        <v>19.612766129449792</v>
      </c>
      <c r="Q70" s="4">
        <f t="shared" si="15"/>
        <v>20.797811532362779</v>
      </c>
      <c r="R70" s="15">
        <f t="shared" si="15"/>
        <v>20.504853095956634</v>
      </c>
    </row>
    <row r="71" spans="1:18" ht="16.2" x14ac:dyDescent="0.35">
      <c r="A71" s="9">
        <v>66</v>
      </c>
      <c r="B71" s="4">
        <v>1.0028324482499991E-2</v>
      </c>
      <c r="C71" s="4">
        <v>2.7923134505650499E-2</v>
      </c>
      <c r="D71" s="4">
        <v>5.4073109999999997E-3</v>
      </c>
      <c r="E71" s="4">
        <v>2.8703074932441199E-2</v>
      </c>
      <c r="F71" s="5">
        <v>6.4695167892061386E-3</v>
      </c>
      <c r="G71" s="10">
        <v>2.8293193823009995E-2</v>
      </c>
      <c r="H71" s="9">
        <f t="shared" si="16"/>
        <v>2046</v>
      </c>
      <c r="I71" s="7">
        <f t="shared" si="10"/>
        <v>66</v>
      </c>
      <c r="J71" s="8">
        <f t="shared" si="11"/>
        <v>42.285392613294071</v>
      </c>
      <c r="K71" s="4">
        <f t="shared" si="12"/>
        <v>3.0792092649217714E-3</v>
      </c>
      <c r="L71" s="4">
        <f t="shared" si="13"/>
        <v>1.606457001762896E-3</v>
      </c>
      <c r="M71" s="15">
        <f t="shared" si="17"/>
        <v>1.9556304295489293E-3</v>
      </c>
      <c r="N71" s="9">
        <f t="shared" si="18"/>
        <v>2046</v>
      </c>
      <c r="O71" s="7">
        <f t="shared" si="14"/>
        <v>66</v>
      </c>
      <c r="P71" s="4">
        <f t="shared" si="15"/>
        <v>19.178957102719586</v>
      </c>
      <c r="Q71" s="4">
        <f t="shared" si="15"/>
        <v>20.372353231909756</v>
      </c>
      <c r="R71" s="15">
        <f t="shared" si="15"/>
        <v>20.077346985432349</v>
      </c>
    </row>
    <row r="72" spans="1:18" ht="16.2" x14ac:dyDescent="0.35">
      <c r="A72" s="9">
        <v>67</v>
      </c>
      <c r="B72" s="4">
        <v>1.1137482587500001E-2</v>
      </c>
      <c r="C72" s="4">
        <v>2.7873494375552098E-2</v>
      </c>
      <c r="D72" s="4">
        <v>6.0689281249999994E-3</v>
      </c>
      <c r="E72" s="4">
        <v>2.87957877286058E-2</v>
      </c>
      <c r="F72" s="5">
        <v>7.2254068249854473E-3</v>
      </c>
      <c r="G72" s="10">
        <v>2.8311927089804997E-2</v>
      </c>
      <c r="H72" s="9">
        <f t="shared" si="16"/>
        <v>2047</v>
      </c>
      <c r="I72" s="7">
        <f t="shared" si="10"/>
        <v>67</v>
      </c>
      <c r="J72" s="8">
        <f t="shared" si="11"/>
        <v>43.113874071878222</v>
      </c>
      <c r="K72" s="4">
        <f t="shared" si="12"/>
        <v>3.3487324561334688E-3</v>
      </c>
      <c r="L72" s="4">
        <f t="shared" si="13"/>
        <v>1.753623182934454E-3</v>
      </c>
      <c r="M72" s="15">
        <f t="shared" si="17"/>
        <v>2.1317999740235395E-3</v>
      </c>
      <c r="N72" s="9">
        <f t="shared" si="18"/>
        <v>2047</v>
      </c>
      <c r="O72" s="7">
        <f t="shared" si="14"/>
        <v>67</v>
      </c>
      <c r="P72" s="4">
        <f t="shared" si="15"/>
        <v>18.736572249909173</v>
      </c>
      <c r="Q72" s="4">
        <f t="shared" si="15"/>
        <v>19.937121073530843</v>
      </c>
      <c r="R72" s="15">
        <f t="shared" si="15"/>
        <v>19.640383358876363</v>
      </c>
    </row>
    <row r="73" spans="1:18" ht="16.2" x14ac:dyDescent="0.35">
      <c r="A73" s="9">
        <v>68</v>
      </c>
      <c r="B73" s="4">
        <v>1.237278E-2</v>
      </c>
      <c r="C73" s="4">
        <v>2.7823854245453798E-2</v>
      </c>
      <c r="D73" s="4">
        <v>6.8275591999999996E-3</v>
      </c>
      <c r="E73" s="4">
        <v>2.89316195779343E-2</v>
      </c>
      <c r="F73" s="5">
        <v>8.081447830416871E-3</v>
      </c>
      <c r="G73" s="10">
        <v>2.8354028557295387E-2</v>
      </c>
      <c r="H73" s="9">
        <f t="shared" si="16"/>
        <v>2048</v>
      </c>
      <c r="I73" s="7">
        <f t="shared" si="10"/>
        <v>68</v>
      </c>
      <c r="J73" s="8">
        <f t="shared" si="11"/>
        <v>43.936088728459147</v>
      </c>
      <c r="K73" s="4">
        <f t="shared" si="12"/>
        <v>3.6438017358226427E-3</v>
      </c>
      <c r="L73" s="4">
        <f t="shared" si="13"/>
        <v>1.9152057159017926E-3</v>
      </c>
      <c r="M73" s="15">
        <f t="shared" si="17"/>
        <v>2.3251997025280479E-3</v>
      </c>
      <c r="N73" s="9">
        <f t="shared" si="18"/>
        <v>2048</v>
      </c>
      <c r="O73" s="7">
        <f t="shared" si="14"/>
        <v>68</v>
      </c>
      <c r="P73" s="4">
        <f t="shared" si="15"/>
        <v>18.285561439853939</v>
      </c>
      <c r="Q73" s="4">
        <f t="shared" si="15"/>
        <v>19.492073655298341</v>
      </c>
      <c r="R73" s="15">
        <f t="shared" si="15"/>
        <v>19.193911481242591</v>
      </c>
    </row>
    <row r="74" spans="1:18" ht="16.2" x14ac:dyDescent="0.35">
      <c r="A74" s="9">
        <v>69</v>
      </c>
      <c r="B74" s="4">
        <v>1.374676681125E-2</v>
      </c>
      <c r="C74" s="4">
        <v>2.7774214115355401E-2</v>
      </c>
      <c r="D74" s="4">
        <v>7.6954417499999995E-3</v>
      </c>
      <c r="E74" s="4">
        <v>2.92208067927681E-2</v>
      </c>
      <c r="F74" s="5">
        <v>9.0486255090422713E-3</v>
      </c>
      <c r="G74" s="10">
        <v>2.8477184787073312E-2</v>
      </c>
      <c r="H74" s="9">
        <f t="shared" si="16"/>
        <v>2049</v>
      </c>
      <c r="I74" s="7">
        <f t="shared" si="10"/>
        <v>69</v>
      </c>
      <c r="J74" s="8">
        <f t="shared" si="11"/>
        <v>44.751997515716987</v>
      </c>
      <c r="K74" s="4">
        <f t="shared" si="12"/>
        <v>3.9663730764554848E-3</v>
      </c>
      <c r="L74" s="4">
        <f t="shared" si="13"/>
        <v>2.0811876161045155E-3</v>
      </c>
      <c r="M74" s="15">
        <f t="shared" si="17"/>
        <v>2.529956138119978E-3</v>
      </c>
      <c r="N74" s="9">
        <f t="shared" si="18"/>
        <v>2049</v>
      </c>
      <c r="O74" s="7">
        <f t="shared" si="14"/>
        <v>69</v>
      </c>
      <c r="P74" s="4">
        <f t="shared" si="15"/>
        <v>17.825868309338038</v>
      </c>
      <c r="Q74" s="4">
        <f t="shared" si="15"/>
        <v>19.037065577627313</v>
      </c>
      <c r="R74" s="15">
        <f t="shared" si="15"/>
        <v>18.737813204666281</v>
      </c>
    </row>
    <row r="75" spans="1:18" ht="16.2" x14ac:dyDescent="0.35">
      <c r="A75" s="9">
        <v>70</v>
      </c>
      <c r="B75" s="4">
        <v>1.5274656562500001E-2</v>
      </c>
      <c r="C75" s="4">
        <v>2.7724573985257003E-2</v>
      </c>
      <c r="D75" s="4">
        <v>8.6965624999999994E-3</v>
      </c>
      <c r="E75" s="4">
        <v>2.9532186981688198E-2</v>
      </c>
      <c r="F75" s="5">
        <v>1.0147127363858678E-2</v>
      </c>
      <c r="G75" s="10">
        <v>2.8613275722319514E-2</v>
      </c>
      <c r="H75" s="9">
        <f t="shared" si="16"/>
        <v>2050</v>
      </c>
      <c r="I75" s="7">
        <f t="shared" si="10"/>
        <v>70</v>
      </c>
      <c r="J75" s="8">
        <f t="shared" si="11"/>
        <v>45.561565321122451</v>
      </c>
      <c r="K75" s="4">
        <f t="shared" si="12"/>
        <v>4.3189833224873833E-3</v>
      </c>
      <c r="L75" s="4">
        <f t="shared" si="13"/>
        <v>2.264593259428E-3</v>
      </c>
      <c r="M75" s="15">
        <f t="shared" si="17"/>
        <v>2.7552963812445884E-3</v>
      </c>
      <c r="N75" s="9">
        <f t="shared" si="18"/>
        <v>2050</v>
      </c>
      <c r="O75" s="7">
        <f t="shared" si="14"/>
        <v>70</v>
      </c>
      <c r="P75" s="4">
        <f t="shared" si="15"/>
        <v>17.357425713872917</v>
      </c>
      <c r="Q75" s="4">
        <f t="shared" si="15"/>
        <v>18.571736148293454</v>
      </c>
      <c r="R75" s="15">
        <f t="shared" si="15"/>
        <v>18.2718299962483</v>
      </c>
    </row>
    <row r="76" spans="1:18" ht="16.2" x14ac:dyDescent="0.35">
      <c r="A76" s="9">
        <v>71</v>
      </c>
      <c r="B76" s="4">
        <v>1.6978547186250002E-2</v>
      </c>
      <c r="C76" s="4">
        <v>2.7674933855158599E-2</v>
      </c>
      <c r="D76" s="4">
        <v>9.8566058000000012E-3</v>
      </c>
      <c r="E76" s="4">
        <v>2.9886187550974001E-2</v>
      </c>
      <c r="F76" s="5">
        <v>1.1399661615165989E-2</v>
      </c>
      <c r="G76" s="10">
        <v>2.8773345437525643E-2</v>
      </c>
      <c r="H76" s="9">
        <f t="shared" si="16"/>
        <v>2051</v>
      </c>
      <c r="I76" s="7">
        <f t="shared" si="10"/>
        <v>71</v>
      </c>
      <c r="J76" s="8">
        <f t="shared" si="11"/>
        <v>46.364760900080611</v>
      </c>
      <c r="K76" s="4">
        <f t="shared" si="12"/>
        <v>4.7058618127203619E-3</v>
      </c>
      <c r="L76" s="4">
        <f t="shared" si="13"/>
        <v>2.4657004614394326E-3</v>
      </c>
      <c r="M76" s="15">
        <f t="shared" si="17"/>
        <v>3.0027075267648638E-3</v>
      </c>
      <c r="N76" s="9">
        <f t="shared" si="18"/>
        <v>2051</v>
      </c>
      <c r="O76" s="7">
        <f t="shared" si="14"/>
        <v>71</v>
      </c>
      <c r="P76" s="4">
        <f t="shared" si="15"/>
        <v>16.880160050744507</v>
      </c>
      <c r="Q76" s="4">
        <f t="shared" si="15"/>
        <v>18.095938833476836</v>
      </c>
      <c r="R76" s="15">
        <f t="shared" si="15"/>
        <v>17.795838129544677</v>
      </c>
    </row>
    <row r="77" spans="1:18" ht="16.2" x14ac:dyDescent="0.35">
      <c r="A77" s="9">
        <v>72</v>
      </c>
      <c r="B77" s="4">
        <v>1.8887440469999992E-2</v>
      </c>
      <c r="C77" s="4">
        <v>2.7625293725060198E-2</v>
      </c>
      <c r="D77" s="4">
        <v>1.12084188E-2</v>
      </c>
      <c r="E77" s="4">
        <v>3.0159018022719399E-2</v>
      </c>
      <c r="F77" s="5">
        <v>1.2837397226871041E-2</v>
      </c>
      <c r="G77" s="10">
        <v>2.8894343520534427E-2</v>
      </c>
      <c r="H77" s="9">
        <f t="shared" si="16"/>
        <v>2052</v>
      </c>
      <c r="I77" s="7">
        <f t="shared" si="10"/>
        <v>72</v>
      </c>
      <c r="J77" s="8">
        <f t="shared" si="11"/>
        <v>47.161556786232765</v>
      </c>
      <c r="K77" s="4">
        <f t="shared" si="12"/>
        <v>5.1327691918622975E-3</v>
      </c>
      <c r="L77" s="4">
        <f t="shared" si="13"/>
        <v>2.7028828710435075E-3</v>
      </c>
      <c r="M77" s="15">
        <f t="shared" si="17"/>
        <v>3.2859649292560828E-3</v>
      </c>
      <c r="N77" s="9">
        <f t="shared" si="18"/>
        <v>2052</v>
      </c>
      <c r="O77" s="7">
        <f t="shared" si="14"/>
        <v>72</v>
      </c>
      <c r="P77" s="4">
        <f t="shared" si="15"/>
        <v>16.3940124090932</v>
      </c>
      <c r="Q77" s="4">
        <f t="shared" si="15"/>
        <v>17.609496896019685</v>
      </c>
      <c r="R77" s="15">
        <f t="shared" si="15"/>
        <v>17.309699643512776</v>
      </c>
    </row>
    <row r="78" spans="1:18" ht="16.2" x14ac:dyDescent="0.35">
      <c r="A78" s="9">
        <v>73</v>
      </c>
      <c r="B78" s="4">
        <v>2.1041254451249991E-2</v>
      </c>
      <c r="C78" s="4">
        <v>2.7575653594961801E-2</v>
      </c>
      <c r="D78" s="4">
        <v>1.2787968199999991E-2</v>
      </c>
      <c r="E78" s="4">
        <v>3.0374601463919498E-2</v>
      </c>
      <c r="F78" s="5">
        <v>1.4495924383880131E-2</v>
      </c>
      <c r="G78" s="10">
        <v>2.898901471934354E-2</v>
      </c>
      <c r="H78" s="9">
        <f t="shared" si="16"/>
        <v>2053</v>
      </c>
      <c r="I78" s="7">
        <f t="shared" si="10"/>
        <v>73</v>
      </c>
      <c r="J78" s="8">
        <f t="shared" si="11"/>
        <v>47.951929199259617</v>
      </c>
      <c r="K78" s="4">
        <f t="shared" si="12"/>
        <v>5.607916271831658E-3</v>
      </c>
      <c r="L78" s="4">
        <f t="shared" si="13"/>
        <v>2.9801809067405015E-3</v>
      </c>
      <c r="M78" s="15">
        <f t="shared" si="17"/>
        <v>3.6102909027049862E-3</v>
      </c>
      <c r="N78" s="9">
        <f t="shared" si="18"/>
        <v>2053</v>
      </c>
      <c r="O78" s="7">
        <f t="shared" si="14"/>
        <v>73</v>
      </c>
      <c r="P78" s="4">
        <f t="shared" si="15"/>
        <v>15.898953408581686</v>
      </c>
      <c r="Q78" s="4">
        <f t="shared" si="15"/>
        <v>17.112511173992953</v>
      </c>
      <c r="R78" s="15">
        <f t="shared" si="15"/>
        <v>16.81346483951129</v>
      </c>
    </row>
    <row r="79" spans="1:18" ht="16.2" x14ac:dyDescent="0.35">
      <c r="A79" s="9">
        <v>74</v>
      </c>
      <c r="B79" s="4">
        <v>2.3487196094999992E-2</v>
      </c>
      <c r="C79" s="4">
        <v>2.7540150868461198E-2</v>
      </c>
      <c r="D79" s="4">
        <v>1.4638649300000001E-2</v>
      </c>
      <c r="E79" s="4">
        <v>3.0464437860914798E-2</v>
      </c>
      <c r="F79" s="5">
        <v>1.6420377623141576E-2</v>
      </c>
      <c r="G79" s="10">
        <v>2.9028867302595483E-2</v>
      </c>
      <c r="H79" s="9">
        <f t="shared" si="16"/>
        <v>2054</v>
      </c>
      <c r="I79" s="7">
        <f t="shared" si="10"/>
        <v>74</v>
      </c>
      <c r="J79" s="8">
        <f t="shared" si="11"/>
        <v>48.735857950519026</v>
      </c>
      <c r="K79" s="4">
        <f t="shared" si="12"/>
        <v>6.1365490794884816E-3</v>
      </c>
      <c r="L79" s="4">
        <f t="shared" si="13"/>
        <v>3.316648308017429E-3</v>
      </c>
      <c r="M79" s="15">
        <f t="shared" si="17"/>
        <v>3.9899406184272989E-3</v>
      </c>
      <c r="N79" s="9">
        <f t="shared" si="18"/>
        <v>2054</v>
      </c>
      <c r="O79" s="7">
        <f t="shared" si="14"/>
        <v>74</v>
      </c>
      <c r="P79" s="4">
        <f t="shared" si="15"/>
        <v>15.395008546249182</v>
      </c>
      <c r="Q79" s="4">
        <f t="shared" si="15"/>
        <v>16.605091407645503</v>
      </c>
      <c r="R79" s="15">
        <f t="shared" si="15"/>
        <v>16.307208890503748</v>
      </c>
    </row>
    <row r="80" spans="1:18" ht="16.2" x14ac:dyDescent="0.35">
      <c r="A80" s="9">
        <v>75</v>
      </c>
      <c r="B80" s="4">
        <v>2.6281475390625003E-2</v>
      </c>
      <c r="C80" s="4">
        <v>2.7540150868461198E-2</v>
      </c>
      <c r="D80" s="4">
        <v>1.6804003125000001E-2</v>
      </c>
      <c r="E80" s="4">
        <v>3.0464437860914798E-2</v>
      </c>
      <c r="F80" s="5">
        <v>1.8657853384942667E-2</v>
      </c>
      <c r="G80" s="10">
        <v>2.9040924706381352E-2</v>
      </c>
      <c r="H80" s="9">
        <f t="shared" si="16"/>
        <v>2055</v>
      </c>
      <c r="I80" s="7">
        <f t="shared" si="10"/>
        <v>75</v>
      </c>
      <c r="J80" s="8">
        <f t="shared" si="11"/>
        <v>49.513326346840415</v>
      </c>
      <c r="K80" s="4">
        <f t="shared" si="12"/>
        <v>6.7211539305214712E-3</v>
      </c>
      <c r="L80" s="4">
        <f t="shared" si="13"/>
        <v>3.7181323490084726E-3</v>
      </c>
      <c r="M80" s="15">
        <f t="shared" si="17"/>
        <v>4.4297996977518137E-3</v>
      </c>
      <c r="N80" s="9">
        <f t="shared" si="18"/>
        <v>2055</v>
      </c>
      <c r="O80" s="7">
        <f t="shared" si="14"/>
        <v>75</v>
      </c>
      <c r="P80" s="4">
        <f t="shared" si="15"/>
        <v>14.882196611186176</v>
      </c>
      <c r="Q80" s="4">
        <f t="shared" si="15"/>
        <v>16.087588293850636</v>
      </c>
      <c r="R80" s="15">
        <f t="shared" si="15"/>
        <v>15.791162937408775</v>
      </c>
    </row>
    <row r="81" spans="1:18" ht="16.2" x14ac:dyDescent="0.35">
      <c r="A81" s="9">
        <v>76</v>
      </c>
      <c r="B81" s="4">
        <v>2.9486606879999992E-2</v>
      </c>
      <c r="C81" s="4">
        <v>2.7540150868461198E-2</v>
      </c>
      <c r="D81" s="4">
        <v>1.9329371999999991E-2</v>
      </c>
      <c r="E81" s="4">
        <v>3.0464437860914798E-2</v>
      </c>
      <c r="F81" s="5">
        <v>2.1254708768630861E-2</v>
      </c>
      <c r="G81" s="10">
        <v>2.9052990497373549E-2</v>
      </c>
      <c r="H81" s="9">
        <f t="shared" si="16"/>
        <v>2056</v>
      </c>
      <c r="I81" s="7">
        <f t="shared" si="10"/>
        <v>76</v>
      </c>
      <c r="J81" s="8">
        <f t="shared" si="11"/>
        <v>50.284321092786087</v>
      </c>
      <c r="K81" s="4">
        <f t="shared" si="12"/>
        <v>7.3823968844518237E-3</v>
      </c>
      <c r="L81" s="4">
        <f t="shared" si="13"/>
        <v>4.1776221833664823E-3</v>
      </c>
      <c r="M81" s="15">
        <f t="shared" si="17"/>
        <v>4.9316250429619953E-3</v>
      </c>
      <c r="N81" s="9">
        <f t="shared" si="18"/>
        <v>2056</v>
      </c>
      <c r="O81" s="7">
        <f t="shared" si="14"/>
        <v>76</v>
      </c>
      <c r="P81" s="4">
        <f t="shared" si="15"/>
        <v>14.360475987622161</v>
      </c>
      <c r="Q81" s="4">
        <f t="shared" si="15"/>
        <v>15.560352421632373</v>
      </c>
      <c r="R81" s="15">
        <f t="shared" si="15"/>
        <v>15.265543216915828</v>
      </c>
    </row>
    <row r="82" spans="1:18" ht="16.2" x14ac:dyDescent="0.35">
      <c r="A82" s="9">
        <v>77</v>
      </c>
      <c r="B82" s="4">
        <v>3.3172986964374991E-2</v>
      </c>
      <c r="C82" s="4">
        <v>2.7540150868461198E-2</v>
      </c>
      <c r="D82" s="4">
        <v>2.2267340100000001E-2</v>
      </c>
      <c r="E82" s="4">
        <v>3.0464437860914798E-2</v>
      </c>
      <c r="F82" s="5">
        <v>2.4266910899859783E-2</v>
      </c>
      <c r="G82" s="10">
        <v>2.9064429555122243E-2</v>
      </c>
      <c r="H82" s="9">
        <f t="shared" si="16"/>
        <v>2057</v>
      </c>
      <c r="I82" s="7">
        <f t="shared" si="10"/>
        <v>77</v>
      </c>
      <c r="J82" s="8">
        <f t="shared" si="11"/>
        <v>51.048832191677583</v>
      </c>
      <c r="K82" s="4">
        <f t="shared" si="12"/>
        <v>8.1322965233201639E-3</v>
      </c>
      <c r="L82" s="4">
        <f t="shared" si="13"/>
        <v>4.7018077350866466E-3</v>
      </c>
      <c r="M82" s="15">
        <f t="shared" si="17"/>
        <v>5.5036336841205067E-3</v>
      </c>
      <c r="N82" s="9">
        <f t="shared" si="18"/>
        <v>2057</v>
      </c>
      <c r="O82" s="7">
        <f t="shared" si="14"/>
        <v>77</v>
      </c>
      <c r="P82" s="4">
        <f t="shared" si="15"/>
        <v>13.829987534166007</v>
      </c>
      <c r="Q82" s="4">
        <f t="shared" si="15"/>
        <v>15.023524723384028</v>
      </c>
      <c r="R82" s="15">
        <f t="shared" si="15"/>
        <v>14.730490913263992</v>
      </c>
    </row>
    <row r="83" spans="1:18" ht="16.2" x14ac:dyDescent="0.35">
      <c r="A83" s="9">
        <v>78</v>
      </c>
      <c r="B83" s="4">
        <v>3.74232905325E-2</v>
      </c>
      <c r="C83" s="4">
        <v>2.75260134648634E-2</v>
      </c>
      <c r="D83" s="4">
        <v>2.56794885E-2</v>
      </c>
      <c r="E83" s="4">
        <v>3.0464437860914798E-2</v>
      </c>
      <c r="F83" s="5">
        <v>2.7759168913583879E-2</v>
      </c>
      <c r="G83" s="10">
        <v>2.9068182761594868E-2</v>
      </c>
      <c r="H83" s="9">
        <f t="shared" si="16"/>
        <v>2058</v>
      </c>
      <c r="I83" s="7">
        <f t="shared" si="10"/>
        <v>78</v>
      </c>
      <c r="J83" s="8">
        <f t="shared" si="11"/>
        <v>51.80685284567209</v>
      </c>
      <c r="K83" s="4">
        <f t="shared" si="12"/>
        <v>8.991297122424545E-3</v>
      </c>
      <c r="L83" s="4">
        <f t="shared" si="13"/>
        <v>5.2985113890309764E-3</v>
      </c>
      <c r="M83" s="15">
        <f t="shared" si="17"/>
        <v>6.157280052396537E-3</v>
      </c>
      <c r="N83" s="9">
        <f t="shared" si="18"/>
        <v>2058</v>
      </c>
      <c r="O83" s="7">
        <f t="shared" si="14"/>
        <v>78</v>
      </c>
      <c r="P83" s="4">
        <f t="shared" si="15"/>
        <v>13.290897712615681</v>
      </c>
      <c r="Q83" s="4">
        <f t="shared" si="15"/>
        <v>14.477240856318039</v>
      </c>
      <c r="R83" s="15">
        <f t="shared" si="15"/>
        <v>14.18615481285493</v>
      </c>
    </row>
    <row r="84" spans="1:18" ht="16.2" x14ac:dyDescent="0.35">
      <c r="A84" s="9">
        <v>79</v>
      </c>
      <c r="B84" s="4">
        <v>4.2336395210625002E-2</v>
      </c>
      <c r="C84" s="4">
        <v>2.7249958020188099E-2</v>
      </c>
      <c r="D84" s="4">
        <v>2.9641957949999992E-2</v>
      </c>
      <c r="E84" s="4">
        <v>3.0400302081150299E-2</v>
      </c>
      <c r="F84" s="5">
        <v>3.1798170199371575E-2</v>
      </c>
      <c r="G84" s="10">
        <v>2.891509921894923E-2</v>
      </c>
      <c r="H84" s="9">
        <f t="shared" si="16"/>
        <v>2059</v>
      </c>
      <c r="I84" s="7">
        <f t="shared" si="10"/>
        <v>79</v>
      </c>
      <c r="J84" s="8">
        <f t="shared" si="11"/>
        <v>52.558379355161023</v>
      </c>
      <c r="K84" s="4">
        <f t="shared" si="12"/>
        <v>1.0109074561992658E-2</v>
      </c>
      <c r="L84" s="4">
        <f t="shared" si="13"/>
        <v>5.9978450515832601E-3</v>
      </c>
      <c r="M84" s="15">
        <f t="shared" si="17"/>
        <v>6.9565105675497988E-3</v>
      </c>
      <c r="N84" s="9">
        <f t="shared" si="18"/>
        <v>2059</v>
      </c>
      <c r="O84" s="7">
        <f t="shared" si="14"/>
        <v>79</v>
      </c>
      <c r="P84" s="4">
        <f t="shared" si="15"/>
        <v>12.743477794939938</v>
      </c>
      <c r="Q84" s="4">
        <f t="shared" si="15"/>
        <v>13.921628889089488</v>
      </c>
      <c r="R84" s="15">
        <f t="shared" si="15"/>
        <v>13.632714511329066</v>
      </c>
    </row>
    <row r="85" spans="1:18" ht="16.2" x14ac:dyDescent="0.35">
      <c r="A85" s="9">
        <v>80</v>
      </c>
      <c r="B85" s="4">
        <v>4.802895075E-2</v>
      </c>
      <c r="C85" s="4">
        <v>2.6805943899593201E-2</v>
      </c>
      <c r="D85" s="4">
        <v>3.4239169999999992E-2</v>
      </c>
      <c r="E85" s="4">
        <v>3.0201605447259999E-2</v>
      </c>
      <c r="F85" s="5">
        <v>3.6477213195966009E-2</v>
      </c>
      <c r="G85" s="10">
        <v>2.861056399720429E-2</v>
      </c>
      <c r="H85" s="9">
        <f t="shared" si="16"/>
        <v>2060</v>
      </c>
      <c r="I85" s="7">
        <f t="shared" si="10"/>
        <v>80</v>
      </c>
      <c r="J85" s="8">
        <f t="shared" si="11"/>
        <v>53.303411017748999</v>
      </c>
      <c r="K85" s="4">
        <f t="shared" si="12"/>
        <v>1.1507002053730744E-2</v>
      </c>
      <c r="L85" s="4">
        <f t="shared" si="13"/>
        <v>6.8450223355036718E-3</v>
      </c>
      <c r="M85" s="15">
        <f t="shared" si="17"/>
        <v>7.9378869881347579E-3</v>
      </c>
      <c r="N85" s="9">
        <f t="shared" si="18"/>
        <v>2060</v>
      </c>
      <c r="O85" s="7">
        <f t="shared" si="14"/>
        <v>80</v>
      </c>
      <c r="P85" s="4">
        <f t="shared" si="15"/>
        <v>12.189649510082772</v>
      </c>
      <c r="Q85" s="4">
        <f t="shared" si="15"/>
        <v>13.357087424250558</v>
      </c>
      <c r="R85" s="15">
        <f t="shared" si="15"/>
        <v>13.071043009213104</v>
      </c>
    </row>
    <row r="86" spans="1:18" ht="16.2" x14ac:dyDescent="0.35">
      <c r="A86" s="9">
        <v>81</v>
      </c>
      <c r="B86" s="4">
        <v>5.4634909756875003E-2</v>
      </c>
      <c r="C86" s="4">
        <v>2.62363931519181E-2</v>
      </c>
      <c r="D86" s="4">
        <v>3.9567814425E-2</v>
      </c>
      <c r="E86" s="4">
        <v>2.98517539180067E-2</v>
      </c>
      <c r="F86" s="5">
        <v>4.1900327093718222E-2</v>
      </c>
      <c r="G86" s="10">
        <v>2.81647044046223E-2</v>
      </c>
      <c r="H86" s="9">
        <f t="shared" si="16"/>
        <v>2061</v>
      </c>
      <c r="I86" s="7">
        <f t="shared" si="10"/>
        <v>81</v>
      </c>
      <c r="J86" s="8">
        <f t="shared" si="11"/>
        <v>54.041950027058419</v>
      </c>
      <c r="K86" s="4">
        <f t="shared" si="12"/>
        <v>1.3234237262332057E-2</v>
      </c>
      <c r="L86" s="4">
        <f t="shared" si="13"/>
        <v>7.883476819299266E-3</v>
      </c>
      <c r="M86" s="15">
        <f t="shared" si="17"/>
        <v>9.1450987996932482E-3</v>
      </c>
      <c r="N86" s="9">
        <f t="shared" si="18"/>
        <v>2061</v>
      </c>
      <c r="O86" s="7">
        <f t="shared" si="14"/>
        <v>81</v>
      </c>
      <c r="P86" s="4">
        <f t="shared" si="15"/>
        <v>11.63120517342805</v>
      </c>
      <c r="Q86" s="4">
        <f t="shared" si="15"/>
        <v>12.784416947972714</v>
      </c>
      <c r="R86" s="15">
        <f t="shared" si="15"/>
        <v>12.502238044663766</v>
      </c>
    </row>
    <row r="87" spans="1:18" ht="16.2" x14ac:dyDescent="0.35">
      <c r="A87" s="9">
        <v>82</v>
      </c>
      <c r="B87" s="4">
        <v>6.2310013932500005E-2</v>
      </c>
      <c r="C87" s="4">
        <v>2.5544757451413901E-2</v>
      </c>
      <c r="D87" s="4">
        <v>4.5742114600000001E-2</v>
      </c>
      <c r="E87" s="4">
        <v>2.9433564517181099E-2</v>
      </c>
      <c r="F87" s="5">
        <v>4.817376231343308E-2</v>
      </c>
      <c r="G87" s="10">
        <v>2.7622532047491724E-2</v>
      </c>
      <c r="H87" s="9">
        <f t="shared" si="16"/>
        <v>2062</v>
      </c>
      <c r="I87" s="7">
        <f t="shared" si="10"/>
        <v>82</v>
      </c>
      <c r="J87" s="8">
        <f t="shared" si="11"/>
        <v>54.774001371590245</v>
      </c>
      <c r="K87" s="4">
        <f t="shared" si="12"/>
        <v>1.5377933165283894E-2</v>
      </c>
      <c r="L87" s="4">
        <f t="shared" si="13"/>
        <v>9.1232428374026005E-3</v>
      </c>
      <c r="M87" s="15">
        <f t="shared" si="17"/>
        <v>1.061022240510227E-2</v>
      </c>
      <c r="N87" s="9">
        <f t="shared" si="18"/>
        <v>2062</v>
      </c>
      <c r="O87" s="7">
        <f t="shared" si="14"/>
        <v>82</v>
      </c>
      <c r="P87" s="4">
        <f t="shared" si="15"/>
        <v>11.070067211686748</v>
      </c>
      <c r="Q87" s="4">
        <f t="shared" si="15"/>
        <v>12.204703914437847</v>
      </c>
      <c r="R87" s="15">
        <f t="shared" si="15"/>
        <v>11.927628935957431</v>
      </c>
    </row>
    <row r="88" spans="1:18" ht="16.2" x14ac:dyDescent="0.35">
      <c r="A88" s="9">
        <v>83</v>
      </c>
      <c r="B88" s="4">
        <v>7.0771464610625001E-2</v>
      </c>
      <c r="C88" s="4">
        <v>2.4822831458300401E-2</v>
      </c>
      <c r="D88" s="4">
        <v>5.28968613E-2</v>
      </c>
      <c r="E88" s="4">
        <v>2.88691472788896E-2</v>
      </c>
      <c r="F88" s="5">
        <v>5.5336519202461985E-2</v>
      </c>
      <c r="G88" s="10">
        <v>2.6995462935333961E-2</v>
      </c>
      <c r="H88" s="9">
        <f t="shared" si="16"/>
        <v>2063</v>
      </c>
      <c r="I88" s="7">
        <f t="shared" si="10"/>
        <v>83</v>
      </c>
      <c r="J88" s="8">
        <f t="shared" si="11"/>
        <v>55.49957273385867</v>
      </c>
      <c r="K88" s="4">
        <f t="shared" si="12"/>
        <v>1.7846355920163155E-2</v>
      </c>
      <c r="L88" s="4">
        <f t="shared" si="13"/>
        <v>1.0655952596181252E-2</v>
      </c>
      <c r="M88" s="15">
        <f t="shared" si="17"/>
        <v>1.2369038009036614E-2</v>
      </c>
      <c r="N88" s="9">
        <f t="shared" si="18"/>
        <v>2063</v>
      </c>
      <c r="O88" s="7">
        <f t="shared" si="14"/>
        <v>83</v>
      </c>
      <c r="P88" s="4">
        <f t="shared" si="15"/>
        <v>10.508594524263325</v>
      </c>
      <c r="Q88" s="4">
        <f t="shared" si="15"/>
        <v>11.618834722748165</v>
      </c>
      <c r="R88" s="15">
        <f t="shared" si="15"/>
        <v>11.348549364428125</v>
      </c>
    </row>
    <row r="89" spans="1:18" ht="16.2" x14ac:dyDescent="0.35">
      <c r="A89" s="9">
        <v>84</v>
      </c>
      <c r="B89" s="4">
        <v>7.9758719039999995E-2</v>
      </c>
      <c r="C89" s="4">
        <v>2.3996523485789401E-2</v>
      </c>
      <c r="D89" s="4">
        <v>6.1185444000000005E-2</v>
      </c>
      <c r="E89" s="4">
        <v>2.8123030649213399E-2</v>
      </c>
      <c r="F89" s="5">
        <v>6.3434923657566367E-2</v>
      </c>
      <c r="G89" s="10">
        <v>2.62368859759128E-2</v>
      </c>
      <c r="H89" s="9">
        <f t="shared" si="16"/>
        <v>2064</v>
      </c>
      <c r="I89" s="7">
        <f t="shared" si="10"/>
        <v>84</v>
      </c>
      <c r="J89" s="8">
        <f t="shared" si="11"/>
        <v>56.218674390002917</v>
      </c>
      <c r="K89" s="4">
        <f t="shared" si="12"/>
        <v>2.0696266568694617E-2</v>
      </c>
      <c r="L89" s="4">
        <f t="shared" si="13"/>
        <v>1.2589584122751078E-2</v>
      </c>
      <c r="M89" s="15">
        <f t="shared" si="17"/>
        <v>1.4512518277132361E-2</v>
      </c>
      <c r="N89" s="9">
        <f t="shared" si="18"/>
        <v>2064</v>
      </c>
      <c r="O89" s="7">
        <f t="shared" si="14"/>
        <v>84</v>
      </c>
      <c r="P89" s="4">
        <f t="shared" si="15"/>
        <v>9.9476094525251089</v>
      </c>
      <c r="Q89" s="4">
        <f t="shared" si="15"/>
        <v>11.028370470571273</v>
      </c>
      <c r="R89" s="15">
        <f t="shared" si="15"/>
        <v>10.766303286517653</v>
      </c>
    </row>
    <row r="90" spans="1:18" ht="16.2" x14ac:dyDescent="0.35">
      <c r="A90" s="9">
        <v>85</v>
      </c>
      <c r="B90" s="4">
        <v>8.9558706328125001E-2</v>
      </c>
      <c r="C90" s="4">
        <v>2.30333458068205E-2</v>
      </c>
      <c r="D90" s="4">
        <v>7.0785000000000001E-2</v>
      </c>
      <c r="E90" s="4">
        <v>2.72587489485808E-2</v>
      </c>
      <c r="F90" s="5">
        <v>7.2660385457678542E-2</v>
      </c>
      <c r="G90" s="10">
        <v>2.5360463658711828E-2</v>
      </c>
      <c r="H90" s="9">
        <f t="shared" si="16"/>
        <v>2065</v>
      </c>
      <c r="I90" s="7">
        <f t="shared" si="10"/>
        <v>85</v>
      </c>
      <c r="J90" s="8">
        <f t="shared" si="11"/>
        <v>56.931319110066191</v>
      </c>
      <c r="K90" s="4">
        <f t="shared" si="12"/>
        <v>2.4132888701308287E-2</v>
      </c>
      <c r="L90" s="4">
        <f t="shared" si="13"/>
        <v>1.4995806253530844E-2</v>
      </c>
      <c r="M90" s="15">
        <f t="shared" si="17"/>
        <v>1.7149888676004081E-2</v>
      </c>
      <c r="N90" s="9">
        <f t="shared" si="18"/>
        <v>2065</v>
      </c>
      <c r="O90" s="7">
        <f t="shared" si="14"/>
        <v>85</v>
      </c>
      <c r="P90" s="4">
        <f t="shared" si="15"/>
        <v>9.3879645288970544</v>
      </c>
      <c r="Q90" s="4">
        <f t="shared" si="15"/>
        <v>10.435529636739174</v>
      </c>
      <c r="R90" s="15">
        <f t="shared" si="15"/>
        <v>10.182652558258301</v>
      </c>
    </row>
    <row r="91" spans="1:18" ht="16.2" x14ac:dyDescent="0.35">
      <c r="A91" s="9">
        <v>86</v>
      </c>
      <c r="B91" s="4">
        <v>0.10031466560000001</v>
      </c>
      <c r="C91" s="4">
        <v>2.1935642373900801E-2</v>
      </c>
      <c r="D91" s="4">
        <v>8.1901576000000004E-2</v>
      </c>
      <c r="E91" s="4">
        <v>2.62526053312085E-2</v>
      </c>
      <c r="F91" s="5">
        <v>8.3210745136327133E-2</v>
      </c>
      <c r="G91" s="10">
        <v>2.4354009081271794E-2</v>
      </c>
      <c r="H91" s="9">
        <f t="shared" si="16"/>
        <v>2066</v>
      </c>
      <c r="I91" s="7">
        <f t="shared" si="10"/>
        <v>86</v>
      </c>
      <c r="J91" s="8">
        <f t="shared" si="11"/>
        <v>57.637522059118375</v>
      </c>
      <c r="K91" s="4">
        <f t="shared" si="12"/>
        <v>2.8332111133312882E-2</v>
      </c>
      <c r="L91" s="4">
        <f t="shared" si="13"/>
        <v>1.803624085809338E-2</v>
      </c>
      <c r="M91" s="15">
        <f t="shared" si="17"/>
        <v>2.0443638373485663E-2</v>
      </c>
      <c r="N91" s="9">
        <f t="shared" si="18"/>
        <v>2066</v>
      </c>
      <c r="O91" s="7">
        <f t="shared" si="14"/>
        <v>86</v>
      </c>
      <c r="P91" s="4">
        <f t="shared" si="15"/>
        <v>8.8317696678720701</v>
      </c>
      <c r="Q91" s="4">
        <f t="shared" si="15"/>
        <v>9.8426044917377329</v>
      </c>
      <c r="R91" s="15">
        <f t="shared" si="15"/>
        <v>9.5998111969487319</v>
      </c>
    </row>
    <row r="92" spans="1:18" ht="16.2" x14ac:dyDescent="0.35">
      <c r="A92" s="9">
        <v>87</v>
      </c>
      <c r="B92" s="4">
        <v>0.1122970214774999</v>
      </c>
      <c r="C92" s="4">
        <v>2.0781662703159801E-2</v>
      </c>
      <c r="D92" s="4">
        <v>9.4199953050000007E-2</v>
      </c>
      <c r="E92" s="4">
        <v>2.51030562468555E-2</v>
      </c>
      <c r="F92" s="5">
        <v>9.4955441381713843E-2</v>
      </c>
      <c r="G92" s="10">
        <v>2.3239692386413466E-2</v>
      </c>
      <c r="H92" s="9">
        <f t="shared" si="16"/>
        <v>2067</v>
      </c>
      <c r="I92" s="7">
        <f t="shared" si="10"/>
        <v>87</v>
      </c>
      <c r="J92" s="8">
        <f t="shared" si="11"/>
        <v>58.337300699385594</v>
      </c>
      <c r="K92" s="4">
        <f t="shared" si="12"/>
        <v>3.3408195105883984E-2</v>
      </c>
      <c r="L92" s="4">
        <f t="shared" si="13"/>
        <v>2.1779630285968236E-2</v>
      </c>
      <c r="M92" s="15">
        <f t="shared" si="17"/>
        <v>2.4475358124651576E-2</v>
      </c>
      <c r="N92" s="9">
        <f t="shared" si="18"/>
        <v>2067</v>
      </c>
      <c r="O92" s="7">
        <f t="shared" si="14"/>
        <v>87</v>
      </c>
      <c r="P92" s="4">
        <f t="shared" si="15"/>
        <v>8.2817837513642694</v>
      </c>
      <c r="Q92" s="4">
        <f t="shared" si="15"/>
        <v>9.2526593071012808</v>
      </c>
      <c r="R92" s="15">
        <f t="shared" si="15"/>
        <v>9.0207223913001666</v>
      </c>
    </row>
    <row r="93" spans="1:18" ht="16.2" x14ac:dyDescent="0.35">
      <c r="A93" s="9">
        <v>88</v>
      </c>
      <c r="B93" s="4">
        <v>0.1257796183799999</v>
      </c>
      <c r="C93" s="4">
        <v>1.9607861339362098E-2</v>
      </c>
      <c r="D93" s="4">
        <v>0.10770890920000001</v>
      </c>
      <c r="E93" s="4">
        <v>2.3796417724536501E-2</v>
      </c>
      <c r="F93" s="5">
        <v>0.10802507265655657</v>
      </c>
      <c r="G93" s="10">
        <v>2.2022524128970131E-2</v>
      </c>
      <c r="H93" s="9">
        <f t="shared" si="16"/>
        <v>2068</v>
      </c>
      <c r="I93" s="7">
        <f t="shared" si="10"/>
        <v>88</v>
      </c>
      <c r="J93" s="8">
        <f t="shared" si="11"/>
        <v>59.0306746935372</v>
      </c>
      <c r="K93" s="4">
        <f t="shared" si="12"/>
        <v>3.9530243253134513E-2</v>
      </c>
      <c r="L93" s="4">
        <f t="shared" si="13"/>
        <v>2.6435656121193259E-2</v>
      </c>
      <c r="M93" s="15">
        <f t="shared" si="17"/>
        <v>2.9440135505551163E-2</v>
      </c>
      <c r="N93" s="9">
        <f t="shared" si="18"/>
        <v>2068</v>
      </c>
      <c r="O93" s="7">
        <f t="shared" si="14"/>
        <v>88</v>
      </c>
      <c r="P93" s="4">
        <f t="shared" si="15"/>
        <v>7.74063339523802</v>
      </c>
      <c r="Q93" s="4">
        <f t="shared" si="15"/>
        <v>8.6684020294174147</v>
      </c>
      <c r="R93" s="15">
        <f t="shared" si="15"/>
        <v>8.448061589933662</v>
      </c>
    </row>
    <row r="94" spans="1:18" ht="16.2" x14ac:dyDescent="0.35">
      <c r="A94" s="9">
        <v>89</v>
      </c>
      <c r="B94" s="4">
        <v>0.14117500919437501</v>
      </c>
      <c r="C94" s="4">
        <v>1.8473566154045301E-2</v>
      </c>
      <c r="D94" s="4">
        <v>0.12294879345</v>
      </c>
      <c r="E94" s="4">
        <v>2.2387592383510398E-2</v>
      </c>
      <c r="F94" s="5">
        <v>0.12293235634878119</v>
      </c>
      <c r="G94" s="10">
        <v>2.0760290919838383E-2</v>
      </c>
      <c r="H94" s="9">
        <f t="shared" si="16"/>
        <v>2069</v>
      </c>
      <c r="I94" s="7">
        <f t="shared" si="10"/>
        <v>89</v>
      </c>
      <c r="J94" s="8">
        <f t="shared" si="11"/>
        <v>59.717665809267764</v>
      </c>
      <c r="K94" s="4">
        <f t="shared" si="12"/>
        <v>4.6843022779419444E-2</v>
      </c>
      <c r="L94" s="4">
        <f t="shared" si="13"/>
        <v>3.2292441548001843E-2</v>
      </c>
      <c r="M94" s="15">
        <f t="shared" si="17"/>
        <v>3.5583360982189657E-2</v>
      </c>
      <c r="N94" s="9">
        <f t="shared" si="18"/>
        <v>2069</v>
      </c>
      <c r="O94" s="7">
        <f t="shared" si="14"/>
        <v>89</v>
      </c>
      <c r="P94" s="4">
        <f t="shared" si="15"/>
        <v>7.2110555954053153</v>
      </c>
      <c r="Q94" s="4">
        <f t="shared" si="15"/>
        <v>8.0932330099871024</v>
      </c>
      <c r="R94" s="15">
        <f t="shared" si="15"/>
        <v>7.8850193209288726</v>
      </c>
    </row>
    <row r="95" spans="1:18" ht="16.2" x14ac:dyDescent="0.35">
      <c r="A95" s="9">
        <v>90</v>
      </c>
      <c r="B95" s="4">
        <v>0.1587398521875</v>
      </c>
      <c r="C95" s="4">
        <v>1.7422247766252001E-2</v>
      </c>
      <c r="D95" s="4">
        <v>0.140094735</v>
      </c>
      <c r="E95" s="4">
        <v>2.0962138081430399E-2</v>
      </c>
      <c r="F95" s="5">
        <v>0.13988207123688851</v>
      </c>
      <c r="G95" s="10">
        <v>1.9516399267993832E-2</v>
      </c>
      <c r="H95" s="9">
        <f t="shared" si="16"/>
        <v>2070</v>
      </c>
      <c r="I95" s="7">
        <f t="shared" si="10"/>
        <v>90</v>
      </c>
      <c r="J95" s="8">
        <f t="shared" si="11"/>
        <v>60.398297825299785</v>
      </c>
      <c r="K95" s="4">
        <f t="shared" si="12"/>
        <v>5.5422885445045006E-2</v>
      </c>
      <c r="L95" s="4">
        <f t="shared" si="13"/>
        <v>3.949765935989176E-2</v>
      </c>
      <c r="M95" s="15">
        <f t="shared" si="17"/>
        <v>4.3036234509365626E-2</v>
      </c>
      <c r="N95" s="9">
        <f t="shared" si="18"/>
        <v>2070</v>
      </c>
      <c r="O95" s="7">
        <f t="shared" si="14"/>
        <v>90</v>
      </c>
      <c r="P95" s="4">
        <f t="shared" si="15"/>
        <v>6.6954969399568958</v>
      </c>
      <c r="Q95" s="4">
        <f t="shared" si="15"/>
        <v>7.5315076895963653</v>
      </c>
      <c r="R95" s="15">
        <f t="shared" si="15"/>
        <v>7.3353746358618883</v>
      </c>
    </row>
    <row r="96" spans="1:18" ht="16.2" x14ac:dyDescent="0.35">
      <c r="A96" s="9">
        <v>91</v>
      </c>
      <c r="B96" s="4">
        <v>0.17870285382125001</v>
      </c>
      <c r="C96" s="4">
        <v>1.64018198657374E-2</v>
      </c>
      <c r="D96" s="4">
        <v>0.15922922354999991</v>
      </c>
      <c r="E96" s="4">
        <v>1.9548347926702798E-2</v>
      </c>
      <c r="F96" s="5">
        <v>0.15896686413231972</v>
      </c>
      <c r="G96" s="10">
        <v>1.8282270774391575E-2</v>
      </c>
      <c r="H96" s="9">
        <f t="shared" si="16"/>
        <v>2071</v>
      </c>
      <c r="I96" s="7">
        <f t="shared" si="10"/>
        <v>91</v>
      </c>
      <c r="J96" s="8">
        <f t="shared" si="11"/>
        <v>61.072596438920854</v>
      </c>
      <c r="K96" s="4">
        <f t="shared" si="12"/>
        <v>6.5629327816312699E-2</v>
      </c>
      <c r="L96" s="4">
        <f t="shared" si="13"/>
        <v>4.8253890545501582E-2</v>
      </c>
      <c r="M96" s="15">
        <f t="shared" si="17"/>
        <v>5.2047149755791E-2</v>
      </c>
      <c r="N96" s="9">
        <f t="shared" si="18"/>
        <v>2071</v>
      </c>
      <c r="O96" s="7">
        <f t="shared" si="14"/>
        <v>91</v>
      </c>
      <c r="P96" s="4">
        <f t="shared" si="15"/>
        <v>6.1954953339759715</v>
      </c>
      <c r="Q96" s="4">
        <f t="shared" si="15"/>
        <v>6.9870981746778114</v>
      </c>
      <c r="R96" s="15">
        <f t="shared" si="15"/>
        <v>6.8023447418728828</v>
      </c>
    </row>
    <row r="97" spans="1:18" ht="16.2" x14ac:dyDescent="0.35">
      <c r="A97" s="9">
        <v>92</v>
      </c>
      <c r="B97" s="4">
        <v>0.20099785043999999</v>
      </c>
      <c r="C97" s="4">
        <v>1.5464080284085099E-2</v>
      </c>
      <c r="D97" s="4">
        <v>0.1805070312</v>
      </c>
      <c r="E97" s="4">
        <v>1.8165137947096701E-2</v>
      </c>
      <c r="F97" s="5">
        <v>0.18033378027442118</v>
      </c>
      <c r="G97" s="10">
        <v>1.7092040344309195E-2</v>
      </c>
      <c r="H97" s="9">
        <f t="shared" si="16"/>
        <v>2072</v>
      </c>
      <c r="I97" s="7">
        <f t="shared" si="10"/>
        <v>92</v>
      </c>
      <c r="J97" s="8">
        <f t="shared" si="11"/>
        <v>61.740589175157268</v>
      </c>
      <c r="K97" s="4">
        <f t="shared" si="12"/>
        <v>7.736486878447188E-2</v>
      </c>
      <c r="L97" s="4">
        <f t="shared" si="13"/>
        <v>5.8805971844518003E-2</v>
      </c>
      <c r="M97" s="15">
        <f t="shared" si="17"/>
        <v>6.2773739646637489E-2</v>
      </c>
      <c r="N97" s="9">
        <f t="shared" si="18"/>
        <v>2072</v>
      </c>
      <c r="O97" s="7">
        <f t="shared" si="14"/>
        <v>92</v>
      </c>
      <c r="P97" s="4">
        <f t="shared" si="15"/>
        <v>5.7133337064017393</v>
      </c>
      <c r="Q97" s="4">
        <f t="shared" si="15"/>
        <v>6.4636391085510994</v>
      </c>
      <c r="R97" s="15">
        <f t="shared" si="15"/>
        <v>6.2892465809227724</v>
      </c>
    </row>
    <row r="98" spans="1:18" ht="16.2" x14ac:dyDescent="0.35">
      <c r="A98" s="9">
        <v>93</v>
      </c>
      <c r="B98" s="4">
        <v>0.22543725173812501</v>
      </c>
      <c r="C98" s="4">
        <v>1.4489954800180799E-2</v>
      </c>
      <c r="D98" s="4">
        <v>0.20400950579999991</v>
      </c>
      <c r="E98" s="4">
        <v>1.68608000159788E-2</v>
      </c>
      <c r="F98" s="5">
        <v>0.20389653402899077</v>
      </c>
      <c r="G98" s="10">
        <v>1.5929963482809957E-2</v>
      </c>
      <c r="H98" s="9">
        <f t="shared" si="16"/>
        <v>2073</v>
      </c>
      <c r="I98" s="7">
        <f t="shared" si="10"/>
        <v>93</v>
      </c>
      <c r="J98" s="8">
        <f t="shared" si="11"/>
        <v>62.402305297675689</v>
      </c>
      <c r="K98" s="4">
        <f t="shared" si="12"/>
        <v>9.1271198172966958E-2</v>
      </c>
      <c r="L98" s="4">
        <f t="shared" si="13"/>
        <v>7.1237103528522625E-2</v>
      </c>
      <c r="M98" s="15">
        <f t="shared" si="17"/>
        <v>7.5455738130360259E-2</v>
      </c>
      <c r="N98" s="9">
        <f t="shared" si="18"/>
        <v>2073</v>
      </c>
      <c r="O98" s="7">
        <f t="shared" si="14"/>
        <v>93</v>
      </c>
      <c r="P98" s="4">
        <f t="shared" si="15"/>
        <v>5.2490418145550448</v>
      </c>
      <c r="Q98" s="4">
        <f t="shared" si="15"/>
        <v>5.9646459880734177</v>
      </c>
      <c r="R98" s="15">
        <f t="shared" si="15"/>
        <v>5.7987074112169061</v>
      </c>
    </row>
    <row r="99" spans="1:18" ht="16.2" x14ac:dyDescent="0.35">
      <c r="A99" s="9">
        <v>94</v>
      </c>
      <c r="B99" s="4">
        <v>0.25180064568749988</v>
      </c>
      <c r="C99" s="4">
        <v>1.3442692598598699E-2</v>
      </c>
      <c r="D99" s="4">
        <v>0.2296317226</v>
      </c>
      <c r="E99" s="4">
        <v>1.56665948531866E-2</v>
      </c>
      <c r="F99" s="5">
        <v>0.22945396341534141</v>
      </c>
      <c r="G99" s="10">
        <v>1.4806521056698899E-2</v>
      </c>
      <c r="H99" s="9">
        <f t="shared" si="16"/>
        <v>2074</v>
      </c>
      <c r="I99" s="7">
        <f t="shared" si="10"/>
        <v>94</v>
      </c>
      <c r="J99" s="8">
        <f t="shared" si="11"/>
        <v>63.057775721493478</v>
      </c>
      <c r="K99" s="4">
        <f t="shared" si="12"/>
        <v>0.10787481030360625</v>
      </c>
      <c r="L99" s="4">
        <f t="shared" si="13"/>
        <v>8.5505114679292435E-2</v>
      </c>
      <c r="M99" s="15">
        <f t="shared" si="17"/>
        <v>9.0200604627158704E-2</v>
      </c>
      <c r="N99" s="9">
        <f t="shared" si="18"/>
        <v>2074</v>
      </c>
      <c r="O99" s="7">
        <f t="shared" si="14"/>
        <v>94</v>
      </c>
      <c r="P99" s="4">
        <f t="shared" si="15"/>
        <v>4.8043931871395777</v>
      </c>
      <c r="Q99" s="4">
        <f t="shared" si="15"/>
        <v>5.492439213630985</v>
      </c>
      <c r="R99" s="15">
        <f t="shared" si="15"/>
        <v>5.3330836265798958</v>
      </c>
    </row>
    <row r="100" spans="1:18" ht="16.2" x14ac:dyDescent="0.35">
      <c r="A100" s="9">
        <v>95</v>
      </c>
      <c r="B100" s="4">
        <v>0.27991570492187501</v>
      </c>
      <c r="C100" s="4">
        <v>1.2229112789398099E-2</v>
      </c>
      <c r="D100" s="4">
        <v>0.25708817187499988</v>
      </c>
      <c r="E100" s="4">
        <v>1.45957161828556E-2</v>
      </c>
      <c r="F100" s="5">
        <v>0.25657137019752158</v>
      </c>
      <c r="G100" s="10">
        <v>1.3699500972249225E-2</v>
      </c>
      <c r="H100" s="9">
        <f t="shared" si="16"/>
        <v>2075</v>
      </c>
      <c r="I100" s="7">
        <f t="shared" si="10"/>
        <v>95</v>
      </c>
      <c r="J100" s="8">
        <f t="shared" si="11"/>
        <v>63.707032927568349</v>
      </c>
      <c r="K100" s="4">
        <f t="shared" si="12"/>
        <v>0.12843308287314775</v>
      </c>
      <c r="L100" s="4">
        <f t="shared" si="13"/>
        <v>0.1014503316961408</v>
      </c>
      <c r="M100" s="15">
        <f t="shared" si="17"/>
        <v>0.10719529017761657</v>
      </c>
      <c r="N100" s="9">
        <f t="shared" si="18"/>
        <v>2075</v>
      </c>
      <c r="O100" s="7">
        <f t="shared" si="14"/>
        <v>95</v>
      </c>
      <c r="P100" s="4">
        <f t="shared" si="15"/>
        <v>4.3816877327678911</v>
      </c>
      <c r="Q100" s="4">
        <f t="shared" si="15"/>
        <v>5.0475747498435082</v>
      </c>
      <c r="R100" s="15">
        <f t="shared" si="15"/>
        <v>4.8936539735622562</v>
      </c>
    </row>
    <row r="101" spans="1:18" ht="16.2" x14ac:dyDescent="0.35">
      <c r="A101" s="9">
        <v>96</v>
      </c>
      <c r="B101" s="4">
        <v>0.30968930027999997</v>
      </c>
      <c r="C101" s="4">
        <v>1.08911538544478E-2</v>
      </c>
      <c r="D101" s="4">
        <v>0.28601200320000003</v>
      </c>
      <c r="E101" s="4">
        <v>1.3471780897884299E-2</v>
      </c>
      <c r="F101" s="5">
        <v>0.28508760827958401</v>
      </c>
      <c r="G101" s="10">
        <v>1.2516145836446019E-2</v>
      </c>
      <c r="H101" s="9">
        <f t="shared" si="16"/>
        <v>2076</v>
      </c>
      <c r="I101" s="7">
        <f t="shared" si="10"/>
        <v>96</v>
      </c>
      <c r="J101" s="8">
        <f t="shared" si="11"/>
        <v>64.35011087932844</v>
      </c>
      <c r="K101" s="4">
        <f t="shared" si="12"/>
        <v>0.15365695912101843</v>
      </c>
      <c r="L101" s="4">
        <f t="shared" si="13"/>
        <v>0.12019593280707663</v>
      </c>
      <c r="M101" s="15">
        <f t="shared" si="17"/>
        <v>0.12740629562766181</v>
      </c>
      <c r="N101" s="9">
        <f t="shared" si="18"/>
        <v>2076</v>
      </c>
      <c r="O101" s="7">
        <f t="shared" si="14"/>
        <v>96</v>
      </c>
      <c r="P101" s="4">
        <f t="shared" ref="P101:R125" si="19">1+(1-K101)*P102/(1+$P$2)</f>
        <v>3.9867095424794385</v>
      </c>
      <c r="Q101" s="4">
        <f t="shared" si="19"/>
        <v>4.6284398093593317</v>
      </c>
      <c r="R101" s="15">
        <f t="shared" si="19"/>
        <v>4.4810801442021209</v>
      </c>
    </row>
    <row r="102" spans="1:18" ht="16.2" x14ac:dyDescent="0.35">
      <c r="A102" s="9">
        <v>97</v>
      </c>
      <c r="B102" s="4">
        <v>0.34109038305875</v>
      </c>
      <c r="C102" s="4">
        <v>9.5022621995341713E-3</v>
      </c>
      <c r="D102" s="4">
        <v>0.31639473540000002</v>
      </c>
      <c r="E102" s="4">
        <v>1.22973292122596E-2</v>
      </c>
      <c r="F102" s="5">
        <v>0.31506661237043171</v>
      </c>
      <c r="G102" s="10">
        <v>1.1288690369950604E-2</v>
      </c>
      <c r="H102" s="9">
        <f t="shared" si="16"/>
        <v>2077</v>
      </c>
      <c r="I102" s="7">
        <f t="shared" si="10"/>
        <v>97</v>
      </c>
      <c r="J102" s="8">
        <f t="shared" si="11"/>
        <v>64.987044941194767</v>
      </c>
      <c r="K102" s="4">
        <f t="shared" si="12"/>
        <v>0.1839425635974993</v>
      </c>
      <c r="L102" s="4">
        <f t="shared" si="13"/>
        <v>0.14228377949595122</v>
      </c>
      <c r="M102" s="15">
        <f t="shared" si="17"/>
        <v>0.1512849970973337</v>
      </c>
      <c r="N102" s="9">
        <f t="shared" si="18"/>
        <v>2077</v>
      </c>
      <c r="O102" s="7">
        <f t="shared" si="14"/>
        <v>97</v>
      </c>
      <c r="P102" s="4">
        <f t="shared" si="19"/>
        <v>3.6260049491402819</v>
      </c>
      <c r="Q102" s="4">
        <f t="shared" si="19"/>
        <v>4.2375592965964195</v>
      </c>
      <c r="R102" s="15">
        <f t="shared" si="19"/>
        <v>4.0990552994425968</v>
      </c>
    </row>
    <row r="103" spans="1:18" ht="16.2" x14ac:dyDescent="0.35">
      <c r="A103" s="9">
        <v>98</v>
      </c>
      <c r="B103" s="4">
        <v>0.37410301631249987</v>
      </c>
      <c r="C103" s="4">
        <v>8.3270032619554412E-3</v>
      </c>
      <c r="D103" s="4">
        <v>0.34829052109999992</v>
      </c>
      <c r="E103" s="4">
        <v>1.11389988591786E-2</v>
      </c>
      <c r="F103" s="5">
        <v>0.34695495837205215</v>
      </c>
      <c r="G103" s="10">
        <v>1.015948581981911E-2</v>
      </c>
      <c r="H103" s="9">
        <f t="shared" si="16"/>
        <v>2078</v>
      </c>
      <c r="I103" s="7">
        <f t="shared" si="10"/>
        <v>98</v>
      </c>
      <c r="J103" s="8">
        <f t="shared" si="11"/>
        <v>65.617871799139493</v>
      </c>
      <c r="K103" s="4">
        <f t="shared" si="12"/>
        <v>0.21661703346374955</v>
      </c>
      <c r="L103" s="4">
        <f t="shared" si="13"/>
        <v>0.16769042364800227</v>
      </c>
      <c r="M103" s="15">
        <f t="shared" si="17"/>
        <v>0.17813668172548167</v>
      </c>
      <c r="N103" s="9">
        <f t="shared" si="18"/>
        <v>2078</v>
      </c>
      <c r="O103" s="7">
        <f t="shared" si="14"/>
        <v>98</v>
      </c>
      <c r="P103" s="4">
        <f t="shared" si="19"/>
        <v>3.3064095306041765</v>
      </c>
      <c r="Q103" s="4">
        <f t="shared" si="19"/>
        <v>3.8784298323026976</v>
      </c>
      <c r="R103" s="15">
        <f t="shared" si="19"/>
        <v>3.7518829162755511</v>
      </c>
    </row>
    <row r="104" spans="1:18" ht="16.2" x14ac:dyDescent="0.35">
      <c r="A104" s="9">
        <v>99</v>
      </c>
      <c r="B104" s="4">
        <v>0.40872259539187505</v>
      </c>
      <c r="C104" s="4">
        <v>7.3123469727464502E-3</v>
      </c>
      <c r="D104" s="4">
        <v>0.381691999575</v>
      </c>
      <c r="E104" s="4">
        <v>1.0014139506745399E-2</v>
      </c>
      <c r="F104" s="5">
        <v>0.38075917182013957</v>
      </c>
      <c r="G104" s="10">
        <v>9.1155104340108067E-3</v>
      </c>
      <c r="H104" s="9">
        <f t="shared" si="16"/>
        <v>2079</v>
      </c>
      <c r="I104" s="7">
        <f t="shared" si="10"/>
        <v>99</v>
      </c>
      <c r="J104" s="8">
        <f t="shared" si="11"/>
        <v>66.242629383315119</v>
      </c>
      <c r="K104" s="4">
        <f t="shared" si="12"/>
        <v>0.25180313820368905</v>
      </c>
      <c r="L104" s="4">
        <f t="shared" si="13"/>
        <v>0.19661570108300849</v>
      </c>
      <c r="M104" s="15">
        <f t="shared" si="17"/>
        <v>0.20816513874824866</v>
      </c>
      <c r="N104" s="9">
        <f t="shared" si="18"/>
        <v>2079</v>
      </c>
      <c r="O104" s="7">
        <f t="shared" si="14"/>
        <v>99</v>
      </c>
      <c r="P104" s="4">
        <f t="shared" si="19"/>
        <v>3.025130611626758</v>
      </c>
      <c r="Q104" s="4">
        <f t="shared" si="19"/>
        <v>3.5534694502183752</v>
      </c>
      <c r="R104" s="15">
        <f t="shared" si="19"/>
        <v>3.4404257175141</v>
      </c>
    </row>
    <row r="105" spans="1:18" ht="16.2" x14ac:dyDescent="0.35">
      <c r="A105" s="9">
        <v>100</v>
      </c>
      <c r="B105" s="4">
        <v>0.44494210000000001</v>
      </c>
      <c r="C105" s="4">
        <v>6.3649410229364902E-3</v>
      </c>
      <c r="D105" s="4">
        <v>0.4165604</v>
      </c>
      <c r="E105" s="4">
        <v>8.9501557532365803E-3</v>
      </c>
      <c r="F105" s="5">
        <v>0.41627359925774499</v>
      </c>
      <c r="G105" s="10">
        <v>8.1374413739061791E-3</v>
      </c>
      <c r="H105" s="9">
        <f t="shared" si="16"/>
        <v>2080</v>
      </c>
      <c r="I105" s="7">
        <f t="shared" si="10"/>
        <v>100</v>
      </c>
      <c r="J105" s="8">
        <f t="shared" si="11"/>
        <v>66.86135679278209</v>
      </c>
      <c r="K105" s="4">
        <f t="shared" si="12"/>
        <v>0.29072435036485861</v>
      </c>
      <c r="L105" s="4">
        <f t="shared" si="13"/>
        <v>0.22897479040618837</v>
      </c>
      <c r="M105" s="15">
        <f t="shared" si="17"/>
        <v>0.24159490167996356</v>
      </c>
      <c r="N105" s="9">
        <f t="shared" si="18"/>
        <v>2080</v>
      </c>
      <c r="O105" s="7">
        <f t="shared" si="14"/>
        <v>100</v>
      </c>
      <c r="P105" s="4">
        <f t="shared" si="19"/>
        <v>2.7811152514737181</v>
      </c>
      <c r="Q105" s="4">
        <f t="shared" si="19"/>
        <v>3.2657967844732174</v>
      </c>
      <c r="R105" s="15">
        <f t="shared" si="19"/>
        <v>3.1667428998791025</v>
      </c>
    </row>
    <row r="106" spans="1:18" ht="16.2" x14ac:dyDescent="0.35">
      <c r="A106" s="9">
        <v>101</v>
      </c>
      <c r="B106" s="4">
        <v>0.4710857</v>
      </c>
      <c r="C106" s="4">
        <v>5.5402833558708606E-3</v>
      </c>
      <c r="D106" s="4">
        <v>0.44385239999999987</v>
      </c>
      <c r="E106" s="4">
        <v>7.9992183006074302E-3</v>
      </c>
      <c r="F106" s="5">
        <v>0.44326874786543657</v>
      </c>
      <c r="G106" s="10">
        <v>7.2801265018959558E-3</v>
      </c>
      <c r="H106" s="9">
        <f t="shared" si="16"/>
        <v>2081</v>
      </c>
      <c r="I106" s="7">
        <f t="shared" si="10"/>
        <v>101</v>
      </c>
      <c r="J106" s="8">
        <f t="shared" si="11"/>
        <v>67.474094222355276</v>
      </c>
      <c r="K106" s="4">
        <f t="shared" si="12"/>
        <v>0.32415261199897538</v>
      </c>
      <c r="L106" s="4">
        <f t="shared" si="13"/>
        <v>0.25872146683859715</v>
      </c>
      <c r="M106" s="15">
        <f t="shared" si="17"/>
        <v>0.27122705160260641</v>
      </c>
      <c r="N106" s="9">
        <f t="shared" si="18"/>
        <v>2081</v>
      </c>
      <c r="O106" s="7">
        <f t="shared" si="14"/>
        <v>101</v>
      </c>
      <c r="P106" s="4">
        <f t="shared" si="19"/>
        <v>2.5802322719392183</v>
      </c>
      <c r="Q106" s="4">
        <f t="shared" si="19"/>
        <v>3.019494261767024</v>
      </c>
      <c r="R106" s="15">
        <f t="shared" si="19"/>
        <v>2.9355397722897405</v>
      </c>
    </row>
    <row r="107" spans="1:18" ht="16.2" x14ac:dyDescent="0.35">
      <c r="A107" s="9">
        <v>102</v>
      </c>
      <c r="B107" s="4">
        <v>0.49725659999999988</v>
      </c>
      <c r="C107" s="4">
        <v>4.8224703972478506E-3</v>
      </c>
      <c r="D107" s="4">
        <v>0.47117689999999995</v>
      </c>
      <c r="E107" s="4">
        <v>7.1493161890097308E-3</v>
      </c>
      <c r="F107" s="5">
        <v>0.47045938012113953</v>
      </c>
      <c r="G107" s="10">
        <v>6.5237802521132095E-3</v>
      </c>
      <c r="H107" s="9">
        <f t="shared" si="16"/>
        <v>2082</v>
      </c>
      <c r="I107" s="7">
        <f t="shared" si="10"/>
        <v>102</v>
      </c>
      <c r="J107" s="8">
        <f t="shared" si="11"/>
        <v>68.08088289158276</v>
      </c>
      <c r="K107" s="4">
        <f t="shared" si="12"/>
        <v>0.35809135960959543</v>
      </c>
      <c r="L107" s="4">
        <f t="shared" si="13"/>
        <v>0.28960034422923153</v>
      </c>
      <c r="M107" s="15">
        <f t="shared" si="17"/>
        <v>0.30173975350927534</v>
      </c>
      <c r="N107" s="9">
        <f t="shared" si="18"/>
        <v>2082</v>
      </c>
      <c r="O107" s="7">
        <f t="shared" si="14"/>
        <v>102</v>
      </c>
      <c r="P107" s="4">
        <f t="shared" si="19"/>
        <v>2.4024486714670639</v>
      </c>
      <c r="Q107" s="4">
        <f t="shared" si="19"/>
        <v>2.7992586607304446</v>
      </c>
      <c r="R107" s="15">
        <f t="shared" si="19"/>
        <v>2.7289255458796902</v>
      </c>
    </row>
    <row r="108" spans="1:18" ht="16.2" x14ac:dyDescent="0.35">
      <c r="A108" s="9">
        <v>103</v>
      </c>
      <c r="B108" s="4">
        <v>0.52343419999999985</v>
      </c>
      <c r="C108" s="4">
        <v>4.1976590796006701E-3</v>
      </c>
      <c r="D108" s="4">
        <v>0.49850369999999988</v>
      </c>
      <c r="E108" s="4">
        <v>6.3897146008073504E-3</v>
      </c>
      <c r="F108" s="5">
        <v>0.49779678622371193</v>
      </c>
      <c r="G108" s="10">
        <v>5.8548647148630147E-3</v>
      </c>
      <c r="H108" s="9">
        <f t="shared" si="16"/>
        <v>2083</v>
      </c>
      <c r="I108" s="7">
        <f t="shared" si="10"/>
        <v>103</v>
      </c>
      <c r="J108" s="8">
        <f t="shared" si="11"/>
        <v>68.681764975864525</v>
      </c>
      <c r="K108" s="4">
        <f t="shared" si="12"/>
        <v>0.39233210808212926</v>
      </c>
      <c r="L108" s="4">
        <f t="shared" si="13"/>
        <v>0.32142175368667925</v>
      </c>
      <c r="M108" s="15">
        <f t="shared" si="17"/>
        <v>0.3329756924405658</v>
      </c>
      <c r="N108" s="9">
        <f t="shared" si="18"/>
        <v>2083</v>
      </c>
      <c r="O108" s="7">
        <f t="shared" si="14"/>
        <v>103</v>
      </c>
      <c r="P108" s="4">
        <f t="shared" si="19"/>
        <v>2.2448926829462712</v>
      </c>
      <c r="Q108" s="4">
        <f t="shared" si="19"/>
        <v>2.6023918492678471</v>
      </c>
      <c r="R108" s="15">
        <f t="shared" si="19"/>
        <v>2.5441388183266422</v>
      </c>
    </row>
    <row r="109" spans="1:18" ht="16.2" x14ac:dyDescent="0.35">
      <c r="A109" s="9">
        <v>104</v>
      </c>
      <c r="B109" s="4">
        <v>0.54961209999999994</v>
      </c>
      <c r="C109" s="4">
        <v>3.6537998778820501E-3</v>
      </c>
      <c r="D109" s="4">
        <v>0.52582960000000001</v>
      </c>
      <c r="E109" s="4">
        <v>5.7108192728325602E-3</v>
      </c>
      <c r="F109" s="5">
        <v>0.52524964029142074</v>
      </c>
      <c r="G109" s="10">
        <v>5.2615271279864732E-3</v>
      </c>
      <c r="H109" s="9">
        <f t="shared" si="16"/>
        <v>2084</v>
      </c>
      <c r="I109" s="7">
        <f t="shared" si="10"/>
        <v>104</v>
      </c>
      <c r="J109" s="8">
        <f t="shared" si="11"/>
        <v>69.276783539712213</v>
      </c>
      <c r="K109" s="4">
        <f t="shared" si="12"/>
        <v>0.42670344060094767</v>
      </c>
      <c r="L109" s="4">
        <f t="shared" si="13"/>
        <v>0.35401879865962571</v>
      </c>
      <c r="M109" s="15">
        <f t="shared" si="17"/>
        <v>0.36480828862659564</v>
      </c>
      <c r="N109" s="9">
        <f t="shared" si="18"/>
        <v>2084</v>
      </c>
      <c r="O109" s="7">
        <f t="shared" si="14"/>
        <v>104</v>
      </c>
      <c r="P109" s="4">
        <f t="shared" si="19"/>
        <v>2.1049774864527051</v>
      </c>
      <c r="Q109" s="4">
        <f t="shared" si="19"/>
        <v>2.4263342275821973</v>
      </c>
      <c r="R109" s="15">
        <f t="shared" si="19"/>
        <v>2.3786279118310141</v>
      </c>
    </row>
    <row r="110" spans="1:18" ht="16.2" x14ac:dyDescent="0.35">
      <c r="A110" s="9">
        <v>105</v>
      </c>
      <c r="B110" s="4">
        <v>0.57579000000000002</v>
      </c>
      <c r="C110" s="4">
        <v>3.1804044336256302E-3</v>
      </c>
      <c r="D110" s="4">
        <v>0.5531587</v>
      </c>
      <c r="E110" s="4">
        <v>5.1040553145887003E-3</v>
      </c>
      <c r="F110" s="5">
        <v>0.55278922695617549</v>
      </c>
      <c r="G110" s="10">
        <v>4.733472020197557E-3</v>
      </c>
      <c r="H110" s="9">
        <f t="shared" si="16"/>
        <v>2085</v>
      </c>
      <c r="I110" s="7">
        <f t="shared" si="10"/>
        <v>105</v>
      </c>
      <c r="J110" s="8">
        <f t="shared" si="11"/>
        <v>69.865982472146314</v>
      </c>
      <c r="K110" s="4">
        <f t="shared" si="12"/>
        <v>0.46106587583238157</v>
      </c>
      <c r="L110" s="4">
        <f t="shared" si="13"/>
        <v>0.38724017250079329</v>
      </c>
      <c r="M110" s="15">
        <f t="shared" si="17"/>
        <v>0.39713175846510906</v>
      </c>
      <c r="N110" s="9">
        <f t="shared" si="18"/>
        <v>2085</v>
      </c>
      <c r="O110" s="7">
        <f t="shared" si="14"/>
        <v>105</v>
      </c>
      <c r="P110" s="4">
        <f t="shared" si="19"/>
        <v>1.9804137120939282</v>
      </c>
      <c r="Q110" s="4">
        <f t="shared" si="19"/>
        <v>2.2687323033545823</v>
      </c>
      <c r="R110" s="15">
        <f t="shared" si="19"/>
        <v>2.2300986521746955</v>
      </c>
    </row>
    <row r="111" spans="1:18" ht="16.2" x14ac:dyDescent="0.35">
      <c r="A111" s="9">
        <v>106</v>
      </c>
      <c r="B111" s="4">
        <v>0.60196850000000002</v>
      </c>
      <c r="C111" s="4">
        <v>2.76834328630193E-3</v>
      </c>
      <c r="D111" s="4">
        <v>0.58048899999999992</v>
      </c>
      <c r="E111" s="4">
        <v>4.5617589017941003E-3</v>
      </c>
      <c r="F111" s="5">
        <v>0.5803800849633477</v>
      </c>
      <c r="G111" s="10">
        <v>4.2618516269906414E-3</v>
      </c>
      <c r="H111" s="9">
        <f t="shared" si="16"/>
        <v>2086</v>
      </c>
      <c r="I111" s="7">
        <f t="shared" si="10"/>
        <v>106</v>
      </c>
      <c r="J111" s="8">
        <f t="shared" si="11"/>
        <v>70.449406424221777</v>
      </c>
      <c r="K111" s="4">
        <f t="shared" si="12"/>
        <v>0.49530660609084126</v>
      </c>
      <c r="L111" s="4">
        <f t="shared" si="13"/>
        <v>0.42094308936738156</v>
      </c>
      <c r="M111" s="15">
        <f t="shared" si="17"/>
        <v>0.42985085102005194</v>
      </c>
      <c r="N111" s="9">
        <f t="shared" si="18"/>
        <v>2086</v>
      </c>
      <c r="O111" s="7">
        <f t="shared" si="14"/>
        <v>106</v>
      </c>
      <c r="P111" s="4">
        <f t="shared" si="19"/>
        <v>1.8691989317477309</v>
      </c>
      <c r="Q111" s="4">
        <f t="shared" si="19"/>
        <v>2.1274606839308845</v>
      </c>
      <c r="R111" s="15">
        <f t="shared" si="19"/>
        <v>2.0965217240363625</v>
      </c>
    </row>
    <row r="112" spans="1:18" ht="16.2" x14ac:dyDescent="0.35">
      <c r="A112" s="9">
        <v>107</v>
      </c>
      <c r="B112" s="4">
        <v>0.62814799999999993</v>
      </c>
      <c r="C112" s="4">
        <v>2.4096698111052504E-3</v>
      </c>
      <c r="D112" s="4">
        <v>0.60781940000000001</v>
      </c>
      <c r="E112" s="4">
        <v>4.07708047728604E-3</v>
      </c>
      <c r="F112" s="5">
        <v>0.6079890257656857</v>
      </c>
      <c r="G112" s="10">
        <v>3.8391659162081808E-3</v>
      </c>
      <c r="H112" s="9">
        <f t="shared" si="16"/>
        <v>2087</v>
      </c>
      <c r="I112" s="7">
        <f t="shared" si="10"/>
        <v>107</v>
      </c>
      <c r="J112" s="8">
        <f t="shared" si="11"/>
        <v>71.02710074866863</v>
      </c>
      <c r="K112" s="4">
        <f t="shared" si="12"/>
        <v>0.5293362943841714</v>
      </c>
      <c r="L112" s="4">
        <f t="shared" si="13"/>
        <v>0.45499871398797204</v>
      </c>
      <c r="M112" s="15">
        <f t="shared" si="17"/>
        <v>0.46288192860584115</v>
      </c>
      <c r="N112" s="9">
        <f t="shared" si="18"/>
        <v>2087</v>
      </c>
      <c r="O112" s="7">
        <f t="shared" si="14"/>
        <v>107</v>
      </c>
      <c r="P112" s="4">
        <f t="shared" si="19"/>
        <v>1.7695930106260627</v>
      </c>
      <c r="Q112" s="4">
        <f t="shared" si="19"/>
        <v>2.0006079393359837</v>
      </c>
      <c r="R112" s="15">
        <f t="shared" si="19"/>
        <v>1.9761076087951635</v>
      </c>
    </row>
    <row r="113" spans="1:18" ht="16.2" x14ac:dyDescent="0.35">
      <c r="A113" s="9">
        <v>108</v>
      </c>
      <c r="B113" s="4">
        <v>0.6543293</v>
      </c>
      <c r="C113" s="4">
        <v>2.09746696780101E-3</v>
      </c>
      <c r="D113" s="4">
        <v>0.63514979999999988</v>
      </c>
      <c r="E113" s="4">
        <v>3.6438982366493503E-3</v>
      </c>
      <c r="F113" s="5">
        <v>0.63558788864328386</v>
      </c>
      <c r="G113" s="10">
        <v>3.4591219113575319E-3</v>
      </c>
      <c r="H113" s="9">
        <f t="shared" si="16"/>
        <v>2088</v>
      </c>
      <c r="I113" s="7">
        <f t="shared" si="10"/>
        <v>108</v>
      </c>
      <c r="J113" s="8">
        <f t="shared" si="11"/>
        <v>71.599111441630015</v>
      </c>
      <c r="K113" s="4">
        <f t="shared" si="12"/>
        <v>0.56308690138852002</v>
      </c>
      <c r="L113" s="4">
        <f t="shared" si="13"/>
        <v>0.48929275956845519</v>
      </c>
      <c r="M113" s="15">
        <f t="shared" si="17"/>
        <v>0.4961510041596508</v>
      </c>
      <c r="N113" s="9">
        <f t="shared" si="18"/>
        <v>2088</v>
      </c>
      <c r="O113" s="7">
        <f t="shared" si="14"/>
        <v>108</v>
      </c>
      <c r="P113" s="4">
        <f t="shared" si="19"/>
        <v>1.6800887958497515</v>
      </c>
      <c r="Q113" s="4">
        <f t="shared" si="19"/>
        <v>1.8864628103740528</v>
      </c>
      <c r="R113" s="15">
        <f t="shared" si="19"/>
        <v>1.8672813696879418</v>
      </c>
    </row>
    <row r="114" spans="1:18" ht="16.2" x14ac:dyDescent="0.35">
      <c r="A114" s="9">
        <v>109</v>
      </c>
      <c r="B114" s="4">
        <v>0.68051269999999986</v>
      </c>
      <c r="C114" s="4">
        <v>1.8257139051754601E-3</v>
      </c>
      <c r="D114" s="4">
        <v>0.66247999999999985</v>
      </c>
      <c r="E114" s="4">
        <v>3.25674080583636E-3</v>
      </c>
      <c r="F114" s="5">
        <v>0.66315427442184394</v>
      </c>
      <c r="G114" s="10">
        <v>3.1164805083072492E-3</v>
      </c>
      <c r="H114" s="9">
        <f t="shared" si="16"/>
        <v>2089</v>
      </c>
      <c r="I114" s="7">
        <f t="shared" si="10"/>
        <v>109</v>
      </c>
      <c r="J114" s="8">
        <f t="shared" si="11"/>
        <v>72.165485086476124</v>
      </c>
      <c r="K114" s="4">
        <f t="shared" si="12"/>
        <v>0.5965081801774923</v>
      </c>
      <c r="L114" s="4">
        <f t="shared" si="13"/>
        <v>0.52372466024458464</v>
      </c>
      <c r="M114" s="15">
        <f t="shared" si="17"/>
        <v>0.52959116755617675</v>
      </c>
      <c r="N114" s="9">
        <f t="shared" si="18"/>
        <v>2089</v>
      </c>
      <c r="O114" s="7">
        <f t="shared" si="14"/>
        <v>109</v>
      </c>
      <c r="P114" s="4">
        <f t="shared" si="19"/>
        <v>1.5993826689023387</v>
      </c>
      <c r="Q114" s="4">
        <f t="shared" si="19"/>
        <v>1.7834885929748796</v>
      </c>
      <c r="R114" s="15">
        <f t="shared" si="19"/>
        <v>1.7686481757655947</v>
      </c>
    </row>
    <row r="115" spans="1:18" ht="16.2" x14ac:dyDescent="0.35">
      <c r="A115" s="9">
        <v>110</v>
      </c>
      <c r="B115" s="4">
        <v>0.70669899999999986</v>
      </c>
      <c r="C115" s="4">
        <v>1.5891698485462201E-3</v>
      </c>
      <c r="D115" s="4">
        <v>0.68980989999999986</v>
      </c>
      <c r="E115" s="4">
        <v>2.91071813414649E-3</v>
      </c>
      <c r="F115" s="5">
        <v>0.69067271341842362</v>
      </c>
      <c r="G115" s="10">
        <v>2.8068975473848445E-3</v>
      </c>
      <c r="H115" s="9">
        <f t="shared" si="16"/>
        <v>2090</v>
      </c>
      <c r="I115" s="7">
        <f t="shared" si="10"/>
        <v>110</v>
      </c>
      <c r="J115" s="8">
        <f t="shared" si="11"/>
        <v>72.726268799669043</v>
      </c>
      <c r="K115" s="4">
        <f t="shared" si="12"/>
        <v>0.62956584008446737</v>
      </c>
      <c r="L115" s="4">
        <f t="shared" si="13"/>
        <v>0.558207291177649</v>
      </c>
      <c r="M115" s="15">
        <f t="shared" si="17"/>
        <v>0.56314147487707289</v>
      </c>
      <c r="N115" s="9">
        <f t="shared" si="18"/>
        <v>2090</v>
      </c>
      <c r="O115" s="7">
        <f t="shared" si="14"/>
        <v>110</v>
      </c>
      <c r="P115" s="4">
        <f t="shared" si="19"/>
        <v>1.5263399703321532</v>
      </c>
      <c r="Q115" s="4">
        <f t="shared" si="19"/>
        <v>1.6902712823534036</v>
      </c>
      <c r="R115" s="15">
        <f t="shared" si="19"/>
        <v>1.6789353135572045</v>
      </c>
    </row>
    <row r="116" spans="1:18" ht="16.2" x14ac:dyDescent="0.35">
      <c r="A116" s="9">
        <v>111</v>
      </c>
      <c r="B116" s="4">
        <v>0.7328886</v>
      </c>
      <c r="C116" s="4">
        <v>1.38327303109722E-3</v>
      </c>
      <c r="D116" s="4">
        <v>0.71713929999999992</v>
      </c>
      <c r="E116" s="4">
        <v>2.6014597296985203E-3</v>
      </c>
      <c r="F116" s="5">
        <v>0.71813445496016703</v>
      </c>
      <c r="G116" s="10">
        <v>2.5267684267573525E-3</v>
      </c>
      <c r="H116" s="9">
        <f t="shared" si="16"/>
        <v>2091</v>
      </c>
      <c r="I116" s="7">
        <f t="shared" si="10"/>
        <v>111</v>
      </c>
      <c r="J116" s="8">
        <f t="shared" si="11"/>
        <v>73.281510178650649</v>
      </c>
      <c r="K116" s="4">
        <f t="shared" si="12"/>
        <v>0.66223824338177428</v>
      </c>
      <c r="L116" s="4">
        <f t="shared" si="13"/>
        <v>0.59266612046046163</v>
      </c>
      <c r="M116" s="15">
        <f t="shared" si="17"/>
        <v>0.5967459082716986</v>
      </c>
      <c r="N116" s="9">
        <f t="shared" si="18"/>
        <v>2091</v>
      </c>
      <c r="O116" s="7">
        <f t="shared" si="14"/>
        <v>111</v>
      </c>
      <c r="P116" s="4">
        <f t="shared" si="19"/>
        <v>1.4599472133984763</v>
      </c>
      <c r="Q116" s="4">
        <f t="shared" si="19"/>
        <v>1.6053993840430714</v>
      </c>
      <c r="R116" s="15">
        <f t="shared" si="19"/>
        <v>1.5968694544388922</v>
      </c>
    </row>
    <row r="117" spans="1:18" ht="16.2" x14ac:dyDescent="0.35">
      <c r="A117" s="9">
        <v>112</v>
      </c>
      <c r="B117" s="4">
        <v>0.75908209999999987</v>
      </c>
      <c r="C117" s="4">
        <v>1.2040527199225E-3</v>
      </c>
      <c r="D117" s="4">
        <v>0.74446800000000002</v>
      </c>
      <c r="E117" s="4">
        <v>2.32505945726949E-3</v>
      </c>
      <c r="F117" s="5">
        <v>0.74553695040617773</v>
      </c>
      <c r="G117" s="10">
        <v>2.2730826417302042E-3</v>
      </c>
      <c r="H117" s="9">
        <f t="shared" si="16"/>
        <v>2092</v>
      </c>
      <c r="I117" s="7">
        <f t="shared" si="10"/>
        <v>112</v>
      </c>
      <c r="J117" s="8">
        <f t="shared" si="11"/>
        <v>73.831257251722803</v>
      </c>
      <c r="K117" s="4">
        <f t="shared" si="12"/>
        <v>0.69451462068812719</v>
      </c>
      <c r="L117" s="4">
        <f t="shared" si="13"/>
        <v>0.62703841482403821</v>
      </c>
      <c r="M117" s="15">
        <f t="shared" si="17"/>
        <v>0.6303531061323111</v>
      </c>
      <c r="N117" s="9">
        <f t="shared" si="18"/>
        <v>2092</v>
      </c>
      <c r="O117" s="7">
        <f t="shared" si="14"/>
        <v>112</v>
      </c>
      <c r="P117" s="4">
        <f t="shared" si="19"/>
        <v>1.399198554918438</v>
      </c>
      <c r="Q117" s="4">
        <f t="shared" si="19"/>
        <v>1.5271203755686522</v>
      </c>
      <c r="R117" s="15">
        <f t="shared" si="19"/>
        <v>1.5208360609746046</v>
      </c>
    </row>
    <row r="118" spans="1:18" ht="16.2" x14ac:dyDescent="0.35">
      <c r="A118" s="9">
        <v>113</v>
      </c>
      <c r="B118" s="4">
        <v>0.78755935230122953</v>
      </c>
      <c r="C118" s="4">
        <v>1.04805264019557E-3</v>
      </c>
      <c r="D118" s="4">
        <v>0.77784456958366943</v>
      </c>
      <c r="E118" s="4">
        <v>2.0780262012607804E-3</v>
      </c>
      <c r="F118" s="5">
        <v>0.7787444862400803</v>
      </c>
      <c r="G118" s="10">
        <v>2.0428433423522957E-3</v>
      </c>
      <c r="H118" s="9">
        <f t="shared" si="16"/>
        <v>2093</v>
      </c>
      <c r="I118" s="7">
        <f t="shared" si="10"/>
        <v>113</v>
      </c>
      <c r="J118" s="8">
        <f t="shared" si="11"/>
        <v>74.375558429885984</v>
      </c>
      <c r="K118" s="4">
        <f t="shared" si="12"/>
        <v>0.72850117277492277</v>
      </c>
      <c r="L118" s="4">
        <f t="shared" si="13"/>
        <v>0.66645482844270265</v>
      </c>
      <c r="M118" s="15">
        <f t="shared" si="17"/>
        <v>0.6689741204406785</v>
      </c>
      <c r="N118" s="9">
        <f t="shared" si="18"/>
        <v>2093</v>
      </c>
      <c r="O118" s="7">
        <f t="shared" si="14"/>
        <v>113</v>
      </c>
      <c r="P118" s="4">
        <f t="shared" si="19"/>
        <v>1.3427042436618286</v>
      </c>
      <c r="Q118" s="4">
        <f t="shared" si="19"/>
        <v>1.4522036784063377</v>
      </c>
      <c r="R118" s="15">
        <f t="shared" si="19"/>
        <v>1.4477574721430242</v>
      </c>
    </row>
    <row r="119" spans="1:18" ht="16.2" x14ac:dyDescent="0.35">
      <c r="A119" s="9">
        <v>114</v>
      </c>
      <c r="B119" s="4">
        <v>0.81068303601837866</v>
      </c>
      <c r="C119" s="4">
        <v>9.122643206948591E-4</v>
      </c>
      <c r="D119" s="4">
        <v>0.80308111521459546</v>
      </c>
      <c r="E119" s="4">
        <v>1.8572397706325802E-3</v>
      </c>
      <c r="F119" s="5">
        <v>0.80394197151112856</v>
      </c>
      <c r="G119" s="10">
        <v>1.8344610605180367E-3</v>
      </c>
      <c r="H119" s="9">
        <f t="shared" si="16"/>
        <v>2094</v>
      </c>
      <c r="I119" s="7">
        <f t="shared" si="10"/>
        <v>114</v>
      </c>
      <c r="J119" s="8">
        <f t="shared" si="11"/>
        <v>74.914462460601726</v>
      </c>
      <c r="K119" s="4">
        <f t="shared" si="12"/>
        <v>0.75713029244566799</v>
      </c>
      <c r="L119" s="4">
        <f t="shared" si="13"/>
        <v>0.69876997091645099</v>
      </c>
      <c r="M119" s="15">
        <f t="shared" si="17"/>
        <v>0.70071372839374713</v>
      </c>
      <c r="N119" s="9">
        <f t="shared" si="18"/>
        <v>2094</v>
      </c>
      <c r="O119" s="7">
        <f t="shared" si="14"/>
        <v>114</v>
      </c>
      <c r="P119" s="4">
        <f t="shared" si="19"/>
        <v>1.2969802262556667</v>
      </c>
      <c r="Q119" s="4">
        <f t="shared" si="19"/>
        <v>1.393032546066088</v>
      </c>
      <c r="R119" s="15">
        <f t="shared" si="19"/>
        <v>1.3898333364129327</v>
      </c>
    </row>
    <row r="120" spans="1:18" ht="16.2" x14ac:dyDescent="0.35">
      <c r="A120" s="9">
        <v>115</v>
      </c>
      <c r="B120" s="4">
        <v>0.83254324175753236</v>
      </c>
      <c r="C120" s="4">
        <v>7.9406907524946411E-4</v>
      </c>
      <c r="D120" s="4">
        <v>0.82692633801073645</v>
      </c>
      <c r="E120" s="4">
        <v>1.65991148885735E-3</v>
      </c>
      <c r="F120" s="5">
        <v>0.82772259041352259</v>
      </c>
      <c r="G120" s="10">
        <v>1.6459114307680624E-3</v>
      </c>
      <c r="H120" s="9">
        <f t="shared" si="16"/>
        <v>2095</v>
      </c>
      <c r="I120" s="7">
        <f t="shared" si="10"/>
        <v>115</v>
      </c>
      <c r="J120" s="8">
        <f t="shared" si="11"/>
        <v>75.448018383440569</v>
      </c>
      <c r="K120" s="4">
        <f t="shared" si="12"/>
        <v>0.78412953065024715</v>
      </c>
      <c r="L120" s="4">
        <f t="shared" si="13"/>
        <v>0.72958697561885877</v>
      </c>
      <c r="M120" s="15">
        <f t="shared" si="17"/>
        <v>0.73106129463885805</v>
      </c>
      <c r="N120" s="9">
        <f t="shared" si="18"/>
        <v>2095</v>
      </c>
      <c r="O120" s="7">
        <f t="shared" si="14"/>
        <v>115</v>
      </c>
      <c r="P120" s="4">
        <f t="shared" si="19"/>
        <v>1.2564233948749388</v>
      </c>
      <c r="Q120" s="4">
        <f t="shared" si="19"/>
        <v>1.3406397174662037</v>
      </c>
      <c r="R120" s="15">
        <f t="shared" si="19"/>
        <v>1.3383632701043673</v>
      </c>
    </row>
    <row r="121" spans="1:18" ht="16.2" x14ac:dyDescent="0.35">
      <c r="A121" s="9">
        <v>116</v>
      </c>
      <c r="B121" s="4">
        <v>0.85304029797845038</v>
      </c>
      <c r="C121" s="4">
        <v>6.9118750121375107E-4</v>
      </c>
      <c r="D121" s="4">
        <v>0.84924783512357205</v>
      </c>
      <c r="E121" s="4">
        <v>1.4835489711175801E-3</v>
      </c>
      <c r="F121" s="5">
        <v>0.84996260071958085</v>
      </c>
      <c r="G121" s="10">
        <v>1.475560453504978E-3</v>
      </c>
      <c r="H121" s="9">
        <f t="shared" si="16"/>
        <v>2096</v>
      </c>
      <c r="I121" s="7">
        <f t="shared" si="10"/>
        <v>116</v>
      </c>
      <c r="J121" s="8">
        <f t="shared" si="11"/>
        <v>75.976275487577084</v>
      </c>
      <c r="K121" s="4">
        <f t="shared" si="12"/>
        <v>0.80939976088375665</v>
      </c>
      <c r="L121" s="4">
        <f t="shared" si="13"/>
        <v>0.75872282977955618</v>
      </c>
      <c r="M121" s="15">
        <f t="shared" si="17"/>
        <v>0.75982243045932596</v>
      </c>
      <c r="N121" s="9">
        <f t="shared" si="18"/>
        <v>2096</v>
      </c>
      <c r="O121" s="7">
        <f t="shared" si="14"/>
        <v>116</v>
      </c>
      <c r="P121" s="4">
        <f t="shared" si="19"/>
        <v>1.2205237660697261</v>
      </c>
      <c r="Q121" s="4">
        <f t="shared" si="19"/>
        <v>1.2943433863717917</v>
      </c>
      <c r="R121" s="15">
        <f t="shared" si="19"/>
        <v>1.2927416288606512</v>
      </c>
    </row>
    <row r="122" spans="1:18" ht="16.2" x14ac:dyDescent="0.35">
      <c r="A122" s="9">
        <v>117</v>
      </c>
      <c r="B122" s="4">
        <v>0.87209448203587436</v>
      </c>
      <c r="C122" s="4">
        <v>6.0163552104585208E-4</v>
      </c>
      <c r="D122" s="4">
        <v>0.86993832461525433</v>
      </c>
      <c r="E122" s="4">
        <v>1.32592464386105E-3</v>
      </c>
      <c r="F122" s="5">
        <v>0.87056280823480947</v>
      </c>
      <c r="G122" s="10">
        <v>1.3218982650606698E-3</v>
      </c>
      <c r="H122" s="9">
        <f t="shared" si="16"/>
        <v>2097</v>
      </c>
      <c r="I122" s="7">
        <f t="shared" si="10"/>
        <v>117</v>
      </c>
      <c r="J122" s="8">
        <f t="shared" si="11"/>
        <v>76.499283271091016</v>
      </c>
      <c r="K122" s="4">
        <f t="shared" si="12"/>
        <v>0.83286626482355008</v>
      </c>
      <c r="L122" s="4">
        <f t="shared" si="13"/>
        <v>0.78602612749305467</v>
      </c>
      <c r="M122" s="15">
        <f t="shared" si="17"/>
        <v>0.78683269392094357</v>
      </c>
      <c r="N122" s="9">
        <f t="shared" si="18"/>
        <v>2097</v>
      </c>
      <c r="O122" s="7">
        <f t="shared" si="14"/>
        <v>117</v>
      </c>
      <c r="P122" s="4">
        <f t="shared" si="19"/>
        <v>1.1888136693178648</v>
      </c>
      <c r="Q122" s="4">
        <f t="shared" si="19"/>
        <v>1.2534871377208729</v>
      </c>
      <c r="R122" s="15">
        <f t="shared" si="19"/>
        <v>1.2523735011123927</v>
      </c>
    </row>
    <row r="123" spans="1:18" ht="16.2" x14ac:dyDescent="0.35">
      <c r="A123" s="9">
        <v>118</v>
      </c>
      <c r="B123" s="4">
        <v>0.8896479940587636</v>
      </c>
      <c r="C123" s="4">
        <v>5.2368611924910298E-4</v>
      </c>
      <c r="D123" s="4">
        <v>0.88891879479257341</v>
      </c>
      <c r="E123" s="4">
        <v>1.1850476090948701E-3</v>
      </c>
      <c r="F123" s="5">
        <v>0.88945101228805512</v>
      </c>
      <c r="G123" s="10">
        <v>1.1835113832222809E-3</v>
      </c>
      <c r="H123" s="9">
        <f t="shared" si="16"/>
        <v>2098</v>
      </c>
      <c r="I123" s="7">
        <f t="shared" si="10"/>
        <v>118</v>
      </c>
      <c r="J123" s="8">
        <f t="shared" si="11"/>
        <v>77.017091402033103</v>
      </c>
      <c r="K123" s="4">
        <f t="shared" si="12"/>
        <v>0.85447999461969892</v>
      </c>
      <c r="L123" s="4">
        <f t="shared" si="13"/>
        <v>0.81138037742380209</v>
      </c>
      <c r="M123" s="15">
        <f t="shared" si="17"/>
        <v>0.81196223292126146</v>
      </c>
      <c r="N123" s="9">
        <f t="shared" si="18"/>
        <v>2098</v>
      </c>
      <c r="O123" s="7">
        <f t="shared" si="14"/>
        <v>118</v>
      </c>
      <c r="P123" s="4">
        <f t="shared" si="19"/>
        <v>1.1607832794455653</v>
      </c>
      <c r="Q123" s="4">
        <f t="shared" si="19"/>
        <v>1.2172422312903781</v>
      </c>
      <c r="R123" s="15">
        <f t="shared" si="19"/>
        <v>1.2164800370316304</v>
      </c>
    </row>
    <row r="124" spans="1:18" ht="16.2" x14ac:dyDescent="0.35">
      <c r="A124" s="9">
        <v>119</v>
      </c>
      <c r="B124" s="4">
        <v>0.90566631408898635</v>
      </c>
      <c r="C124" s="4">
        <v>4.5583603677098105E-4</v>
      </c>
      <c r="D124" s="4">
        <v>0.90614076678023658</v>
      </c>
      <c r="E124" s="4">
        <v>1.05913849804622E-3</v>
      </c>
      <c r="F124" s="5">
        <v>0.9065839403826057</v>
      </c>
      <c r="G124" s="10">
        <v>1.0590688219273457E-3</v>
      </c>
      <c r="H124" s="9">
        <f t="shared" si="16"/>
        <v>2099</v>
      </c>
      <c r="I124" s="7">
        <f t="shared" si="10"/>
        <v>119</v>
      </c>
      <c r="J124" s="8">
        <f t="shared" si="11"/>
        <v>77.529749681212635</v>
      </c>
      <c r="K124" s="4">
        <f t="shared" si="12"/>
        <v>0.8742182667752072</v>
      </c>
      <c r="L124" s="4">
        <f t="shared" si="13"/>
        <v>0.83470629717434552</v>
      </c>
      <c r="M124" s="15">
        <f t="shared" si="17"/>
        <v>0.83511904501977607</v>
      </c>
      <c r="N124" s="9">
        <f t="shared" si="18"/>
        <v>2099</v>
      </c>
      <c r="O124" s="7">
        <f t="shared" si="14"/>
        <v>119</v>
      </c>
      <c r="P124" s="4">
        <f t="shared" si="19"/>
        <v>1.1352722204659977</v>
      </c>
      <c r="Q124" s="4">
        <f t="shared" si="19"/>
        <v>1.1834208424454316</v>
      </c>
      <c r="R124" s="15">
        <f t="shared" si="19"/>
        <v>1.1829178866863439</v>
      </c>
    </row>
    <row r="125" spans="1:18" ht="16.2" x14ac:dyDescent="0.35">
      <c r="A125" s="11">
        <v>120</v>
      </c>
      <c r="B125" s="12">
        <v>0.92013885076007462</v>
      </c>
      <c r="C125" s="12">
        <v>3.9677678055896105E-4</v>
      </c>
      <c r="D125" s="12">
        <v>0.92158750083644103</v>
      </c>
      <c r="E125" s="12">
        <v>9.4660699657494107E-4</v>
      </c>
      <c r="F125" s="13">
        <v>0.92194842657631204</v>
      </c>
      <c r="G125" s="14">
        <v>9.4731703653932033E-4</v>
      </c>
      <c r="H125" s="11">
        <f t="shared" si="16"/>
        <v>2100</v>
      </c>
      <c r="I125" s="16">
        <f t="shared" si="10"/>
        <v>120</v>
      </c>
      <c r="J125" s="17">
        <f t="shared" si="11"/>
        <v>78.037308006663579</v>
      </c>
      <c r="K125" s="12">
        <f t="shared" si="12"/>
        <v>0.89208479664036899</v>
      </c>
      <c r="L125" s="12">
        <f t="shared" si="13"/>
        <v>0.85596292701009991</v>
      </c>
      <c r="M125" s="18">
        <f t="shared" si="17"/>
        <v>0.85625070605296916</v>
      </c>
      <c r="N125" s="11">
        <f t="shared" si="18"/>
        <v>2100</v>
      </c>
      <c r="O125" s="16">
        <f t="shared" si="14"/>
        <v>120</v>
      </c>
      <c r="P125" s="12">
        <f t="shared" si="19"/>
        <v>1.1050269619071835</v>
      </c>
      <c r="Q125" s="12">
        <f t="shared" si="19"/>
        <v>1.1401820661702191</v>
      </c>
      <c r="R125" s="18">
        <f t="shared" si="19"/>
        <v>1.1399019892428524</v>
      </c>
    </row>
    <row r="126" spans="1:18" x14ac:dyDescent="0.3">
      <c r="P126">
        <v>1</v>
      </c>
      <c r="Q126">
        <v>1</v>
      </c>
      <c r="R126">
        <v>1</v>
      </c>
    </row>
  </sheetData>
  <mergeCells count="6">
    <mergeCell ref="A1:G1"/>
    <mergeCell ref="H1:M1"/>
    <mergeCell ref="N1:R1"/>
    <mergeCell ref="A2:G2"/>
    <mergeCell ref="H2:I2"/>
    <mergeCell ref="N2:O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66322-4227-45E7-99B5-8BDD26B81743}">
  <dimension ref="A1:R126"/>
  <sheetViews>
    <sheetView topLeftCell="G1" zoomScale="85" zoomScaleNormal="85" workbookViewId="0">
      <selection activeCell="J3" sqref="J3"/>
    </sheetView>
  </sheetViews>
  <sheetFormatPr defaultColWidth="11.5546875" defaultRowHeight="14.4" x14ac:dyDescent="0.3"/>
  <cols>
    <col min="2" max="7" width="17.88671875" customWidth="1"/>
    <col min="10" max="13" width="17.88671875" customWidth="1"/>
    <col min="16" max="18" width="17.88671875" customWidth="1"/>
  </cols>
  <sheetData>
    <row r="1" spans="1:18" ht="30" x14ac:dyDescent="0.3">
      <c r="A1" s="25" t="s">
        <v>1</v>
      </c>
      <c r="B1" s="25"/>
      <c r="C1" s="25"/>
      <c r="D1" s="25"/>
      <c r="E1" s="25"/>
      <c r="F1" s="25"/>
      <c r="G1" s="25"/>
      <c r="H1" s="25" t="s">
        <v>3</v>
      </c>
      <c r="I1" s="25"/>
      <c r="J1" s="25"/>
      <c r="K1" s="25"/>
      <c r="L1" s="25"/>
      <c r="M1" s="25"/>
      <c r="N1" s="28" t="s">
        <v>4</v>
      </c>
      <c r="O1" s="28"/>
      <c r="P1" s="28"/>
      <c r="Q1" s="28"/>
      <c r="R1" s="28"/>
    </row>
    <row r="2" spans="1:18" ht="18.600000000000001" x14ac:dyDescent="0.3">
      <c r="A2" s="26" t="s">
        <v>20</v>
      </c>
      <c r="B2" s="26"/>
      <c r="C2" s="26"/>
      <c r="D2" s="26"/>
      <c r="E2" s="26"/>
      <c r="F2" s="26"/>
      <c r="G2" s="27"/>
      <c r="H2" s="24" t="s">
        <v>2</v>
      </c>
      <c r="I2" s="24"/>
      <c r="J2" s="1">
        <v>1992</v>
      </c>
      <c r="K2" s="2"/>
      <c r="L2" s="3">
        <v>100</v>
      </c>
      <c r="M2" s="3"/>
      <c r="N2" s="24" t="s">
        <v>5</v>
      </c>
      <c r="O2" s="24"/>
      <c r="P2" s="1">
        <v>2.75E-2</v>
      </c>
      <c r="Q2" s="2"/>
      <c r="R2" s="2"/>
    </row>
    <row r="3" spans="1:18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6" t="s">
        <v>21</v>
      </c>
      <c r="L3" s="6" t="s">
        <v>22</v>
      </c>
      <c r="M3" s="6" t="s">
        <v>23</v>
      </c>
      <c r="N3" s="2"/>
      <c r="O3" s="2"/>
      <c r="P3" s="2"/>
      <c r="Q3" s="2"/>
      <c r="R3" s="2"/>
    </row>
    <row r="4" spans="1:18" ht="15.6" x14ac:dyDescent="0.3">
      <c r="A4" s="19" t="s">
        <v>15</v>
      </c>
      <c r="B4" s="20" t="s">
        <v>6</v>
      </c>
      <c r="C4" s="20" t="s">
        <v>7</v>
      </c>
      <c r="D4" s="20" t="s">
        <v>8</v>
      </c>
      <c r="E4" s="20" t="s">
        <v>9</v>
      </c>
      <c r="F4" s="21" t="s">
        <v>16</v>
      </c>
      <c r="G4" s="22" t="s">
        <v>17</v>
      </c>
      <c r="H4" s="19" t="s">
        <v>15</v>
      </c>
      <c r="I4" s="20" t="s">
        <v>14</v>
      </c>
      <c r="J4" s="20" t="s">
        <v>0</v>
      </c>
      <c r="K4" s="20" t="s">
        <v>10</v>
      </c>
      <c r="L4" s="20" t="s">
        <v>11</v>
      </c>
      <c r="M4" s="23" t="s">
        <v>18</v>
      </c>
      <c r="N4" s="19" t="s">
        <v>15</v>
      </c>
      <c r="O4" s="20" t="s">
        <v>14</v>
      </c>
      <c r="P4" s="20" t="s">
        <v>12</v>
      </c>
      <c r="Q4" s="20" t="s">
        <v>13</v>
      </c>
      <c r="R4" s="23" t="s">
        <v>19</v>
      </c>
    </row>
    <row r="5" spans="1:18" ht="16.2" x14ac:dyDescent="0.35">
      <c r="A5" s="9">
        <v>0</v>
      </c>
      <c r="B5" s="4">
        <v>4.2743999999999994E-3</v>
      </c>
      <c r="C5" s="4">
        <v>0.05</v>
      </c>
      <c r="D5" s="4">
        <v>3.196595E-3</v>
      </c>
      <c r="E5" s="4">
        <v>0.05</v>
      </c>
      <c r="F5" s="5">
        <v>3.3883119999999979E-3</v>
      </c>
      <c r="G5" s="10">
        <v>5.0000000000000024E-2</v>
      </c>
      <c r="H5" s="9">
        <f>J2</f>
        <v>1992</v>
      </c>
      <c r="I5" s="7">
        <f t="shared" ref="I5:I68" si="0">H5-$J$2</f>
        <v>0</v>
      </c>
      <c r="J5" s="8">
        <f t="shared" ref="J5:J68" si="1">$L$2*ATAN((H5-2001)/$L$2)</f>
        <v>-8.975817418995053</v>
      </c>
      <c r="K5" s="4">
        <f t="shared" ref="K5:K68" si="2">B5*EXP(-$J5*$C5)</f>
        <v>6.6954929942187507E-3</v>
      </c>
      <c r="L5" s="4">
        <f t="shared" ref="L5:L68" si="3">D5*EXP(-$J5*$E5)</f>
        <v>5.0072008768142174E-3</v>
      </c>
      <c r="M5" s="15">
        <f>F5*EXP(-$J5*$G5)</f>
        <v>5.3075096524020484E-3</v>
      </c>
      <c r="N5" s="9">
        <f>J2</f>
        <v>1992</v>
      </c>
      <c r="O5" s="7">
        <f t="shared" ref="O5:O68" si="4">N5-$J$2</f>
        <v>0</v>
      </c>
      <c r="P5" s="4">
        <f t="shared" ref="P5:R36" si="5">1+(1-K5)*P6/(1+$P$2)</f>
        <v>33.796261937275808</v>
      </c>
      <c r="Q5" s="4">
        <f t="shared" si="5"/>
        <v>34.219474617814441</v>
      </c>
      <c r="R5" s="15">
        <f t="shared" si="5"/>
        <v>34.11646258294315</v>
      </c>
    </row>
    <row r="6" spans="1:18" ht="16.2" x14ac:dyDescent="0.35">
      <c r="A6" s="9">
        <v>1</v>
      </c>
      <c r="B6" s="4">
        <v>2.7616000000000001E-4</v>
      </c>
      <c r="C6" s="4">
        <v>0.05</v>
      </c>
      <c r="D6" s="4">
        <v>2.7761000000000002E-4</v>
      </c>
      <c r="E6" s="4">
        <v>0.05</v>
      </c>
      <c r="F6" s="5">
        <v>2.6574399999999972E-4</v>
      </c>
      <c r="G6" s="10">
        <v>5.0000000000000037E-2</v>
      </c>
      <c r="H6" s="9">
        <f t="shared" ref="H6:H69" si="6">H5+1</f>
        <v>1993</v>
      </c>
      <c r="I6" s="7">
        <f t="shared" si="0"/>
        <v>1</v>
      </c>
      <c r="J6" s="8">
        <f t="shared" si="1"/>
        <v>-7.9829985712237317</v>
      </c>
      <c r="K6" s="4">
        <f t="shared" si="2"/>
        <v>4.1163224291831745E-4</v>
      </c>
      <c r="L6" s="4">
        <f t="shared" si="3"/>
        <v>4.1379355068277127E-4</v>
      </c>
      <c r="M6" s="15">
        <f t="shared" ref="M6:M69" si="7">F6*EXP(-$J6*$G6)</f>
        <v>3.9610660038414422E-4</v>
      </c>
      <c r="N6" s="9">
        <f t="shared" ref="N6:N69" si="8">N5+1</f>
        <v>1993</v>
      </c>
      <c r="O6" s="7">
        <f t="shared" si="4"/>
        <v>1</v>
      </c>
      <c r="P6" s="4">
        <f t="shared" si="5"/>
        <v>33.925305787779706</v>
      </c>
      <c r="Q6" s="4">
        <f t="shared" si="5"/>
        <v>34.304781099806213</v>
      </c>
      <c r="R6" s="15">
        <f t="shared" si="5"/>
        <v>34.208728460474454</v>
      </c>
    </row>
    <row r="7" spans="1:18" ht="16.2" x14ac:dyDescent="0.35">
      <c r="A7" s="9">
        <v>2</v>
      </c>
      <c r="B7" s="4">
        <v>2.1112E-4</v>
      </c>
      <c r="C7" s="4">
        <v>0.05</v>
      </c>
      <c r="D7" s="4">
        <v>1.7918E-4</v>
      </c>
      <c r="E7" s="4">
        <v>0.05</v>
      </c>
      <c r="F7" s="5">
        <v>1.8138399999999985E-4</v>
      </c>
      <c r="G7" s="10">
        <v>5.0000000000000031E-2</v>
      </c>
      <c r="H7" s="9">
        <f t="shared" si="6"/>
        <v>1994</v>
      </c>
      <c r="I7" s="7">
        <f t="shared" si="0"/>
        <v>2</v>
      </c>
      <c r="J7" s="8">
        <f t="shared" si="1"/>
        <v>-6.9886001634642509</v>
      </c>
      <c r="K7" s="4">
        <f t="shared" si="2"/>
        <v>2.9942282364769012E-4</v>
      </c>
      <c r="L7" s="4">
        <f t="shared" si="3"/>
        <v>2.5412363367370745E-4</v>
      </c>
      <c r="M7" s="15">
        <f t="shared" si="7"/>
        <v>2.5724947633816122E-4</v>
      </c>
      <c r="N7" s="9">
        <f t="shared" si="8"/>
        <v>1994</v>
      </c>
      <c r="O7" s="7">
        <f t="shared" si="4"/>
        <v>2</v>
      </c>
      <c r="P7" s="4">
        <f t="shared" si="5"/>
        <v>33.844683259824748</v>
      </c>
      <c r="Q7" s="4">
        <f t="shared" si="5"/>
        <v>34.23482873138866</v>
      </c>
      <c r="R7" s="15">
        <f t="shared" si="5"/>
        <v>34.135489785949062</v>
      </c>
    </row>
    <row r="8" spans="1:18" ht="16.2" x14ac:dyDescent="0.35">
      <c r="A8" s="9">
        <v>3</v>
      </c>
      <c r="B8" s="4">
        <v>1.5872E-4</v>
      </c>
      <c r="C8" s="4">
        <v>0.05</v>
      </c>
      <c r="D8" s="4">
        <v>1.1203E-4</v>
      </c>
      <c r="E8" s="4">
        <v>0.05</v>
      </c>
      <c r="F8" s="5">
        <v>1.2142400000000004E-4</v>
      </c>
      <c r="G8" s="10">
        <v>4.9999999999999996E-2</v>
      </c>
      <c r="H8" s="9">
        <f t="shared" si="6"/>
        <v>1995</v>
      </c>
      <c r="I8" s="7">
        <f t="shared" si="0"/>
        <v>3</v>
      </c>
      <c r="J8" s="8">
        <f t="shared" si="1"/>
        <v>-5.9928155121207878</v>
      </c>
      <c r="K8" s="4">
        <f t="shared" si="2"/>
        <v>2.1417264008132163E-4</v>
      </c>
      <c r="L8" s="4">
        <f t="shared" si="3"/>
        <v>1.5117036837393184E-4</v>
      </c>
      <c r="M8" s="15">
        <f t="shared" si="7"/>
        <v>1.6384638765898693E-4</v>
      </c>
      <c r="N8" s="9">
        <f t="shared" si="8"/>
        <v>1995</v>
      </c>
      <c r="O8" s="7">
        <f t="shared" si="4"/>
        <v>3</v>
      </c>
      <c r="P8" s="4">
        <f t="shared" si="5"/>
        <v>33.758019971130445</v>
      </c>
      <c r="Q8" s="4">
        <f t="shared" si="5"/>
        <v>34.157466741067175</v>
      </c>
      <c r="R8" s="15">
        <f t="shared" si="5"/>
        <v>34.055476508560936</v>
      </c>
    </row>
    <row r="9" spans="1:18" ht="16.2" x14ac:dyDescent="0.35">
      <c r="A9" s="9">
        <v>4</v>
      </c>
      <c r="B9" s="4">
        <v>1.209599999999999E-4</v>
      </c>
      <c r="C9" s="4">
        <v>0.05</v>
      </c>
      <c r="D9" s="4">
        <v>8.4744999999999976E-5</v>
      </c>
      <c r="E9" s="4">
        <v>0.05</v>
      </c>
      <c r="F9" s="5">
        <v>9.2120000000000019E-5</v>
      </c>
      <c r="G9" s="10">
        <v>4.9999999999999996E-2</v>
      </c>
      <c r="H9" s="9">
        <f t="shared" si="6"/>
        <v>1996</v>
      </c>
      <c r="I9" s="7">
        <f t="shared" si="0"/>
        <v>4</v>
      </c>
      <c r="J9" s="8">
        <f t="shared" si="1"/>
        <v>-4.9958395721942761</v>
      </c>
      <c r="K9" s="4">
        <f t="shared" si="2"/>
        <v>1.5528340877195336E-4</v>
      </c>
      <c r="L9" s="4">
        <f t="shared" si="3"/>
        <v>1.0879210049916662E-4</v>
      </c>
      <c r="M9" s="15">
        <f t="shared" si="7"/>
        <v>1.1825981825456645E-4</v>
      </c>
      <c r="N9" s="9">
        <f t="shared" si="8"/>
        <v>1996</v>
      </c>
      <c r="O9" s="7">
        <f t="shared" si="4"/>
        <v>4</v>
      </c>
      <c r="P9" s="4">
        <f t="shared" si="5"/>
        <v>33.666075872687365</v>
      </c>
      <c r="Q9" s="4">
        <f t="shared" si="5"/>
        <v>34.074448123321467</v>
      </c>
      <c r="R9" s="15">
        <f t="shared" si="5"/>
        <v>33.970067985474316</v>
      </c>
    </row>
    <row r="10" spans="1:18" ht="16.2" x14ac:dyDescent="0.35">
      <c r="A10" s="9">
        <v>5</v>
      </c>
      <c r="B10" s="4">
        <v>1.036E-4</v>
      </c>
      <c r="C10" s="4">
        <v>0.05</v>
      </c>
      <c r="D10" s="4">
        <v>7.2929999999999981E-5</v>
      </c>
      <c r="E10" s="4">
        <v>0.05</v>
      </c>
      <c r="F10" s="5">
        <v>7.9128000000000005E-5</v>
      </c>
      <c r="G10" s="10">
        <v>0.05</v>
      </c>
      <c r="H10" s="9">
        <f t="shared" si="6"/>
        <v>1997</v>
      </c>
      <c r="I10" s="7">
        <f t="shared" si="0"/>
        <v>5</v>
      </c>
      <c r="J10" s="8">
        <f t="shared" si="1"/>
        <v>-3.9978687123290042</v>
      </c>
      <c r="K10" s="4">
        <f t="shared" si="2"/>
        <v>1.2652384209173087E-4</v>
      </c>
      <c r="L10" s="4">
        <f t="shared" si="3"/>
        <v>8.9067411233107428E-5</v>
      </c>
      <c r="M10" s="15">
        <f t="shared" si="7"/>
        <v>9.6636858851684176E-5</v>
      </c>
      <c r="N10" s="9">
        <f t="shared" si="8"/>
        <v>1997</v>
      </c>
      <c r="O10" s="7">
        <f t="shared" si="4"/>
        <v>5</v>
      </c>
      <c r="P10" s="4">
        <f t="shared" si="5"/>
        <v>33.569605762000123</v>
      </c>
      <c r="Q10" s="4">
        <f t="shared" si="5"/>
        <v>33.987693039229669</v>
      </c>
      <c r="R10" s="15">
        <f t="shared" si="5"/>
        <v>33.880751586599821</v>
      </c>
    </row>
    <row r="11" spans="1:18" ht="16.2" x14ac:dyDescent="0.35">
      <c r="A11" s="9">
        <v>6</v>
      </c>
      <c r="B11" s="4">
        <v>9.8079999999999996E-5</v>
      </c>
      <c r="C11" s="4">
        <v>0.05</v>
      </c>
      <c r="D11" s="4">
        <v>7.2334999999999991E-5</v>
      </c>
      <c r="E11" s="4">
        <v>0.05</v>
      </c>
      <c r="F11" s="5">
        <v>7.7080000000000001E-5</v>
      </c>
      <c r="G11" s="10">
        <v>0.05</v>
      </c>
      <c r="H11" s="9">
        <f t="shared" si="6"/>
        <v>1998</v>
      </c>
      <c r="I11" s="7">
        <f t="shared" si="0"/>
        <v>6</v>
      </c>
      <c r="J11" s="8">
        <f t="shared" si="1"/>
        <v>-2.9991004856877899</v>
      </c>
      <c r="K11" s="4">
        <f t="shared" si="2"/>
        <v>1.1394757753769901E-4</v>
      </c>
      <c r="L11" s="4">
        <f t="shared" si="3"/>
        <v>8.4037500216042587E-5</v>
      </c>
      <c r="M11" s="15">
        <f t="shared" si="7"/>
        <v>8.955015575658483E-5</v>
      </c>
      <c r="N11" s="9">
        <f t="shared" si="8"/>
        <v>1998</v>
      </c>
      <c r="O11" s="7">
        <f t="shared" si="4"/>
        <v>6</v>
      </c>
      <c r="P11" s="4">
        <f t="shared" si="5"/>
        <v>33.469504610771395</v>
      </c>
      <c r="Q11" s="4">
        <f t="shared" si="5"/>
        <v>33.897873793673597</v>
      </c>
      <c r="R11" s="15">
        <f t="shared" si="5"/>
        <v>33.788237444364071</v>
      </c>
    </row>
    <row r="12" spans="1:18" ht="16.2" x14ac:dyDescent="0.35">
      <c r="A12" s="9">
        <v>7</v>
      </c>
      <c r="B12" s="4">
        <v>9.3599999999999998E-5</v>
      </c>
      <c r="C12" s="4">
        <v>0.05</v>
      </c>
      <c r="D12" s="4">
        <v>7.6500000000000003E-5</v>
      </c>
      <c r="E12" s="4">
        <v>4.8881640835953401E-2</v>
      </c>
      <c r="F12" s="5">
        <v>7.8473994246729535E-5</v>
      </c>
      <c r="G12" s="10">
        <v>4.9288566918845825E-2</v>
      </c>
      <c r="H12" s="9">
        <f t="shared" si="6"/>
        <v>1999</v>
      </c>
      <c r="I12" s="7">
        <f t="shared" si="0"/>
        <v>7</v>
      </c>
      <c r="J12" s="8">
        <f t="shared" si="1"/>
        <v>-1.9997333973150535</v>
      </c>
      <c r="K12" s="4">
        <f t="shared" si="2"/>
        <v>1.0344261901869167E-4</v>
      </c>
      <c r="L12" s="4">
        <f t="shared" si="3"/>
        <v>8.4355582597269081E-5</v>
      </c>
      <c r="M12" s="15">
        <f t="shared" si="7"/>
        <v>8.660272484481642E-5</v>
      </c>
      <c r="N12" s="9">
        <f t="shared" si="8"/>
        <v>1999</v>
      </c>
      <c r="O12" s="7">
        <f t="shared" si="4"/>
        <v>7</v>
      </c>
      <c r="P12" s="4">
        <f t="shared" si="5"/>
        <v>33.366217987278851</v>
      </c>
      <c r="Q12" s="4">
        <f t="shared" si="5"/>
        <v>33.805406244834231</v>
      </c>
      <c r="R12" s="15">
        <f t="shared" si="5"/>
        <v>33.692931181319267</v>
      </c>
    </row>
    <row r="13" spans="1:18" ht="16.2" x14ac:dyDescent="0.35">
      <c r="A13" s="9">
        <v>8</v>
      </c>
      <c r="B13" s="4">
        <v>8.8480000000000007E-5</v>
      </c>
      <c r="C13" s="4">
        <v>0.05</v>
      </c>
      <c r="D13" s="4">
        <v>7.8709999999999983E-5</v>
      </c>
      <c r="E13" s="4">
        <v>4.4497293704924001E-2</v>
      </c>
      <c r="F13" s="5">
        <v>7.8267602706143756E-5</v>
      </c>
      <c r="G13" s="10">
        <v>4.6516257595613293E-2</v>
      </c>
      <c r="H13" s="9">
        <f t="shared" si="6"/>
        <v>2000</v>
      </c>
      <c r="I13" s="7">
        <f t="shared" si="0"/>
        <v>8</v>
      </c>
      <c r="J13" s="8">
        <f t="shared" si="1"/>
        <v>-0.99996666866652373</v>
      </c>
      <c r="K13" s="4">
        <f t="shared" si="2"/>
        <v>9.3016311589336437E-5</v>
      </c>
      <c r="L13" s="4">
        <f t="shared" si="3"/>
        <v>8.2291351960718195E-5</v>
      </c>
      <c r="M13" s="15">
        <f t="shared" si="7"/>
        <v>8.1994196140060493E-5</v>
      </c>
      <c r="N13" s="9">
        <f t="shared" si="8"/>
        <v>2000</v>
      </c>
      <c r="O13" s="7">
        <f t="shared" si="4"/>
        <v>8</v>
      </c>
      <c r="P13" s="4">
        <f t="shared" si="5"/>
        <v>33.259729455451755</v>
      </c>
      <c r="Q13" s="4">
        <f t="shared" si="5"/>
        <v>33.710398576878717</v>
      </c>
      <c r="R13" s="15">
        <f t="shared" si="5"/>
        <v>33.594896198357205</v>
      </c>
    </row>
    <row r="14" spans="1:18" ht="16.2" x14ac:dyDescent="0.35">
      <c r="A14" s="9">
        <v>9</v>
      </c>
      <c r="B14" s="4">
        <v>8.9120000000000001E-5</v>
      </c>
      <c r="C14" s="4">
        <v>0.05</v>
      </c>
      <c r="D14" s="4">
        <v>7.9389999999999984E-5</v>
      </c>
      <c r="E14" s="4">
        <v>4.1288355911912898E-2</v>
      </c>
      <c r="F14" s="5">
        <v>7.8731370668685919E-5</v>
      </c>
      <c r="G14" s="10">
        <v>4.4612687752027314E-2</v>
      </c>
      <c r="H14" s="9">
        <f t="shared" si="6"/>
        <v>2001</v>
      </c>
      <c r="I14" s="7">
        <f t="shared" si="0"/>
        <v>9</v>
      </c>
      <c r="J14" s="8">
        <f t="shared" si="1"/>
        <v>0</v>
      </c>
      <c r="K14" s="4">
        <f t="shared" si="2"/>
        <v>8.9120000000000001E-5</v>
      </c>
      <c r="L14" s="4">
        <f t="shared" si="3"/>
        <v>7.9389999999999984E-5</v>
      </c>
      <c r="M14" s="15">
        <f t="shared" si="7"/>
        <v>7.8731370668685919E-5</v>
      </c>
      <c r="N14" s="9">
        <f t="shared" si="8"/>
        <v>2001</v>
      </c>
      <c r="O14" s="7">
        <f t="shared" si="4"/>
        <v>9</v>
      </c>
      <c r="P14" s="4">
        <f t="shared" si="5"/>
        <v>33.149955502066831</v>
      </c>
      <c r="Q14" s="4">
        <f t="shared" si="5"/>
        <v>33.612700572316037</v>
      </c>
      <c r="R14" s="15">
        <f t="shared" si="5"/>
        <v>33.494002157594451</v>
      </c>
    </row>
    <row r="15" spans="1:18" ht="16.2" x14ac:dyDescent="0.35">
      <c r="A15" s="9">
        <v>10</v>
      </c>
      <c r="B15" s="4">
        <v>9.1039999999999996E-5</v>
      </c>
      <c r="C15" s="4">
        <v>0.05</v>
      </c>
      <c r="D15" s="4">
        <v>8.1769999999999985E-5</v>
      </c>
      <c r="E15" s="4">
        <v>3.9286450972352199E-2</v>
      </c>
      <c r="F15" s="5">
        <v>8.0747110106414279E-5</v>
      </c>
      <c r="G15" s="10">
        <v>4.3437682379431485E-2</v>
      </c>
      <c r="H15" s="9">
        <f t="shared" si="6"/>
        <v>2002</v>
      </c>
      <c r="I15" s="7">
        <f t="shared" si="0"/>
        <v>10</v>
      </c>
      <c r="J15" s="8">
        <f t="shared" si="1"/>
        <v>0.99996666866652373</v>
      </c>
      <c r="K15" s="4">
        <f t="shared" si="2"/>
        <v>8.6600071131217227E-5</v>
      </c>
      <c r="L15" s="4">
        <f t="shared" si="3"/>
        <v>7.8619934484221599E-5</v>
      </c>
      <c r="M15" s="15">
        <f t="shared" si="7"/>
        <v>7.7314841723642228E-5</v>
      </c>
      <c r="N15" s="9">
        <f t="shared" si="8"/>
        <v>2002</v>
      </c>
      <c r="O15" s="7">
        <f t="shared" si="4"/>
        <v>10</v>
      </c>
      <c r="P15" s="4">
        <f t="shared" si="5"/>
        <v>33.037023537911374</v>
      </c>
      <c r="Q15" s="4">
        <f t="shared" si="5"/>
        <v>33.512210372436201</v>
      </c>
      <c r="R15" s="15">
        <f t="shared" si="5"/>
        <v>33.390216074406766</v>
      </c>
    </row>
    <row r="16" spans="1:18" ht="16.2" x14ac:dyDescent="0.35">
      <c r="A16" s="9">
        <v>11</v>
      </c>
      <c r="B16" s="4">
        <v>9.0400000000000002E-5</v>
      </c>
      <c r="C16" s="4">
        <v>0.05</v>
      </c>
      <c r="D16" s="4">
        <v>8.6274999999999983E-5</v>
      </c>
      <c r="E16" s="4">
        <v>3.7361290807443201E-2</v>
      </c>
      <c r="F16" s="5">
        <v>8.3398572008516294E-5</v>
      </c>
      <c r="G16" s="10">
        <v>4.2159912026332041E-2</v>
      </c>
      <c r="H16" s="9">
        <f t="shared" si="6"/>
        <v>2003</v>
      </c>
      <c r="I16" s="7">
        <f t="shared" si="0"/>
        <v>11</v>
      </c>
      <c r="J16" s="8">
        <f t="shared" si="1"/>
        <v>1.9997333973150535</v>
      </c>
      <c r="K16" s="4">
        <f t="shared" si="2"/>
        <v>8.1798392966742756E-5</v>
      </c>
      <c r="L16" s="4">
        <f t="shared" si="3"/>
        <v>8.0064074711370308E-5</v>
      </c>
      <c r="M16" s="15">
        <f t="shared" si="7"/>
        <v>7.6655595469753886E-5</v>
      </c>
      <c r="N16" s="9">
        <f t="shared" si="8"/>
        <v>2003</v>
      </c>
      <c r="O16" s="7">
        <f t="shared" si="4"/>
        <v>11</v>
      </c>
      <c r="P16" s="4">
        <f t="shared" si="5"/>
        <v>32.920892636847995</v>
      </c>
      <c r="Q16" s="4">
        <f t="shared" si="5"/>
        <v>33.408922764997172</v>
      </c>
      <c r="R16" s="15">
        <f t="shared" si="5"/>
        <v>33.283520326559014</v>
      </c>
    </row>
    <row r="17" spans="1:18" ht="16.2" x14ac:dyDescent="0.35">
      <c r="A17" s="9">
        <v>12</v>
      </c>
      <c r="B17" s="4">
        <v>9.2E-5</v>
      </c>
      <c r="C17" s="4">
        <v>4.8544846351029097E-2</v>
      </c>
      <c r="D17" s="4">
        <v>9.3244999999999992E-5</v>
      </c>
      <c r="E17" s="4">
        <v>3.5613378892136296E-2</v>
      </c>
      <c r="F17" s="5">
        <v>8.8482526287560228E-5</v>
      </c>
      <c r="G17" s="10">
        <v>4.0321446833661824E-2</v>
      </c>
      <c r="H17" s="9">
        <f t="shared" si="6"/>
        <v>2004</v>
      </c>
      <c r="I17" s="7">
        <f t="shared" si="0"/>
        <v>12</v>
      </c>
      <c r="J17" s="8">
        <f t="shared" si="1"/>
        <v>2.9991004856877899</v>
      </c>
      <c r="K17" s="4">
        <f t="shared" si="2"/>
        <v>7.9535042028667781E-5</v>
      </c>
      <c r="L17" s="4">
        <f t="shared" si="3"/>
        <v>8.3799105721589688E-5</v>
      </c>
      <c r="M17" s="15">
        <f t="shared" si="7"/>
        <v>7.840416246858583E-5</v>
      </c>
      <c r="N17" s="9">
        <f t="shared" si="8"/>
        <v>2004</v>
      </c>
      <c r="O17" s="7">
        <f t="shared" si="4"/>
        <v>12</v>
      </c>
      <c r="P17" s="4">
        <f t="shared" si="5"/>
        <v>32.801400286191786</v>
      </c>
      <c r="Q17" s="4">
        <f t="shared" si="5"/>
        <v>33.302834501664236</v>
      </c>
      <c r="R17" s="15">
        <f t="shared" si="5"/>
        <v>33.173860097539198</v>
      </c>
    </row>
    <row r="18" spans="1:18" ht="16.2" x14ac:dyDescent="0.35">
      <c r="A18" s="9">
        <v>13</v>
      </c>
      <c r="B18" s="4">
        <v>1.1424E-4</v>
      </c>
      <c r="C18" s="4">
        <v>4.71081810575084E-2</v>
      </c>
      <c r="D18" s="4">
        <v>1.0990500000000001E-4</v>
      </c>
      <c r="E18" s="4">
        <v>3.44611144124694E-2</v>
      </c>
      <c r="F18" s="5">
        <v>1.0611114076352584E-4</v>
      </c>
      <c r="G18" s="10">
        <v>3.9167361085112692E-2</v>
      </c>
      <c r="H18" s="9">
        <f t="shared" si="6"/>
        <v>2005</v>
      </c>
      <c r="I18" s="7">
        <f t="shared" si="0"/>
        <v>13</v>
      </c>
      <c r="J18" s="8">
        <f t="shared" si="1"/>
        <v>3.9978687123290042</v>
      </c>
      <c r="K18" s="4">
        <f t="shared" si="2"/>
        <v>9.4629491358170234E-5</v>
      </c>
      <c r="L18" s="4">
        <f t="shared" si="3"/>
        <v>9.5760027189017874E-5</v>
      </c>
      <c r="M18" s="15">
        <f t="shared" si="7"/>
        <v>9.0731180584908419E-5</v>
      </c>
      <c r="N18" s="9">
        <f t="shared" si="8"/>
        <v>2005</v>
      </c>
      <c r="O18" s="7">
        <f t="shared" si="4"/>
        <v>13</v>
      </c>
      <c r="P18" s="4">
        <f t="shared" si="5"/>
        <v>32.678537882946017</v>
      </c>
      <c r="Q18" s="4">
        <f t="shared" si="5"/>
        <v>33.193944073288719</v>
      </c>
      <c r="R18" s="15">
        <f t="shared" si="5"/>
        <v>33.061233388535534</v>
      </c>
    </row>
    <row r="19" spans="1:18" ht="16.2" x14ac:dyDescent="0.35">
      <c r="A19" s="9">
        <v>14</v>
      </c>
      <c r="B19" s="4">
        <v>1.7736E-4</v>
      </c>
      <c r="C19" s="4">
        <v>4.5472100620670697E-2</v>
      </c>
      <c r="D19" s="4">
        <v>1.41865E-4</v>
      </c>
      <c r="E19" s="4">
        <v>3.37711569484547E-2</v>
      </c>
      <c r="F19" s="5">
        <v>1.4605389474100984E-4</v>
      </c>
      <c r="G19" s="10">
        <v>3.8560787686914788E-2</v>
      </c>
      <c r="H19" s="9">
        <f t="shared" si="6"/>
        <v>2006</v>
      </c>
      <c r="I19" s="7">
        <f t="shared" si="0"/>
        <v>14</v>
      </c>
      <c r="J19" s="8">
        <f t="shared" si="1"/>
        <v>4.9958395721942761</v>
      </c>
      <c r="K19" s="4">
        <f t="shared" si="2"/>
        <v>1.4131765737269525E-4</v>
      </c>
      <c r="L19" s="4">
        <f t="shared" si="3"/>
        <v>1.198403713990242E-4</v>
      </c>
      <c r="M19" s="15">
        <f t="shared" si="7"/>
        <v>1.2046173933173053E-4</v>
      </c>
      <c r="N19" s="9">
        <f t="shared" si="8"/>
        <v>2006</v>
      </c>
      <c r="O19" s="7">
        <f t="shared" si="4"/>
        <v>14</v>
      </c>
      <c r="P19" s="4">
        <f t="shared" si="5"/>
        <v>32.552778127563542</v>
      </c>
      <c r="Q19" s="4">
        <f t="shared" si="5"/>
        <v>33.082445511185796</v>
      </c>
      <c r="R19" s="15">
        <f t="shared" si="5"/>
        <v>32.945906527714961</v>
      </c>
    </row>
    <row r="20" spans="1:18" ht="16.2" x14ac:dyDescent="0.35">
      <c r="A20" s="9">
        <v>15</v>
      </c>
      <c r="B20" s="4">
        <v>2.9431999999999999E-4</v>
      </c>
      <c r="C20" s="4">
        <v>4.3282384072982696E-2</v>
      </c>
      <c r="D20" s="4">
        <v>1.769699999999999E-4</v>
      </c>
      <c r="E20" s="4">
        <v>3.31606078259385E-2</v>
      </c>
      <c r="F20" s="5">
        <v>2.0429841497102234E-4</v>
      </c>
      <c r="G20" s="10">
        <v>3.7923857918707136E-2</v>
      </c>
      <c r="H20" s="9">
        <f t="shared" si="6"/>
        <v>2007</v>
      </c>
      <c r="I20" s="7">
        <f t="shared" si="0"/>
        <v>15</v>
      </c>
      <c r="J20" s="8">
        <f t="shared" si="1"/>
        <v>5.9928155121207878</v>
      </c>
      <c r="K20" s="4">
        <f t="shared" si="2"/>
        <v>2.2707588757753068E-4</v>
      </c>
      <c r="L20" s="4">
        <f t="shared" si="3"/>
        <v>1.4507557618620537E-4</v>
      </c>
      <c r="M20" s="15">
        <f t="shared" si="7"/>
        <v>1.6276558867290482E-4</v>
      </c>
      <c r="N20" s="9">
        <f t="shared" si="8"/>
        <v>2007</v>
      </c>
      <c r="O20" s="7">
        <f t="shared" si="4"/>
        <v>15</v>
      </c>
      <c r="P20" s="4">
        <f t="shared" si="5"/>
        <v>32.4250617598396</v>
      </c>
      <c r="Q20" s="4">
        <f t="shared" si="5"/>
        <v>32.968663739650502</v>
      </c>
      <c r="R20" s="15">
        <f t="shared" si="5"/>
        <v>32.828373520200799</v>
      </c>
    </row>
    <row r="21" spans="1:18" ht="16.2" x14ac:dyDescent="0.35">
      <c r="A21" s="9">
        <v>16</v>
      </c>
      <c r="B21" s="4">
        <v>4.5048000000000001E-4</v>
      </c>
      <c r="C21" s="4">
        <v>4.0633916845894097E-2</v>
      </c>
      <c r="D21" s="4">
        <v>2.11055E-4</v>
      </c>
      <c r="E21" s="4">
        <v>3.2436887333160101E-2</v>
      </c>
      <c r="F21" s="5">
        <v>2.7373973208216692E-4</v>
      </c>
      <c r="G21" s="10">
        <v>3.6726380353113118E-2</v>
      </c>
      <c r="H21" s="9">
        <f t="shared" si="6"/>
        <v>2008</v>
      </c>
      <c r="I21" s="7">
        <f t="shared" si="0"/>
        <v>16</v>
      </c>
      <c r="J21" s="8">
        <f t="shared" si="1"/>
        <v>6.9886001634642509</v>
      </c>
      <c r="K21" s="4">
        <f t="shared" si="2"/>
        <v>3.3911506787138974E-4</v>
      </c>
      <c r="L21" s="4">
        <f t="shared" si="3"/>
        <v>1.6824652708205271E-4</v>
      </c>
      <c r="M21" s="15">
        <f t="shared" si="7"/>
        <v>2.1177233038007046E-4</v>
      </c>
      <c r="N21" s="9">
        <f t="shared" si="8"/>
        <v>2008</v>
      </c>
      <c r="O21" s="7">
        <f t="shared" si="4"/>
        <v>16</v>
      </c>
      <c r="P21" s="4">
        <f t="shared" si="5"/>
        <v>32.296584733879364</v>
      </c>
      <c r="Q21" s="4">
        <f t="shared" si="5"/>
        <v>32.852568097736871</v>
      </c>
      <c r="R21" s="15">
        <f t="shared" si="5"/>
        <v>32.708977688014599</v>
      </c>
    </row>
    <row r="22" spans="1:18" ht="16.2" x14ac:dyDescent="0.35">
      <c r="A22" s="9">
        <v>17</v>
      </c>
      <c r="B22" s="4">
        <v>6.1952000000000003E-4</v>
      </c>
      <c r="C22" s="4">
        <v>3.7322800889047006E-2</v>
      </c>
      <c r="D22" s="4">
        <v>2.5398E-4</v>
      </c>
      <c r="E22" s="4">
        <v>3.1241568686902199E-2</v>
      </c>
      <c r="F22" s="5">
        <v>3.5291076954499902E-4</v>
      </c>
      <c r="G22" s="10">
        <v>3.4569251531859399E-2</v>
      </c>
      <c r="H22" s="9">
        <f t="shared" si="6"/>
        <v>2009</v>
      </c>
      <c r="I22" s="7">
        <f t="shared" si="0"/>
        <v>17</v>
      </c>
      <c r="J22" s="8">
        <f t="shared" si="1"/>
        <v>7.9829985712237317</v>
      </c>
      <c r="K22" s="4">
        <f t="shared" si="2"/>
        <v>4.5989450143671428E-4</v>
      </c>
      <c r="L22" s="4">
        <f t="shared" si="3"/>
        <v>1.9791826166170334E-4</v>
      </c>
      <c r="M22" s="15">
        <f t="shared" si="7"/>
        <v>2.6780228398022289E-4</v>
      </c>
      <c r="N22" s="9">
        <f t="shared" si="8"/>
        <v>2009</v>
      </c>
      <c r="O22" s="7">
        <f t="shared" si="4"/>
        <v>17</v>
      </c>
      <c r="P22" s="4">
        <f t="shared" si="5"/>
        <v>32.168149518268237</v>
      </c>
      <c r="Q22" s="4">
        <f t="shared" si="5"/>
        <v>32.734021105793119</v>
      </c>
      <c r="R22" s="15">
        <f t="shared" si="5"/>
        <v>32.587875784832093</v>
      </c>
    </row>
    <row r="23" spans="1:18" ht="16.2" x14ac:dyDescent="0.35">
      <c r="A23" s="9">
        <v>18</v>
      </c>
      <c r="B23" s="4">
        <v>7.5808000000000006E-4</v>
      </c>
      <c r="C23" s="4">
        <v>3.41904276276448E-2</v>
      </c>
      <c r="D23" s="4">
        <v>2.8432499999999988E-4</v>
      </c>
      <c r="E23" s="4">
        <v>3.1178286868628599E-2</v>
      </c>
      <c r="F23" s="5">
        <v>4.1467793569955561E-4</v>
      </c>
      <c r="G23" s="10">
        <v>3.2858904976688218E-2</v>
      </c>
      <c r="H23" s="9">
        <f t="shared" si="6"/>
        <v>2010</v>
      </c>
      <c r="I23" s="7">
        <f t="shared" si="0"/>
        <v>18</v>
      </c>
      <c r="J23" s="8">
        <f t="shared" si="1"/>
        <v>8.975817418995053</v>
      </c>
      <c r="K23" s="4">
        <f t="shared" si="2"/>
        <v>5.5774500916080949E-4</v>
      </c>
      <c r="L23" s="4">
        <f t="shared" si="3"/>
        <v>2.1492031675793177E-4</v>
      </c>
      <c r="M23" s="15">
        <f t="shared" si="7"/>
        <v>3.0876072640369966E-4</v>
      </c>
      <c r="N23" s="9">
        <f t="shared" si="8"/>
        <v>2010</v>
      </c>
      <c r="O23" s="7">
        <f t="shared" si="4"/>
        <v>18</v>
      </c>
      <c r="P23" s="4">
        <f t="shared" si="5"/>
        <v>32.04000865382649</v>
      </c>
      <c r="Q23" s="4">
        <f t="shared" si="5"/>
        <v>32.613161426419239</v>
      </c>
      <c r="R23" s="15">
        <f t="shared" si="5"/>
        <v>32.465236633435367</v>
      </c>
    </row>
    <row r="24" spans="1:18" ht="16.2" x14ac:dyDescent="0.35">
      <c r="A24" s="9">
        <v>19</v>
      </c>
      <c r="B24" s="4">
        <v>8.1656000000000003E-4</v>
      </c>
      <c r="C24" s="4">
        <v>3.1814566962463202E-2</v>
      </c>
      <c r="D24" s="4">
        <v>2.8729999999999988E-4</v>
      </c>
      <c r="E24" s="4">
        <v>3.1115005050355003E-2</v>
      </c>
      <c r="F24" s="5">
        <v>4.3424492750925096E-4</v>
      </c>
      <c r="G24" s="10">
        <v>3.1511074770630476E-2</v>
      </c>
      <c r="H24" s="9">
        <f t="shared" si="6"/>
        <v>2011</v>
      </c>
      <c r="I24" s="7">
        <f t="shared" si="0"/>
        <v>19</v>
      </c>
      <c r="J24" s="8">
        <f t="shared" si="1"/>
        <v>9.9668652491162035</v>
      </c>
      <c r="K24" s="4">
        <f t="shared" si="2"/>
        <v>5.9467134537346709E-4</v>
      </c>
      <c r="L24" s="4">
        <f t="shared" si="3"/>
        <v>2.1069422323567583E-4</v>
      </c>
      <c r="M24" s="15">
        <f t="shared" si="7"/>
        <v>3.172030445511546E-4</v>
      </c>
      <c r="N24" s="9">
        <f t="shared" si="8"/>
        <v>2011</v>
      </c>
      <c r="O24" s="7">
        <f t="shared" si="4"/>
        <v>19</v>
      </c>
      <c r="P24" s="4">
        <f t="shared" si="5"/>
        <v>31.911407319974732</v>
      </c>
      <c r="Q24" s="4">
        <f t="shared" si="5"/>
        <v>32.489506020571028</v>
      </c>
      <c r="R24" s="15">
        <f t="shared" si="5"/>
        <v>32.34051612210498</v>
      </c>
    </row>
    <row r="25" spans="1:18" ht="16.2" x14ac:dyDescent="0.35">
      <c r="A25" s="9">
        <v>20</v>
      </c>
      <c r="B25" s="4">
        <v>8.214400000000001E-4</v>
      </c>
      <c r="C25" s="4">
        <v>3.0206580490176299E-2</v>
      </c>
      <c r="D25" s="4">
        <v>2.7489000000000002E-4</v>
      </c>
      <c r="E25" s="4">
        <v>3.1051723232081298E-2</v>
      </c>
      <c r="F25" s="5">
        <v>4.2753245211104126E-4</v>
      </c>
      <c r="G25" s="10">
        <v>3.056648990207423E-2</v>
      </c>
      <c r="H25" s="9">
        <f t="shared" si="6"/>
        <v>2012</v>
      </c>
      <c r="I25" s="7">
        <f t="shared" si="0"/>
        <v>20</v>
      </c>
      <c r="J25" s="8">
        <f t="shared" si="1"/>
        <v>10.955952677394434</v>
      </c>
      <c r="K25" s="4">
        <f t="shared" si="2"/>
        <v>5.8999675169711457E-4</v>
      </c>
      <c r="L25" s="4">
        <f t="shared" si="3"/>
        <v>1.9561917947375854E-4</v>
      </c>
      <c r="M25" s="15">
        <f t="shared" si="7"/>
        <v>3.0586541348404746E-4</v>
      </c>
      <c r="N25" s="9">
        <f t="shared" si="8"/>
        <v>2012</v>
      </c>
      <c r="O25" s="7">
        <f t="shared" si="4"/>
        <v>20</v>
      </c>
      <c r="P25" s="4">
        <f t="shared" si="5"/>
        <v>31.780369896596916</v>
      </c>
      <c r="Q25" s="4">
        <f t="shared" si="5"/>
        <v>32.362285982844021</v>
      </c>
      <c r="R25" s="15">
        <f t="shared" si="5"/>
        <v>32.212598249700577</v>
      </c>
    </row>
    <row r="26" spans="1:18" ht="16.2" x14ac:dyDescent="0.35">
      <c r="A26" s="9">
        <v>21</v>
      </c>
      <c r="B26" s="4">
        <v>8.1912E-4</v>
      </c>
      <c r="C26" s="4">
        <v>3.0156940360077898E-2</v>
      </c>
      <c r="D26" s="4">
        <v>2.6196999999999988E-4</v>
      </c>
      <c r="E26" s="4">
        <v>3.0988441413807698E-2</v>
      </c>
      <c r="F26" s="5">
        <v>4.1832539051207747E-4</v>
      </c>
      <c r="G26" s="10">
        <v>3.0501664839759971E-2</v>
      </c>
      <c r="H26" s="9">
        <f t="shared" si="6"/>
        <v>2013</v>
      </c>
      <c r="I26" s="7">
        <f t="shared" si="0"/>
        <v>21</v>
      </c>
      <c r="J26" s="8">
        <f t="shared" si="1"/>
        <v>11.942892601833845</v>
      </c>
      <c r="K26" s="4">
        <f t="shared" si="2"/>
        <v>5.7138857414246278E-4</v>
      </c>
      <c r="L26" s="4">
        <f t="shared" si="3"/>
        <v>1.8093509317047374E-4</v>
      </c>
      <c r="M26" s="15">
        <f t="shared" si="7"/>
        <v>2.9060979844140603E-4</v>
      </c>
      <c r="N26" s="9">
        <f t="shared" si="8"/>
        <v>2013</v>
      </c>
      <c r="O26" s="7">
        <f t="shared" si="4"/>
        <v>21</v>
      </c>
      <c r="P26" s="4">
        <f t="shared" si="5"/>
        <v>31.645500811437913</v>
      </c>
      <c r="Q26" s="4">
        <f t="shared" si="5"/>
        <v>32.231053859681836</v>
      </c>
      <c r="R26" s="15">
        <f t="shared" si="5"/>
        <v>32.080757095601271</v>
      </c>
    </row>
    <row r="27" spans="1:18" ht="16.2" x14ac:dyDescent="0.35">
      <c r="A27" s="9">
        <v>22</v>
      </c>
      <c r="B27" s="4">
        <v>8.132800000000001E-4</v>
      </c>
      <c r="C27" s="4">
        <v>3.0107300229979501E-2</v>
      </c>
      <c r="D27" s="4">
        <v>2.5270499999999988E-4</v>
      </c>
      <c r="E27" s="4">
        <v>3.0925159595534098E-2</v>
      </c>
      <c r="F27" s="5">
        <v>4.1047015784037583E-4</v>
      </c>
      <c r="G27" s="10">
        <v>3.044047009529555E-2</v>
      </c>
      <c r="H27" s="9">
        <f t="shared" si="6"/>
        <v>2014</v>
      </c>
      <c r="I27" s="7">
        <f t="shared" si="0"/>
        <v>22</v>
      </c>
      <c r="J27" s="8">
        <f t="shared" si="1"/>
        <v>12.927500404814307</v>
      </c>
      <c r="K27" s="4">
        <f t="shared" si="2"/>
        <v>5.5107081280767964E-4</v>
      </c>
      <c r="L27" s="4">
        <f t="shared" si="3"/>
        <v>1.6942964845785953E-4</v>
      </c>
      <c r="M27" s="15">
        <f t="shared" si="7"/>
        <v>2.7693533732329497E-4</v>
      </c>
      <c r="N27" s="9">
        <f t="shared" si="8"/>
        <v>2014</v>
      </c>
      <c r="O27" s="7">
        <f t="shared" si="4"/>
        <v>22</v>
      </c>
      <c r="P27" s="4">
        <f t="shared" si="5"/>
        <v>31.506254397529233</v>
      </c>
      <c r="Q27" s="4">
        <f t="shared" si="5"/>
        <v>32.095715082021826</v>
      </c>
      <c r="R27" s="15">
        <f t="shared" si="5"/>
        <v>31.944761376395164</v>
      </c>
    </row>
    <row r="28" spans="1:18" ht="16.2" x14ac:dyDescent="0.35">
      <c r="A28" s="9">
        <v>23</v>
      </c>
      <c r="B28" s="4">
        <v>8.0488000000000001E-4</v>
      </c>
      <c r="C28" s="4">
        <v>3.00576600998812E-2</v>
      </c>
      <c r="D28" s="4">
        <v>2.40635E-4</v>
      </c>
      <c r="E28" s="4">
        <v>3.0861877777260398E-2</v>
      </c>
      <c r="F28" s="5">
        <v>3.9999879905115683E-4</v>
      </c>
      <c r="G28" s="10">
        <v>3.0377636908177356E-2</v>
      </c>
      <c r="H28" s="9">
        <f t="shared" si="6"/>
        <v>2015</v>
      </c>
      <c r="I28" s="7">
        <f t="shared" si="0"/>
        <v>23</v>
      </c>
      <c r="J28" s="8">
        <f t="shared" si="1"/>
        <v>13.909594148207132</v>
      </c>
      <c r="K28" s="4">
        <f t="shared" si="2"/>
        <v>5.2985497919808336E-4</v>
      </c>
      <c r="L28" s="4">
        <f t="shared" si="3"/>
        <v>1.566485980966443E-4</v>
      </c>
      <c r="M28" s="15">
        <f t="shared" si="7"/>
        <v>2.6215107092124009E-4</v>
      </c>
      <c r="N28" s="9">
        <f t="shared" si="8"/>
        <v>2015</v>
      </c>
      <c r="O28" s="7">
        <f t="shared" si="4"/>
        <v>23</v>
      </c>
      <c r="P28" s="4">
        <f t="shared" si="5"/>
        <v>31.3624593294156</v>
      </c>
      <c r="Q28" s="4">
        <f t="shared" si="5"/>
        <v>31.956261584943793</v>
      </c>
      <c r="R28" s="15">
        <f t="shared" si="5"/>
        <v>31.804550118061396</v>
      </c>
    </row>
    <row r="29" spans="1:18" ht="16.2" x14ac:dyDescent="0.35">
      <c r="A29" s="9">
        <v>24</v>
      </c>
      <c r="B29" s="4">
        <v>7.9976000000000005E-4</v>
      </c>
      <c r="C29" s="4">
        <v>3.00080199697828E-2</v>
      </c>
      <c r="D29" s="4">
        <v>2.2933E-4</v>
      </c>
      <c r="E29" s="4">
        <v>3.0798595958986798E-2</v>
      </c>
      <c r="F29" s="5">
        <v>3.9101530750661499E-4</v>
      </c>
      <c r="G29" s="10">
        <v>3.0314531163128593E-2</v>
      </c>
      <c r="H29" s="9">
        <f t="shared" si="6"/>
        <v>2016</v>
      </c>
      <c r="I29" s="7">
        <f t="shared" si="0"/>
        <v>24</v>
      </c>
      <c r="J29" s="8">
        <f t="shared" si="1"/>
        <v>14.888994760949725</v>
      </c>
      <c r="K29" s="4">
        <f t="shared" si="2"/>
        <v>5.11589441113514E-4</v>
      </c>
      <c r="L29" s="4">
        <f t="shared" si="3"/>
        <v>1.4498088126726002E-4</v>
      </c>
      <c r="M29" s="15">
        <f t="shared" si="7"/>
        <v>2.4898528869766833E-4</v>
      </c>
      <c r="N29" s="9">
        <f t="shared" si="8"/>
        <v>2016</v>
      </c>
      <c r="O29" s="7">
        <f t="shared" si="4"/>
        <v>24</v>
      </c>
      <c r="P29" s="4">
        <f t="shared" si="5"/>
        <v>31.21396583619336</v>
      </c>
      <c r="Q29" s="4">
        <f t="shared" si="5"/>
        <v>31.812542168662361</v>
      </c>
      <c r="R29" s="15">
        <f t="shared" si="5"/>
        <v>31.659974942644642</v>
      </c>
    </row>
    <row r="30" spans="1:18" ht="16.2" x14ac:dyDescent="0.35">
      <c r="A30" s="9">
        <v>25</v>
      </c>
      <c r="B30" s="4">
        <v>7.9783999999999996E-4</v>
      </c>
      <c r="C30" s="4">
        <v>2.9958379839684399E-2</v>
      </c>
      <c r="D30" s="4">
        <v>2.2907500000000003E-4</v>
      </c>
      <c r="E30" s="4">
        <v>3.0735314140713198E-2</v>
      </c>
      <c r="F30" s="5">
        <v>3.9027169373742285E-4</v>
      </c>
      <c r="G30" s="10">
        <v>3.0259680301247215E-2</v>
      </c>
      <c r="H30" s="9">
        <f t="shared" si="6"/>
        <v>2017</v>
      </c>
      <c r="I30" s="7">
        <f t="shared" si="0"/>
        <v>25</v>
      </c>
      <c r="J30" s="8">
        <f t="shared" si="1"/>
        <v>15.865526218640142</v>
      </c>
      <c r="K30" s="4">
        <f t="shared" si="2"/>
        <v>4.9601323769952587E-4</v>
      </c>
      <c r="L30" s="4">
        <f t="shared" si="3"/>
        <v>1.4067011348473075E-4</v>
      </c>
      <c r="M30" s="15">
        <f t="shared" si="7"/>
        <v>2.4147293489811561E-4</v>
      </c>
      <c r="N30" s="9">
        <f t="shared" si="8"/>
        <v>2017</v>
      </c>
      <c r="O30" s="7">
        <f t="shared" si="4"/>
        <v>25</v>
      </c>
      <c r="P30" s="4">
        <f t="shared" si="5"/>
        <v>31.060740243430388</v>
      </c>
      <c r="Q30" s="4">
        <f t="shared" si="5"/>
        <v>31.664477822200109</v>
      </c>
      <c r="R30" s="15">
        <f t="shared" si="5"/>
        <v>31.510970021535325</v>
      </c>
    </row>
    <row r="31" spans="1:18" ht="16.2" x14ac:dyDescent="0.35">
      <c r="A31" s="9">
        <v>26</v>
      </c>
      <c r="B31" s="4">
        <v>7.8848000000000004E-4</v>
      </c>
      <c r="C31" s="4">
        <v>2.9908739709586001E-2</v>
      </c>
      <c r="D31" s="4">
        <v>2.3791499999999989E-4</v>
      </c>
      <c r="E31" s="4">
        <v>3.0672032322439501E-2</v>
      </c>
      <c r="F31" s="5">
        <v>3.9328800000000005E-4</v>
      </c>
      <c r="G31" s="10">
        <v>3.0213644500134623E-2</v>
      </c>
      <c r="H31" s="9">
        <f t="shared" si="6"/>
        <v>2018</v>
      </c>
      <c r="I31" s="7">
        <f t="shared" si="0"/>
        <v>26</v>
      </c>
      <c r="J31" s="8">
        <f t="shared" si="1"/>
        <v>16.839015714752993</v>
      </c>
      <c r="K31" s="4">
        <f t="shared" si="2"/>
        <v>4.7650265906449955E-4</v>
      </c>
      <c r="L31" s="4">
        <f t="shared" si="3"/>
        <v>1.4194315105270439E-4</v>
      </c>
      <c r="M31" s="15">
        <f t="shared" si="7"/>
        <v>2.3645883495010606E-4</v>
      </c>
      <c r="N31" s="9">
        <f t="shared" si="8"/>
        <v>2018</v>
      </c>
      <c r="O31" s="7">
        <f t="shared" si="4"/>
        <v>26</v>
      </c>
      <c r="P31" s="4">
        <f t="shared" si="5"/>
        <v>30.902738767634645</v>
      </c>
      <c r="Q31" s="4">
        <f t="shared" si="5"/>
        <v>31.512183784779769</v>
      </c>
      <c r="R31" s="15">
        <f t="shared" si="5"/>
        <v>31.357593707311395</v>
      </c>
    </row>
    <row r="32" spans="1:18" ht="16.2" x14ac:dyDescent="0.35">
      <c r="A32" s="9">
        <v>27</v>
      </c>
      <c r="B32" s="4">
        <v>7.7015999999999999E-4</v>
      </c>
      <c r="C32" s="4">
        <v>2.98590995794876E-2</v>
      </c>
      <c r="D32" s="4">
        <v>2.4700999999999987E-4</v>
      </c>
      <c r="E32" s="4">
        <v>3.0608750504165901E-2</v>
      </c>
      <c r="F32" s="5">
        <v>3.9378424089349563E-4</v>
      </c>
      <c r="G32" s="10">
        <v>3.0169445522135407E-2</v>
      </c>
      <c r="H32" s="9">
        <f t="shared" si="6"/>
        <v>2019</v>
      </c>
      <c r="I32" s="7">
        <f t="shared" si="0"/>
        <v>27</v>
      </c>
      <c r="J32" s="8">
        <f t="shared" si="1"/>
        <v>17.809293823119752</v>
      </c>
      <c r="K32" s="4">
        <f t="shared" si="2"/>
        <v>4.5251857307390182E-4</v>
      </c>
      <c r="L32" s="4">
        <f t="shared" si="3"/>
        <v>1.4320949960516222E-4</v>
      </c>
      <c r="M32" s="15">
        <f t="shared" si="7"/>
        <v>2.3009830429181655E-4</v>
      </c>
      <c r="N32" s="9">
        <f t="shared" si="8"/>
        <v>2019</v>
      </c>
      <c r="O32" s="7">
        <f t="shared" si="4"/>
        <v>27</v>
      </c>
      <c r="P32" s="4">
        <f t="shared" si="5"/>
        <v>30.739711638079019</v>
      </c>
      <c r="Q32" s="4">
        <f t="shared" si="5"/>
        <v>31.355719568500295</v>
      </c>
      <c r="R32" s="15">
        <f t="shared" si="5"/>
        <v>31.199805003804332</v>
      </c>
    </row>
    <row r="33" spans="1:18" ht="16.2" x14ac:dyDescent="0.35">
      <c r="A33" s="9">
        <v>28</v>
      </c>
      <c r="B33" s="4">
        <v>7.4288000000000002E-4</v>
      </c>
      <c r="C33" s="4">
        <v>2.9809459449389199E-2</v>
      </c>
      <c r="D33" s="4">
        <v>2.5534E-4</v>
      </c>
      <c r="E33" s="4">
        <v>3.0545468685892301E-2</v>
      </c>
      <c r="F33" s="5">
        <v>3.9108841458814717E-4</v>
      </c>
      <c r="G33" s="10">
        <v>3.0126446469437875E-2</v>
      </c>
      <c r="H33" s="9">
        <f t="shared" si="6"/>
        <v>2020</v>
      </c>
      <c r="I33" s="7">
        <f t="shared" si="0"/>
        <v>28</v>
      </c>
      <c r="J33" s="8">
        <f t="shared" si="1"/>
        <v>18.776194651359344</v>
      </c>
      <c r="K33" s="4">
        <f t="shared" si="2"/>
        <v>4.2446362422073888E-4</v>
      </c>
      <c r="L33" s="4">
        <f t="shared" si="3"/>
        <v>1.4389276355680736E-4</v>
      </c>
      <c r="M33" s="15">
        <f t="shared" si="7"/>
        <v>2.221324078036316E-4</v>
      </c>
      <c r="N33" s="9">
        <f t="shared" si="8"/>
        <v>2020</v>
      </c>
      <c r="O33" s="7">
        <f t="shared" si="4"/>
        <v>28</v>
      </c>
      <c r="P33" s="4">
        <f t="shared" si="5"/>
        <v>30.571387828923427</v>
      </c>
      <c r="Q33" s="4">
        <f t="shared" si="5"/>
        <v>31.194969272573775</v>
      </c>
      <c r="R33" s="15">
        <f t="shared" si="5"/>
        <v>31.037441304022568</v>
      </c>
    </row>
    <row r="34" spans="1:18" ht="16.2" x14ac:dyDescent="0.35">
      <c r="A34" s="9">
        <v>29</v>
      </c>
      <c r="B34" s="4">
        <v>7.1688000000000003E-4</v>
      </c>
      <c r="C34" s="4">
        <v>2.9759819319290799E-2</v>
      </c>
      <c r="D34" s="4">
        <v>2.6281999999999987E-4</v>
      </c>
      <c r="E34" s="4">
        <v>3.04821868676186E-2</v>
      </c>
      <c r="F34" s="5">
        <v>3.8821652460746585E-4</v>
      </c>
      <c r="G34" s="10">
        <v>3.0082266757530569E-2</v>
      </c>
      <c r="H34" s="9">
        <f t="shared" si="6"/>
        <v>2021</v>
      </c>
      <c r="I34" s="7">
        <f t="shared" si="0"/>
        <v>29</v>
      </c>
      <c r="J34" s="8">
        <f t="shared" si="1"/>
        <v>19.739555984988076</v>
      </c>
      <c r="K34" s="4">
        <f t="shared" si="2"/>
        <v>3.9840251682395512E-4</v>
      </c>
      <c r="L34" s="4">
        <f t="shared" si="3"/>
        <v>1.4399298066374789E-4</v>
      </c>
      <c r="M34" s="15">
        <f t="shared" si="7"/>
        <v>2.1438053745188531E-4</v>
      </c>
      <c r="N34" s="9">
        <f t="shared" si="8"/>
        <v>2021</v>
      </c>
      <c r="O34" s="7">
        <f t="shared" si="4"/>
        <v>29</v>
      </c>
      <c r="P34" s="4">
        <f t="shared" si="5"/>
        <v>30.397503628776359</v>
      </c>
      <c r="Q34" s="4">
        <f t="shared" si="5"/>
        <v>31.029795890652863</v>
      </c>
      <c r="R34" s="15">
        <f t="shared" si="5"/>
        <v>30.870328240224882</v>
      </c>
    </row>
    <row r="35" spans="1:18" ht="16.2" x14ac:dyDescent="0.35">
      <c r="A35" s="9">
        <v>30</v>
      </c>
      <c r="B35" s="4">
        <v>7.0344000000000005E-4</v>
      </c>
      <c r="C35" s="4">
        <v>2.9710179189192498E-2</v>
      </c>
      <c r="D35" s="4">
        <v>2.741249999999999E-4</v>
      </c>
      <c r="E35" s="4">
        <v>3.0418905049345003E-2</v>
      </c>
      <c r="F35" s="5">
        <v>3.9163258558490077E-4</v>
      </c>
      <c r="G35" s="10">
        <v>3.003713066612524E-2</v>
      </c>
      <c r="H35" s="9">
        <f t="shared" si="6"/>
        <v>2022</v>
      </c>
      <c r="I35" s="7">
        <f t="shared" si="0"/>
        <v>30</v>
      </c>
      <c r="J35" s="8">
        <f t="shared" si="1"/>
        <v>20.6992194219821</v>
      </c>
      <c r="K35" s="4">
        <f t="shared" si="2"/>
        <v>3.8031698154728915E-4</v>
      </c>
      <c r="L35" s="4">
        <f t="shared" si="3"/>
        <v>1.4604818719651081E-4</v>
      </c>
      <c r="M35" s="15">
        <f t="shared" si="7"/>
        <v>2.103092276244215E-4</v>
      </c>
      <c r="N35" s="9">
        <f t="shared" si="8"/>
        <v>2022</v>
      </c>
      <c r="O35" s="7">
        <f t="shared" si="4"/>
        <v>30</v>
      </c>
      <c r="P35" s="4">
        <f t="shared" si="5"/>
        <v>30.217973895420968</v>
      </c>
      <c r="Q35" s="4">
        <f t="shared" si="5"/>
        <v>30.860058909511658</v>
      </c>
      <c r="R35" s="15">
        <f t="shared" si="5"/>
        <v>30.6983433941868</v>
      </c>
    </row>
    <row r="36" spans="1:18" ht="16.2" x14ac:dyDescent="0.35">
      <c r="A36" s="9">
        <v>31</v>
      </c>
      <c r="B36" s="4">
        <v>7.1239999999999997E-4</v>
      </c>
      <c r="C36" s="4">
        <v>2.9660539059094101E-2</v>
      </c>
      <c r="D36" s="4">
        <v>3.0013499999999988E-4</v>
      </c>
      <c r="E36" s="4">
        <v>3.03556232310714E-2</v>
      </c>
      <c r="F36" s="5">
        <v>4.1145661925481207E-4</v>
      </c>
      <c r="G36" s="10">
        <v>2.9994580048662473E-2</v>
      </c>
      <c r="H36" s="9">
        <f t="shared" si="6"/>
        <v>2023</v>
      </c>
      <c r="I36" s="7">
        <f t="shared" si="0"/>
        <v>31</v>
      </c>
      <c r="J36" s="8">
        <f t="shared" si="1"/>
        <v>21.655030497608927</v>
      </c>
      <c r="K36" s="4">
        <f t="shared" si="2"/>
        <v>3.7478018228096209E-4</v>
      </c>
      <c r="L36" s="4">
        <f t="shared" si="3"/>
        <v>1.5553649935147427E-4</v>
      </c>
      <c r="M36" s="15">
        <f t="shared" si="7"/>
        <v>2.1489940777633462E-4</v>
      </c>
      <c r="N36" s="9">
        <f t="shared" si="8"/>
        <v>2023</v>
      </c>
      <c r="O36" s="7">
        <f t="shared" si="4"/>
        <v>31</v>
      </c>
      <c r="P36" s="4">
        <f t="shared" si="5"/>
        <v>30.032890195691412</v>
      </c>
      <c r="Q36" s="4">
        <f t="shared" si="5"/>
        <v>30.685692119230115</v>
      </c>
      <c r="R36" s="15">
        <f t="shared" si="5"/>
        <v>30.521466783632171</v>
      </c>
    </row>
    <row r="37" spans="1:18" ht="16.2" x14ac:dyDescent="0.35">
      <c r="A37" s="9">
        <v>32</v>
      </c>
      <c r="B37" s="4">
        <v>7.4744000000000004E-4</v>
      </c>
      <c r="C37" s="4">
        <v>2.96108989289957E-2</v>
      </c>
      <c r="D37" s="4">
        <v>3.3711E-4</v>
      </c>
      <c r="E37" s="4">
        <v>3.02923414127978E-2</v>
      </c>
      <c r="F37" s="5">
        <v>4.4632862068488859E-4</v>
      </c>
      <c r="G37" s="10">
        <v>2.9949873781955266E-2</v>
      </c>
      <c r="H37" s="9">
        <f t="shared" si="6"/>
        <v>2024</v>
      </c>
      <c r="I37" s="7">
        <f t="shared" si="0"/>
        <v>32</v>
      </c>
      <c r="J37" s="8">
        <f t="shared" si="1"/>
        <v>22.606838799388392</v>
      </c>
      <c r="K37" s="4">
        <f t="shared" si="2"/>
        <v>3.8269763616900017E-4</v>
      </c>
      <c r="L37" s="4">
        <f t="shared" si="3"/>
        <v>1.699654544720818E-4</v>
      </c>
      <c r="M37" s="15">
        <f t="shared" si="7"/>
        <v>2.2678071326683844E-4</v>
      </c>
      <c r="N37" s="9">
        <f t="shared" si="8"/>
        <v>2024</v>
      </c>
      <c r="O37" s="7">
        <f t="shared" si="4"/>
        <v>32</v>
      </c>
      <c r="P37" s="4">
        <f t="shared" ref="P37:R68" si="9">1+(1-K37)*P38/(1+$P$2)</f>
        <v>29.842479045809434</v>
      </c>
      <c r="Q37" s="4">
        <f t="shared" si="9"/>
        <v>30.506793572387636</v>
      </c>
      <c r="R37" s="15">
        <f t="shared" si="9"/>
        <v>30.33982713106456</v>
      </c>
    </row>
    <row r="38" spans="1:18" ht="16.2" x14ac:dyDescent="0.35">
      <c r="A38" s="9">
        <v>33</v>
      </c>
      <c r="B38" s="4">
        <v>7.9304000000000006E-4</v>
      </c>
      <c r="C38" s="4">
        <v>2.9561258798897299E-2</v>
      </c>
      <c r="D38" s="4">
        <v>3.8335000000000002E-4</v>
      </c>
      <c r="E38" s="4">
        <v>3.0229059594524099E-2</v>
      </c>
      <c r="F38" s="5">
        <v>4.9047257256296345E-4</v>
      </c>
      <c r="G38" s="10">
        <v>2.9904908959991962E-2</v>
      </c>
      <c r="H38" s="9">
        <f t="shared" si="6"/>
        <v>2025</v>
      </c>
      <c r="I38" s="7">
        <f t="shared" si="0"/>
        <v>33</v>
      </c>
      <c r="J38" s="8">
        <f t="shared" si="1"/>
        <v>23.554498072086332</v>
      </c>
      <c r="K38" s="4">
        <f t="shared" si="2"/>
        <v>3.9527157026958144E-4</v>
      </c>
      <c r="L38" s="4">
        <f t="shared" si="3"/>
        <v>1.8808953210451039E-4</v>
      </c>
      <c r="M38" s="15">
        <f t="shared" si="7"/>
        <v>2.4249333845101088E-4</v>
      </c>
      <c r="N38" s="9">
        <f t="shared" si="8"/>
        <v>2025</v>
      </c>
      <c r="O38" s="7">
        <f t="shared" si="4"/>
        <v>33</v>
      </c>
      <c r="P38" s="4">
        <f t="shared" si="9"/>
        <v>29.646993053730377</v>
      </c>
      <c r="Q38" s="4">
        <f t="shared" si="9"/>
        <v>30.323384323425962</v>
      </c>
      <c r="R38" s="15">
        <f t="shared" si="9"/>
        <v>30.153510611812884</v>
      </c>
    </row>
    <row r="39" spans="1:18" ht="16.2" x14ac:dyDescent="0.35">
      <c r="A39" s="9">
        <v>34</v>
      </c>
      <c r="B39" s="4">
        <v>8.4224000000000007E-4</v>
      </c>
      <c r="C39" s="4">
        <v>2.9511618668798898E-2</v>
      </c>
      <c r="D39" s="4">
        <v>4.2499999999999987E-4</v>
      </c>
      <c r="E39" s="4">
        <v>3.0165777776250499E-2</v>
      </c>
      <c r="F39" s="5">
        <v>5.3267245368986344E-4</v>
      </c>
      <c r="G39" s="10">
        <v>2.9855159350434989E-2</v>
      </c>
      <c r="H39" s="9">
        <f t="shared" si="6"/>
        <v>2026</v>
      </c>
      <c r="I39" s="7">
        <f t="shared" si="0"/>
        <v>34</v>
      </c>
      <c r="J39" s="8">
        <f t="shared" si="1"/>
        <v>24.497866312686416</v>
      </c>
      <c r="K39" s="4">
        <f t="shared" si="2"/>
        <v>4.0874574829705715E-4</v>
      </c>
      <c r="L39" s="4">
        <f t="shared" si="3"/>
        <v>2.0297685905554694E-4</v>
      </c>
      <c r="M39" s="15">
        <f t="shared" si="7"/>
        <v>2.5634366851704291E-4</v>
      </c>
      <c r="N39" s="9">
        <f t="shared" si="8"/>
        <v>2026</v>
      </c>
      <c r="O39" s="7">
        <f t="shared" si="4"/>
        <v>34</v>
      </c>
      <c r="P39" s="4">
        <f t="shared" si="9"/>
        <v>29.446424697236864</v>
      </c>
      <c r="Q39" s="4">
        <f t="shared" si="9"/>
        <v>30.135445554174222</v>
      </c>
      <c r="R39" s="15">
        <f t="shared" si="9"/>
        <v>29.962497859772089</v>
      </c>
    </row>
    <row r="40" spans="1:18" ht="16.2" x14ac:dyDescent="0.35">
      <c r="A40" s="9">
        <v>35</v>
      </c>
      <c r="B40" s="4">
        <v>8.9312000000000007E-4</v>
      </c>
      <c r="C40" s="4">
        <v>2.9461978538700501E-2</v>
      </c>
      <c r="D40" s="4">
        <v>4.5848999999999987E-4</v>
      </c>
      <c r="E40" s="4">
        <v>3.0102495957976899E-2</v>
      </c>
      <c r="F40" s="5">
        <v>5.7000026145108938E-4</v>
      </c>
      <c r="G40" s="10">
        <v>2.9801004712501356E-2</v>
      </c>
      <c r="H40" s="9">
        <f t="shared" si="6"/>
        <v>2027</v>
      </c>
      <c r="I40" s="7">
        <f t="shared" si="0"/>
        <v>35</v>
      </c>
      <c r="J40" s="8">
        <f t="shared" si="1"/>
        <v>25.436805855326593</v>
      </c>
      <c r="K40" s="4">
        <f t="shared" si="2"/>
        <v>4.2212535603705008E-4</v>
      </c>
      <c r="L40" s="4">
        <f t="shared" si="3"/>
        <v>2.1319924174965403E-4</v>
      </c>
      <c r="M40" s="15">
        <f t="shared" si="7"/>
        <v>2.6709234188085476E-4</v>
      </c>
      <c r="N40" s="9">
        <f t="shared" si="8"/>
        <v>2027</v>
      </c>
      <c r="O40" s="7">
        <f t="shared" si="4"/>
        <v>35</v>
      </c>
      <c r="P40" s="4">
        <f t="shared" si="9"/>
        <v>29.240653369152948</v>
      </c>
      <c r="Q40" s="4">
        <f t="shared" si="9"/>
        <v>29.942747991852894</v>
      </c>
      <c r="R40" s="15">
        <f t="shared" si="9"/>
        <v>29.766597029597659</v>
      </c>
    </row>
    <row r="41" spans="1:18" ht="16.2" x14ac:dyDescent="0.35">
      <c r="A41" s="9">
        <v>36</v>
      </c>
      <c r="B41" s="4">
        <v>9.5783999999999995E-4</v>
      </c>
      <c r="C41" s="4">
        <v>2.94123384086021E-2</v>
      </c>
      <c r="D41" s="4">
        <v>4.9724999999999986E-4</v>
      </c>
      <c r="E41" s="4">
        <v>3.0039214139703199E-2</v>
      </c>
      <c r="F41" s="5">
        <v>6.1495199999999999E-4</v>
      </c>
      <c r="G41" s="10">
        <v>2.9745802915033794E-2</v>
      </c>
      <c r="H41" s="9">
        <f t="shared" si="6"/>
        <v>2028</v>
      </c>
      <c r="I41" s="7">
        <f t="shared" si="0"/>
        <v>36</v>
      </c>
      <c r="J41" s="8">
        <f t="shared" si="1"/>
        <v>26.371183446226613</v>
      </c>
      <c r="K41" s="4">
        <f t="shared" si="2"/>
        <v>4.4099898667400981E-4</v>
      </c>
      <c r="L41" s="4">
        <f t="shared" si="3"/>
        <v>2.2518522619582485E-4</v>
      </c>
      <c r="M41" s="15">
        <f t="shared" si="7"/>
        <v>2.8065108027001143E-4</v>
      </c>
      <c r="N41" s="9">
        <f t="shared" si="8"/>
        <v>2028</v>
      </c>
      <c r="O41" s="7">
        <f t="shared" si="4"/>
        <v>36</v>
      </c>
      <c r="P41" s="4">
        <f t="shared" si="9"/>
        <v>29.029525435564732</v>
      </c>
      <c r="Q41" s="4">
        <f t="shared" si="9"/>
        <v>29.745015176310272</v>
      </c>
      <c r="R41" s="15">
        <f t="shared" si="9"/>
        <v>29.565575186627246</v>
      </c>
    </row>
    <row r="42" spans="1:18" ht="16.2" x14ac:dyDescent="0.35">
      <c r="A42" s="9">
        <v>37</v>
      </c>
      <c r="B42" s="4">
        <v>1.05272E-3</v>
      </c>
      <c r="C42" s="4">
        <v>2.9362698278503699E-2</v>
      </c>
      <c r="D42" s="4">
        <v>5.5530499999999986E-4</v>
      </c>
      <c r="E42" s="4">
        <v>2.9975932321429598E-2</v>
      </c>
      <c r="F42" s="5">
        <v>6.8166365077964946E-4</v>
      </c>
      <c r="G42" s="10">
        <v>2.9691260952021035E-2</v>
      </c>
      <c r="H42" s="9">
        <f t="shared" si="6"/>
        <v>2029</v>
      </c>
      <c r="I42" s="7">
        <f t="shared" si="0"/>
        <v>37</v>
      </c>
      <c r="J42" s="8">
        <f t="shared" si="1"/>
        <v>27.300870308671062</v>
      </c>
      <c r="K42" s="4">
        <f t="shared" si="2"/>
        <v>4.7224851045321597E-4</v>
      </c>
      <c r="L42" s="4">
        <f t="shared" si="3"/>
        <v>2.4497311544842854E-4</v>
      </c>
      <c r="M42" s="15">
        <f t="shared" si="7"/>
        <v>3.030625109397278E-4</v>
      </c>
      <c r="N42" s="9">
        <f t="shared" si="8"/>
        <v>2029</v>
      </c>
      <c r="O42" s="7">
        <f t="shared" si="4"/>
        <v>37</v>
      </c>
      <c r="P42" s="4">
        <f t="shared" si="9"/>
        <v>28.813043908209277</v>
      </c>
      <c r="Q42" s="4">
        <f t="shared" si="9"/>
        <v>29.542155550638793</v>
      </c>
      <c r="R42" s="15">
        <f t="shared" si="9"/>
        <v>29.359368242672851</v>
      </c>
    </row>
    <row r="43" spans="1:18" ht="16.2" x14ac:dyDescent="0.35">
      <c r="A43" s="9">
        <v>38</v>
      </c>
      <c r="B43" s="4">
        <v>1.1756800000000001E-3</v>
      </c>
      <c r="C43" s="4">
        <v>2.9313058148405298E-2</v>
      </c>
      <c r="D43" s="4">
        <v>6.3002000000000002E-4</v>
      </c>
      <c r="E43" s="4">
        <v>2.9912650503156002E-2</v>
      </c>
      <c r="F43" s="5">
        <v>7.6777518123348574E-4</v>
      </c>
      <c r="G43" s="10">
        <v>2.9636584822984202E-2</v>
      </c>
      <c r="H43" s="9">
        <f t="shared" si="6"/>
        <v>2030</v>
      </c>
      <c r="I43" s="7">
        <f t="shared" si="0"/>
        <v>38</v>
      </c>
      <c r="J43" s="8">
        <f t="shared" si="1"/>
        <v>28.225742198149113</v>
      </c>
      <c r="K43" s="4">
        <f t="shared" si="2"/>
        <v>5.1399788992911486E-4</v>
      </c>
      <c r="L43" s="4">
        <f t="shared" si="3"/>
        <v>2.7081740279268491E-4</v>
      </c>
      <c r="M43" s="15">
        <f t="shared" si="7"/>
        <v>3.3261389895200034E-4</v>
      </c>
      <c r="N43" s="9">
        <f t="shared" si="8"/>
        <v>2030</v>
      </c>
      <c r="O43" s="7">
        <f t="shared" si="4"/>
        <v>38</v>
      </c>
      <c r="P43" s="4">
        <f t="shared" si="9"/>
        <v>28.591404864043845</v>
      </c>
      <c r="Q43" s="4">
        <f t="shared" si="9"/>
        <v>29.334250931121307</v>
      </c>
      <c r="R43" s="15">
        <f t="shared" si="9"/>
        <v>29.148084561042509</v>
      </c>
    </row>
    <row r="44" spans="1:18" ht="16.2" x14ac:dyDescent="0.35">
      <c r="A44" s="9">
        <v>39</v>
      </c>
      <c r="B44" s="4">
        <v>1.31792E-3</v>
      </c>
      <c r="C44" s="4">
        <v>2.9263418018307001E-2</v>
      </c>
      <c r="D44" s="4">
        <v>7.1501999999999991E-4</v>
      </c>
      <c r="E44" s="4">
        <v>2.9849368684882398E-2</v>
      </c>
      <c r="F44" s="5">
        <v>8.664465689028261E-4</v>
      </c>
      <c r="G44" s="10">
        <v>2.9581310262016325E-2</v>
      </c>
      <c r="H44" s="9">
        <f t="shared" si="6"/>
        <v>2031</v>
      </c>
      <c r="I44" s="7">
        <f t="shared" si="0"/>
        <v>39</v>
      </c>
      <c r="J44" s="8">
        <f t="shared" si="1"/>
        <v>29.145679447786708</v>
      </c>
      <c r="K44" s="4">
        <f t="shared" si="2"/>
        <v>5.6166625101462895E-4</v>
      </c>
      <c r="L44" s="4">
        <f t="shared" si="3"/>
        <v>2.9956468861237924E-4</v>
      </c>
      <c r="M44" s="15">
        <f t="shared" si="7"/>
        <v>3.6585352836875188E-4</v>
      </c>
      <c r="N44" s="9">
        <f t="shared" si="8"/>
        <v>2031</v>
      </c>
      <c r="O44" s="7">
        <f t="shared" si="4"/>
        <v>39</v>
      </c>
      <c r="P44" s="4">
        <f t="shared" si="9"/>
        <v>28.364747918383475</v>
      </c>
      <c r="Q44" s="4">
        <f t="shared" si="9"/>
        <v>29.121329394519638</v>
      </c>
      <c r="R44" s="15">
        <f t="shared" si="9"/>
        <v>28.931779998620144</v>
      </c>
    </row>
    <row r="45" spans="1:18" ht="16.2" x14ac:dyDescent="0.35">
      <c r="A45" s="9">
        <v>40</v>
      </c>
      <c r="B45" s="4">
        <v>1.472E-3</v>
      </c>
      <c r="C45" s="4">
        <v>2.92137778882086E-2</v>
      </c>
      <c r="D45" s="4">
        <v>8.0767000000000002E-4</v>
      </c>
      <c r="E45" s="4">
        <v>2.9786086866608698E-2</v>
      </c>
      <c r="F45" s="5">
        <v>9.737098015754048E-4</v>
      </c>
      <c r="G45" s="10">
        <v>2.9525805020117656E-2</v>
      </c>
      <c r="H45" s="9">
        <f t="shared" si="6"/>
        <v>2032</v>
      </c>
      <c r="I45" s="7">
        <f t="shared" si="0"/>
        <v>40</v>
      </c>
      <c r="J45" s="8">
        <f t="shared" si="1"/>
        <v>30.060567004239541</v>
      </c>
      <c r="K45" s="4">
        <f t="shared" si="2"/>
        <v>6.1167100940090892E-4</v>
      </c>
      <c r="L45" s="4">
        <f t="shared" si="3"/>
        <v>3.2989251827373982E-4</v>
      </c>
      <c r="M45" s="15">
        <f t="shared" si="7"/>
        <v>4.008354019515178E-4</v>
      </c>
      <c r="N45" s="9">
        <f t="shared" si="8"/>
        <v>2032</v>
      </c>
      <c r="O45" s="7">
        <f t="shared" si="4"/>
        <v>40</v>
      </c>
      <c r="P45" s="4">
        <f t="shared" si="9"/>
        <v>28.133079887649014</v>
      </c>
      <c r="Q45" s="4">
        <f t="shared" si="9"/>
        <v>28.903324368233161</v>
      </c>
      <c r="R45" s="15">
        <f t="shared" si="9"/>
        <v>28.71040775255938</v>
      </c>
    </row>
    <row r="46" spans="1:18" ht="16.2" x14ac:dyDescent="0.35">
      <c r="A46" s="9">
        <v>41</v>
      </c>
      <c r="B46" s="4">
        <v>1.6005348000000001E-3</v>
      </c>
      <c r="C46" s="4">
        <v>2.9164137758110199E-2</v>
      </c>
      <c r="D46" s="4">
        <v>8.9051375000000004E-4</v>
      </c>
      <c r="E46" s="4">
        <v>2.9722805048335098E-2</v>
      </c>
      <c r="F46" s="5">
        <v>1.0663015000929501E-3</v>
      </c>
      <c r="G46" s="10">
        <v>2.9470466993760394E-2</v>
      </c>
      <c r="H46" s="9">
        <f t="shared" si="6"/>
        <v>2033</v>
      </c>
      <c r="I46" s="7">
        <f t="shared" si="0"/>
        <v>41</v>
      </c>
      <c r="J46" s="8">
        <f t="shared" si="1"/>
        <v>30.970294454245622</v>
      </c>
      <c r="K46" s="4">
        <f t="shared" si="2"/>
        <v>6.4863565752689833E-4</v>
      </c>
      <c r="L46" s="4">
        <f t="shared" si="3"/>
        <v>3.5470076517437563E-4</v>
      </c>
      <c r="M46" s="15">
        <f t="shared" si="7"/>
        <v>4.2805100427261128E-4</v>
      </c>
      <c r="N46" s="9">
        <f t="shared" si="8"/>
        <v>2033</v>
      </c>
      <c r="O46" s="7">
        <f t="shared" si="4"/>
        <v>41</v>
      </c>
      <c r="P46" s="4">
        <f t="shared" si="9"/>
        <v>27.896302944339883</v>
      </c>
      <c r="Q46" s="4">
        <f t="shared" si="9"/>
        <v>28.680127147728751</v>
      </c>
      <c r="R46" s="15">
        <f t="shared" si="9"/>
        <v>28.483861305750391</v>
      </c>
    </row>
    <row r="47" spans="1:18" ht="16.2" x14ac:dyDescent="0.35">
      <c r="A47" s="9">
        <v>42</v>
      </c>
      <c r="B47" s="4">
        <v>1.725343799999999E-3</v>
      </c>
      <c r="C47" s="4">
        <v>2.9114497628011798E-2</v>
      </c>
      <c r="D47" s="4">
        <v>9.7259250000000005E-4</v>
      </c>
      <c r="E47" s="4">
        <v>2.9659523230061498E-2</v>
      </c>
      <c r="F47" s="5">
        <v>1.1571523484335431E-3</v>
      </c>
      <c r="G47" s="10">
        <v>2.9414927053078754E-2</v>
      </c>
      <c r="H47" s="9">
        <f t="shared" si="6"/>
        <v>2034</v>
      </c>
      <c r="I47" s="7">
        <f t="shared" si="0"/>
        <v>42</v>
      </c>
      <c r="J47" s="8">
        <f t="shared" si="1"/>
        <v>31.874756042064444</v>
      </c>
      <c r="K47" s="4">
        <f t="shared" si="2"/>
        <v>6.8209169897127009E-4</v>
      </c>
      <c r="L47" s="4">
        <f t="shared" si="3"/>
        <v>3.7787940841705659E-4</v>
      </c>
      <c r="M47" s="15">
        <f t="shared" si="7"/>
        <v>4.5310494717056493E-4</v>
      </c>
      <c r="N47" s="9">
        <f t="shared" si="8"/>
        <v>2034</v>
      </c>
      <c r="O47" s="7">
        <f t="shared" si="4"/>
        <v>42</v>
      </c>
      <c r="P47" s="4">
        <f t="shared" si="9"/>
        <v>27.653888573507285</v>
      </c>
      <c r="Q47" s="4">
        <f t="shared" si="9"/>
        <v>28.451422385581761</v>
      </c>
      <c r="R47" s="15">
        <f t="shared" si="9"/>
        <v>28.251760686192721</v>
      </c>
    </row>
    <row r="48" spans="1:18" ht="16.2" x14ac:dyDescent="0.35">
      <c r="A48" s="9">
        <v>43</v>
      </c>
      <c r="B48" s="4">
        <v>1.8520633E-3</v>
      </c>
      <c r="C48" s="4">
        <v>2.9064857497913401E-2</v>
      </c>
      <c r="D48" s="4">
        <v>1.0561687499999999E-3</v>
      </c>
      <c r="E48" s="4">
        <v>2.9596241411787801E-2</v>
      </c>
      <c r="F48" s="5">
        <v>1.2494354863555536E-3</v>
      </c>
      <c r="G48" s="10">
        <v>2.9359107032767499E-2</v>
      </c>
      <c r="H48" s="9">
        <f t="shared" si="6"/>
        <v>2035</v>
      </c>
      <c r="I48" s="7">
        <f t="shared" si="0"/>
        <v>43</v>
      </c>
      <c r="J48" s="8">
        <f t="shared" si="1"/>
        <v>32.773850678055553</v>
      </c>
      <c r="K48" s="4">
        <f t="shared" si="2"/>
        <v>7.1443233784057082E-4</v>
      </c>
      <c r="L48" s="4">
        <f t="shared" si="3"/>
        <v>4.003825463570493E-4</v>
      </c>
      <c r="M48" s="15">
        <f t="shared" si="7"/>
        <v>4.7734339017881078E-4</v>
      </c>
      <c r="N48" s="9">
        <f t="shared" si="8"/>
        <v>2035</v>
      </c>
      <c r="O48" s="7">
        <f t="shared" si="4"/>
        <v>43</v>
      </c>
      <c r="P48" s="4">
        <f t="shared" si="9"/>
        <v>27.405563616727335</v>
      </c>
      <c r="Q48" s="4">
        <f t="shared" si="9"/>
        <v>28.216999124121589</v>
      </c>
      <c r="R48" s="15">
        <f t="shared" si="9"/>
        <v>28.013877331471342</v>
      </c>
    </row>
    <row r="49" spans="1:18" ht="16.2" x14ac:dyDescent="0.35">
      <c r="A49" s="9">
        <v>44</v>
      </c>
      <c r="B49" s="4">
        <v>1.9907117999999999E-3</v>
      </c>
      <c r="C49" s="4">
        <v>2.9015217367815004E-2</v>
      </c>
      <c r="D49" s="4">
        <v>1.1407199999999991E-3</v>
      </c>
      <c r="E49" s="4">
        <v>2.9532959593514201E-2</v>
      </c>
      <c r="F49" s="5">
        <v>1.3458047068789045E-3</v>
      </c>
      <c r="G49" s="10">
        <v>2.9302354052680939E-2</v>
      </c>
      <c r="H49" s="9">
        <f t="shared" si="6"/>
        <v>2036</v>
      </c>
      <c r="I49" s="7">
        <f t="shared" si="0"/>
        <v>44</v>
      </c>
      <c r="J49" s="8">
        <f t="shared" si="1"/>
        <v>33.667481938672715</v>
      </c>
      <c r="K49" s="4">
        <f t="shared" si="2"/>
        <v>7.4947895282547849E-4</v>
      </c>
      <c r="L49" s="4">
        <f t="shared" si="3"/>
        <v>4.2204609471933397E-4</v>
      </c>
      <c r="M49" s="15">
        <f t="shared" si="7"/>
        <v>5.0180466598114199E-4</v>
      </c>
      <c r="N49" s="9">
        <f t="shared" si="8"/>
        <v>2036</v>
      </c>
      <c r="O49" s="7">
        <f t="shared" si="4"/>
        <v>44</v>
      </c>
      <c r="P49" s="4">
        <f t="shared" si="9"/>
        <v>27.151114250216096</v>
      </c>
      <c r="Q49" s="4">
        <f t="shared" si="9"/>
        <v>27.976667969595187</v>
      </c>
      <c r="R49" s="15">
        <f t="shared" si="9"/>
        <v>27.7700147910925</v>
      </c>
    </row>
    <row r="50" spans="1:18" ht="16.2" x14ac:dyDescent="0.35">
      <c r="A50" s="9">
        <v>45</v>
      </c>
      <c r="B50" s="4">
        <v>2.1463432500000001E-3</v>
      </c>
      <c r="C50" s="4">
        <v>2.8965577237716599E-2</v>
      </c>
      <c r="D50" s="4">
        <v>1.2324375E-3</v>
      </c>
      <c r="E50" s="4">
        <v>2.9469677775240601E-2</v>
      </c>
      <c r="F50" s="5">
        <v>1.4518265480508706E-3</v>
      </c>
      <c r="G50" s="10">
        <v>2.924523351803443E-2</v>
      </c>
      <c r="H50" s="9">
        <f t="shared" si="6"/>
        <v>2037</v>
      </c>
      <c r="I50" s="7">
        <f t="shared" si="0"/>
        <v>45</v>
      </c>
      <c r="J50" s="8">
        <f t="shared" si="1"/>
        <v>34.555558058171215</v>
      </c>
      <c r="K50" s="4">
        <f t="shared" si="2"/>
        <v>7.8886813154084535E-4</v>
      </c>
      <c r="L50" s="4">
        <f t="shared" si="3"/>
        <v>4.4514854407444752E-4</v>
      </c>
      <c r="M50" s="15">
        <f t="shared" si="7"/>
        <v>5.2847334361658875E-4</v>
      </c>
      <c r="N50" s="9">
        <f t="shared" si="8"/>
        <v>2037</v>
      </c>
      <c r="O50" s="7">
        <f t="shared" si="4"/>
        <v>45</v>
      </c>
      <c r="P50" s="4">
        <f t="shared" si="9"/>
        <v>26.890423698691773</v>
      </c>
      <c r="Q50" s="4">
        <f t="shared" si="9"/>
        <v>27.730229773940817</v>
      </c>
      <c r="R50" s="15">
        <f t="shared" si="9"/>
        <v>27.519999862186189</v>
      </c>
    </row>
    <row r="51" spans="1:18" ht="16.2" x14ac:dyDescent="0.35">
      <c r="A51" s="9">
        <v>46</v>
      </c>
      <c r="B51" s="4">
        <v>2.3211715000000001E-3</v>
      </c>
      <c r="C51" s="4">
        <v>2.8915937107618299E-2</v>
      </c>
      <c r="D51" s="4">
        <v>1.34106E-3</v>
      </c>
      <c r="E51" s="4">
        <v>2.94063959569669E-2</v>
      </c>
      <c r="F51" s="5">
        <v>1.574520254597672E-3</v>
      </c>
      <c r="G51" s="10">
        <v>2.9188603906363027E-2</v>
      </c>
      <c r="H51" s="9">
        <f t="shared" si="6"/>
        <v>2038</v>
      </c>
      <c r="I51" s="7">
        <f t="shared" si="0"/>
        <v>46</v>
      </c>
      <c r="J51" s="8">
        <f t="shared" si="1"/>
        <v>35.437991912343783</v>
      </c>
      <c r="K51" s="4">
        <f t="shared" si="2"/>
        <v>8.3305906727908848E-4</v>
      </c>
      <c r="L51" s="4">
        <f t="shared" si="3"/>
        <v>4.7300785868781384E-4</v>
      </c>
      <c r="M51" s="15">
        <f t="shared" si="7"/>
        <v>5.5965492891669219E-4</v>
      </c>
      <c r="N51" s="9">
        <f t="shared" si="8"/>
        <v>2038</v>
      </c>
      <c r="O51" s="7">
        <f t="shared" si="4"/>
        <v>46</v>
      </c>
      <c r="P51" s="4">
        <f t="shared" si="9"/>
        <v>26.623412712247351</v>
      </c>
      <c r="Q51" s="4">
        <f t="shared" si="9"/>
        <v>27.477542680843314</v>
      </c>
      <c r="R51" s="15">
        <f t="shared" si="9"/>
        <v>27.26370800132316</v>
      </c>
    </row>
    <row r="52" spans="1:18" ht="16.2" x14ac:dyDescent="0.35">
      <c r="A52" s="9">
        <v>47</v>
      </c>
      <c r="B52" s="4">
        <v>2.5121552499999997E-3</v>
      </c>
      <c r="C52" s="4">
        <v>2.8866296977519898E-2</v>
      </c>
      <c r="D52" s="4">
        <v>1.464533749999999E-3</v>
      </c>
      <c r="E52" s="4">
        <v>2.93431141386933E-2</v>
      </c>
      <c r="F52" s="5">
        <v>1.711584819642496E-3</v>
      </c>
      <c r="G52" s="10">
        <v>2.9132275701137533E-2</v>
      </c>
      <c r="H52" s="9">
        <f t="shared" si="6"/>
        <v>2039</v>
      </c>
      <c r="I52" s="7">
        <f t="shared" si="0"/>
        <v>47</v>
      </c>
      <c r="J52" s="8">
        <f t="shared" si="1"/>
        <v>36.314700994617624</v>
      </c>
      <c r="K52" s="4">
        <f t="shared" si="2"/>
        <v>8.8061927842965348E-4</v>
      </c>
      <c r="L52" s="4">
        <f t="shared" si="3"/>
        <v>5.0456960330984573E-4</v>
      </c>
      <c r="M52" s="15">
        <f t="shared" si="7"/>
        <v>5.9421733365613264E-4</v>
      </c>
      <c r="N52" s="9">
        <f t="shared" si="8"/>
        <v>2039</v>
      </c>
      <c r="O52" s="7">
        <f t="shared" si="4"/>
        <v>47</v>
      </c>
      <c r="P52" s="4">
        <f t="shared" si="9"/>
        <v>26.350007674650396</v>
      </c>
      <c r="Q52" s="4">
        <f t="shared" si="9"/>
        <v>27.218549692473132</v>
      </c>
      <c r="R52" s="15">
        <f t="shared" si="9"/>
        <v>27.001071253972867</v>
      </c>
    </row>
    <row r="53" spans="1:18" ht="16.2" x14ac:dyDescent="0.35">
      <c r="A53" s="9">
        <v>48</v>
      </c>
      <c r="B53" s="4">
        <v>2.7240984E-3</v>
      </c>
      <c r="C53" s="4">
        <v>2.8816656847421501E-2</v>
      </c>
      <c r="D53" s="4">
        <v>1.5928499999999992E-3</v>
      </c>
      <c r="E53" s="4">
        <v>2.92798323204197E-2</v>
      </c>
      <c r="F53" s="5">
        <v>1.8578788134119807E-3</v>
      </c>
      <c r="G53" s="10">
        <v>2.9075207261565723E-2</v>
      </c>
      <c r="H53" s="9">
        <f t="shared" si="6"/>
        <v>2040</v>
      </c>
      <c r="I53" s="7">
        <f t="shared" si="0"/>
        <v>48</v>
      </c>
      <c r="J53" s="8">
        <f t="shared" si="1"/>
        <v>37.18560738485813</v>
      </c>
      <c r="K53" s="4">
        <f t="shared" si="2"/>
        <v>9.3292788323571022E-4</v>
      </c>
      <c r="L53" s="4">
        <f t="shared" si="3"/>
        <v>5.3619172583000254E-4</v>
      </c>
      <c r="M53" s="15">
        <f t="shared" si="7"/>
        <v>6.3018375481819523E-4</v>
      </c>
      <c r="N53" s="9">
        <f t="shared" si="8"/>
        <v>2040</v>
      </c>
      <c r="O53" s="7">
        <f t="shared" si="4"/>
        <v>48</v>
      </c>
      <c r="P53" s="4">
        <f t="shared" si="9"/>
        <v>26.070090710173073</v>
      </c>
      <c r="Q53" s="4">
        <f t="shared" si="9"/>
        <v>26.953159554040273</v>
      </c>
      <c r="R53" s="15">
        <f t="shared" si="9"/>
        <v>26.731985322498794</v>
      </c>
    </row>
    <row r="54" spans="1:18" ht="16.2" x14ac:dyDescent="0.35">
      <c r="A54" s="9">
        <v>49</v>
      </c>
      <c r="B54" s="4">
        <v>2.9607967999999993E-3</v>
      </c>
      <c r="C54" s="4">
        <v>2.87670167173231E-2</v>
      </c>
      <c r="D54" s="4">
        <v>1.7229474999999991E-3</v>
      </c>
      <c r="E54" s="4">
        <v>2.9216550502146003E-2</v>
      </c>
      <c r="F54" s="5">
        <v>2.0125206283665973E-3</v>
      </c>
      <c r="G54" s="10">
        <v>2.9017261623000921E-2</v>
      </c>
      <c r="H54" s="9">
        <f t="shared" si="6"/>
        <v>2041</v>
      </c>
      <c r="I54" s="7">
        <f t="shared" si="0"/>
        <v>49</v>
      </c>
      <c r="J54" s="8">
        <f t="shared" si="1"/>
        <v>38.05063771123649</v>
      </c>
      <c r="K54" s="4">
        <f t="shared" si="2"/>
        <v>9.9089677767135722E-4</v>
      </c>
      <c r="L54" s="4">
        <f t="shared" si="3"/>
        <v>5.6684357715008752E-4</v>
      </c>
      <c r="M54" s="15">
        <f t="shared" si="7"/>
        <v>6.6715202932850193E-4</v>
      </c>
      <c r="N54" s="9">
        <f t="shared" si="8"/>
        <v>2041</v>
      </c>
      <c r="O54" s="7">
        <f t="shared" si="4"/>
        <v>49</v>
      </c>
      <c r="P54" s="4">
        <f t="shared" si="9"/>
        <v>25.783572418341333</v>
      </c>
      <c r="Q54" s="4">
        <f t="shared" si="9"/>
        <v>26.68117766847762</v>
      </c>
      <c r="R54" s="15">
        <f t="shared" si="9"/>
        <v>26.456287241299783</v>
      </c>
    </row>
    <row r="55" spans="1:18" ht="16.2" x14ac:dyDescent="0.35">
      <c r="A55" s="9">
        <v>50</v>
      </c>
      <c r="B55" s="4">
        <v>3.2206350000000003E-3</v>
      </c>
      <c r="C55" s="4">
        <v>2.8717376587224699E-2</v>
      </c>
      <c r="D55" s="4">
        <v>1.8601325E-3</v>
      </c>
      <c r="E55" s="4">
        <v>2.9153268683872399E-2</v>
      </c>
      <c r="F55" s="5">
        <v>2.1784670046516019E-3</v>
      </c>
      <c r="G55" s="10">
        <v>2.8959065109952619E-2</v>
      </c>
      <c r="H55" s="9">
        <f t="shared" si="6"/>
        <v>2042</v>
      </c>
      <c r="I55" s="7">
        <f t="shared" si="0"/>
        <v>50</v>
      </c>
      <c r="J55" s="8">
        <f t="shared" si="1"/>
        <v>38.909723105527839</v>
      </c>
      <c r="K55" s="4">
        <f t="shared" si="2"/>
        <v>1.0535794574339798E-3</v>
      </c>
      <c r="L55" s="4">
        <f t="shared" si="3"/>
        <v>5.9827911264823065E-4</v>
      </c>
      <c r="M55" s="15">
        <f t="shared" si="7"/>
        <v>7.0598041387178758E-4</v>
      </c>
      <c r="N55" s="9">
        <f t="shared" si="8"/>
        <v>2042</v>
      </c>
      <c r="O55" s="7">
        <f t="shared" si="4"/>
        <v>50</v>
      </c>
      <c r="P55" s="4">
        <f t="shared" si="9"/>
        <v>25.490378994252747</v>
      </c>
      <c r="Q55" s="4">
        <f t="shared" si="9"/>
        <v>26.402376071658477</v>
      </c>
      <c r="R55" s="15">
        <f t="shared" si="9"/>
        <v>26.1737970422475</v>
      </c>
    </row>
    <row r="56" spans="1:18" ht="16.2" x14ac:dyDescent="0.35">
      <c r="A56" s="9">
        <v>51</v>
      </c>
      <c r="B56" s="4">
        <v>3.4946320499999999E-3</v>
      </c>
      <c r="C56" s="4">
        <v>2.8667736457126298E-2</v>
      </c>
      <c r="D56" s="4">
        <v>2.0002012499999991E-3</v>
      </c>
      <c r="E56" s="4">
        <v>2.9089986865598799E-2</v>
      </c>
      <c r="F56" s="5">
        <v>2.3502560955289999E-3</v>
      </c>
      <c r="G56" s="10">
        <v>2.8900765193831696E-2</v>
      </c>
      <c r="H56" s="9">
        <f t="shared" si="6"/>
        <v>2043</v>
      </c>
      <c r="I56" s="7">
        <f t="shared" si="0"/>
        <v>51</v>
      </c>
      <c r="J56" s="8">
        <f t="shared" si="1"/>
        <v>39.762799152212928</v>
      </c>
      <c r="K56" s="4">
        <f t="shared" si="2"/>
        <v>1.1177510150832887E-3</v>
      </c>
      <c r="L56" s="4">
        <f t="shared" si="3"/>
        <v>6.2910852299533787E-4</v>
      </c>
      <c r="M56" s="15">
        <f t="shared" si="7"/>
        <v>7.447914574246682E-4</v>
      </c>
      <c r="N56" s="9">
        <f t="shared" si="8"/>
        <v>2043</v>
      </c>
      <c r="O56" s="7">
        <f t="shared" si="4"/>
        <v>51</v>
      </c>
      <c r="P56" s="4">
        <f t="shared" si="9"/>
        <v>25.190404509310159</v>
      </c>
      <c r="Q56" s="4">
        <f t="shared" si="9"/>
        <v>26.116566409806165</v>
      </c>
      <c r="R56" s="15">
        <f t="shared" si="9"/>
        <v>25.884350305250614</v>
      </c>
    </row>
    <row r="57" spans="1:18" ht="16.2" x14ac:dyDescent="0.35">
      <c r="A57" s="9">
        <v>52</v>
      </c>
      <c r="B57" s="4">
        <v>3.7690207999999991E-3</v>
      </c>
      <c r="C57" s="4">
        <v>2.86180963270279E-2</v>
      </c>
      <c r="D57" s="4">
        <v>2.1373799999999991E-3</v>
      </c>
      <c r="E57" s="4">
        <v>2.9026705047325099E-2</v>
      </c>
      <c r="F57" s="5">
        <v>2.5199822268521192E-3</v>
      </c>
      <c r="G57" s="10">
        <v>2.884251215059469E-2</v>
      </c>
      <c r="H57" s="9">
        <f t="shared" si="6"/>
        <v>2044</v>
      </c>
      <c r="I57" s="7">
        <f t="shared" si="0"/>
        <v>52</v>
      </c>
      <c r="J57" s="8">
        <f t="shared" si="1"/>
        <v>40.609805831761562</v>
      </c>
      <c r="K57" s="4">
        <f t="shared" si="2"/>
        <v>1.1789684931840102E-3</v>
      </c>
      <c r="L57" s="4">
        <f t="shared" si="3"/>
        <v>6.5758050852144918E-4</v>
      </c>
      <c r="M57" s="15">
        <f t="shared" si="7"/>
        <v>7.8111181570471723E-4</v>
      </c>
      <c r="N57" s="9">
        <f t="shared" si="8"/>
        <v>2044</v>
      </c>
      <c r="O57" s="7">
        <f t="shared" si="4"/>
        <v>52</v>
      </c>
      <c r="P57" s="4">
        <f t="shared" si="9"/>
        <v>24.883454139439326</v>
      </c>
      <c r="Q57" s="4">
        <f t="shared" si="9"/>
        <v>25.823517781205716</v>
      </c>
      <c r="R57" s="15">
        <f t="shared" si="9"/>
        <v>25.587727459471733</v>
      </c>
    </row>
    <row r="58" spans="1:18" ht="16.2" x14ac:dyDescent="0.35">
      <c r="A58" s="9">
        <v>53</v>
      </c>
      <c r="B58" s="4">
        <v>4.034126649999999E-3</v>
      </c>
      <c r="C58" s="4">
        <v>2.85684561969296E-2</v>
      </c>
      <c r="D58" s="4">
        <v>2.2658625000000002E-3</v>
      </c>
      <c r="E58" s="4">
        <v>2.8963423229051499E-2</v>
      </c>
      <c r="F58" s="5">
        <v>2.6809657365623575E-3</v>
      </c>
      <c r="G58" s="10">
        <v>2.8784294281809657E-2</v>
      </c>
      <c r="H58" s="9">
        <f t="shared" si="6"/>
        <v>2045</v>
      </c>
      <c r="I58" s="7">
        <f t="shared" si="0"/>
        <v>53</v>
      </c>
      <c r="J58" s="8">
        <f t="shared" si="1"/>
        <v>41.450687458478598</v>
      </c>
      <c r="K58" s="4">
        <f t="shared" si="2"/>
        <v>1.234427976288676E-3</v>
      </c>
      <c r="L58" s="4">
        <f t="shared" si="3"/>
        <v>6.8208682296444273E-4</v>
      </c>
      <c r="M58" s="15">
        <f t="shared" si="7"/>
        <v>8.1305891416507238E-4</v>
      </c>
      <c r="N58" s="9">
        <f t="shared" si="8"/>
        <v>2045</v>
      </c>
      <c r="O58" s="7">
        <f t="shared" si="4"/>
        <v>53</v>
      </c>
      <c r="P58" s="4">
        <f t="shared" si="9"/>
        <v>24.56921545920256</v>
      </c>
      <c r="Q58" s="4">
        <f t="shared" si="9"/>
        <v>25.52294791325664</v>
      </c>
      <c r="R58" s="15">
        <f t="shared" si="9"/>
        <v>25.283639314019407</v>
      </c>
    </row>
    <row r="59" spans="1:18" ht="16.2" x14ac:dyDescent="0.35">
      <c r="A59" s="9">
        <v>54</v>
      </c>
      <c r="B59" s="4">
        <v>4.2847883999999996E-3</v>
      </c>
      <c r="C59" s="4">
        <v>2.8518816066831199E-2</v>
      </c>
      <c r="D59" s="4">
        <v>2.386192499999999E-3</v>
      </c>
      <c r="E59" s="4">
        <v>2.8900141410777899E-2</v>
      </c>
      <c r="F59" s="5">
        <v>2.83201794216608E-3</v>
      </c>
      <c r="G59" s="10">
        <v>2.8726248288868009E-2</v>
      </c>
      <c r="H59" s="9">
        <f t="shared" si="6"/>
        <v>2046</v>
      </c>
      <c r="I59" s="7">
        <f t="shared" si="0"/>
        <v>54</v>
      </c>
      <c r="J59" s="8">
        <f t="shared" si="1"/>
        <v>42.285392613294071</v>
      </c>
      <c r="K59" s="4">
        <f t="shared" si="2"/>
        <v>1.2829239837079333E-3</v>
      </c>
      <c r="L59" s="4">
        <f t="shared" si="3"/>
        <v>7.0303062364151733E-4</v>
      </c>
      <c r="M59" s="15">
        <f t="shared" si="7"/>
        <v>8.405396307225617E-4</v>
      </c>
      <c r="N59" s="9">
        <f t="shared" si="8"/>
        <v>2046</v>
      </c>
      <c r="O59" s="7">
        <f t="shared" si="4"/>
        <v>54</v>
      </c>
      <c r="P59" s="4">
        <f t="shared" si="9"/>
        <v>24.247300430331311</v>
      </c>
      <c r="Q59" s="4">
        <f t="shared" si="9"/>
        <v>25.214527477811089</v>
      </c>
      <c r="R59" s="15">
        <f t="shared" si="9"/>
        <v>24.971742893316591</v>
      </c>
    </row>
    <row r="60" spans="1:18" ht="16.2" x14ac:dyDescent="0.35">
      <c r="A60" s="9">
        <v>55</v>
      </c>
      <c r="B60" s="4">
        <v>4.520607749999999E-3</v>
      </c>
      <c r="C60" s="4">
        <v>2.8469175936732798E-2</v>
      </c>
      <c r="D60" s="4">
        <v>2.50213E-3</v>
      </c>
      <c r="E60" s="4">
        <v>2.8836859592504299E-2</v>
      </c>
      <c r="F60" s="5">
        <v>2.9754588719821387E-3</v>
      </c>
      <c r="G60" s="10">
        <v>2.8668486434755832E-2</v>
      </c>
      <c r="H60" s="9">
        <f t="shared" si="6"/>
        <v>2047</v>
      </c>
      <c r="I60" s="7">
        <f t="shared" si="0"/>
        <v>55</v>
      </c>
      <c r="J60" s="8">
        <f t="shared" si="1"/>
        <v>43.113874071878222</v>
      </c>
      <c r="K60" s="4">
        <f t="shared" si="2"/>
        <v>1.3247582321716442E-3</v>
      </c>
      <c r="L60" s="4">
        <f t="shared" si="3"/>
        <v>7.2171398302419126E-4</v>
      </c>
      <c r="M60" s="15">
        <f t="shared" si="7"/>
        <v>8.644937148189881E-4</v>
      </c>
      <c r="N60" s="9">
        <f t="shared" si="8"/>
        <v>2047</v>
      </c>
      <c r="O60" s="7">
        <f t="shared" si="4"/>
        <v>55</v>
      </c>
      <c r="P60" s="4">
        <f t="shared" si="9"/>
        <v>23.917285251039168</v>
      </c>
      <c r="Q60" s="4">
        <f t="shared" si="9"/>
        <v>24.897930991403165</v>
      </c>
      <c r="R60" s="15">
        <f t="shared" si="9"/>
        <v>24.651686542385825</v>
      </c>
    </row>
    <row r="61" spans="1:18" ht="16.2" x14ac:dyDescent="0.35">
      <c r="A61" s="9">
        <v>56</v>
      </c>
      <c r="B61" s="4">
        <v>4.7466623999999997E-3</v>
      </c>
      <c r="C61" s="4">
        <v>2.8419535806634401E-2</v>
      </c>
      <c r="D61" s="4">
        <v>2.615924999999999E-3</v>
      </c>
      <c r="E61" s="4">
        <v>2.8773577774230598E-2</v>
      </c>
      <c r="F61" s="5">
        <v>3.1142608388154678E-3</v>
      </c>
      <c r="G61" s="10">
        <v>2.8610932574084483E-2</v>
      </c>
      <c r="H61" s="9">
        <f t="shared" si="6"/>
        <v>2048</v>
      </c>
      <c r="I61" s="7">
        <f t="shared" si="0"/>
        <v>56</v>
      </c>
      <c r="J61" s="8">
        <f t="shared" si="1"/>
        <v>43.936088728459147</v>
      </c>
      <c r="K61" s="4">
        <f t="shared" si="2"/>
        <v>1.3617879039336811E-3</v>
      </c>
      <c r="L61" s="4">
        <f t="shared" si="3"/>
        <v>7.3890885393922893E-4</v>
      </c>
      <c r="M61" s="15">
        <f t="shared" si="7"/>
        <v>8.8598023300200004E-4</v>
      </c>
      <c r="N61" s="9">
        <f t="shared" si="8"/>
        <v>2048</v>
      </c>
      <c r="O61" s="7">
        <f t="shared" si="4"/>
        <v>56</v>
      </c>
      <c r="P61" s="4">
        <f t="shared" si="9"/>
        <v>23.578746734283278</v>
      </c>
      <c r="Q61" s="4">
        <f t="shared" si="9"/>
        <v>24.572858669371314</v>
      </c>
      <c r="R61" s="15">
        <f t="shared" si="9"/>
        <v>24.323135119737145</v>
      </c>
    </row>
    <row r="62" spans="1:18" ht="16.2" x14ac:dyDescent="0.35">
      <c r="A62" s="9">
        <v>57</v>
      </c>
      <c r="B62" s="4">
        <v>4.96738575E-3</v>
      </c>
      <c r="C62" s="4">
        <v>2.8369895676536003E-2</v>
      </c>
      <c r="D62" s="4">
        <v>2.724611249999999E-3</v>
      </c>
      <c r="E62" s="4">
        <v>2.8710295955957001E-2</v>
      </c>
      <c r="F62" s="5">
        <v>3.2478280140400459E-3</v>
      </c>
      <c r="G62" s="10">
        <v>2.8553379463060725E-2</v>
      </c>
      <c r="H62" s="9">
        <f t="shared" si="6"/>
        <v>2049</v>
      </c>
      <c r="I62" s="7">
        <f t="shared" si="0"/>
        <v>57</v>
      </c>
      <c r="J62" s="8">
        <f t="shared" si="1"/>
        <v>44.751997515716987</v>
      </c>
      <c r="K62" s="4">
        <f t="shared" si="2"/>
        <v>1.3955438484862842E-3</v>
      </c>
      <c r="L62" s="4">
        <f t="shared" si="3"/>
        <v>7.5388357258923428E-4</v>
      </c>
      <c r="M62" s="15">
        <f t="shared" si="7"/>
        <v>9.0498736451540571E-4</v>
      </c>
      <c r="N62" s="9">
        <f t="shared" si="8"/>
        <v>2049</v>
      </c>
      <c r="O62" s="7">
        <f t="shared" si="4"/>
        <v>57</v>
      </c>
      <c r="P62" s="4">
        <f t="shared" si="9"/>
        <v>23.231298370589816</v>
      </c>
      <c r="Q62" s="4">
        <f t="shared" si="9"/>
        <v>24.239022711271222</v>
      </c>
      <c r="R62" s="15">
        <f t="shared" si="9"/>
        <v>23.98577225562169</v>
      </c>
    </row>
    <row r="63" spans="1:18" ht="16.2" x14ac:dyDescent="0.35">
      <c r="A63" s="9">
        <v>58</v>
      </c>
      <c r="B63" s="4">
        <v>5.1872281999999995E-3</v>
      </c>
      <c r="C63" s="4">
        <v>2.8320255546437599E-2</v>
      </c>
      <c r="D63" s="4">
        <v>2.8313749999999993E-3</v>
      </c>
      <c r="E63" s="4">
        <v>2.8647014137683398E-2</v>
      </c>
      <c r="F63" s="5">
        <v>3.3795438856002225E-3</v>
      </c>
      <c r="G63" s="10">
        <v>2.8495855723690774E-2</v>
      </c>
      <c r="H63" s="9">
        <f t="shared" si="6"/>
        <v>2050</v>
      </c>
      <c r="I63" s="7">
        <f t="shared" si="0"/>
        <v>58</v>
      </c>
      <c r="J63" s="8">
        <f t="shared" si="1"/>
        <v>45.561565321122451</v>
      </c>
      <c r="K63" s="4">
        <f t="shared" si="2"/>
        <v>1.4274424064838484E-3</v>
      </c>
      <c r="L63" s="4">
        <f t="shared" si="3"/>
        <v>7.6763543963925482E-4</v>
      </c>
      <c r="M63" s="15">
        <f t="shared" si="7"/>
        <v>9.225856732611419E-4</v>
      </c>
      <c r="N63" s="9">
        <f t="shared" si="8"/>
        <v>2050</v>
      </c>
      <c r="O63" s="7">
        <f t="shared" si="4"/>
        <v>58</v>
      </c>
      <c r="P63" s="4">
        <f t="shared" si="9"/>
        <v>22.874581557360109</v>
      </c>
      <c r="Q63" s="4">
        <f t="shared" si="9"/>
        <v>23.896110721152631</v>
      </c>
      <c r="R63" s="15">
        <f t="shared" si="9"/>
        <v>23.639274237142214</v>
      </c>
    </row>
    <row r="64" spans="1:18" ht="16.2" x14ac:dyDescent="0.35">
      <c r="A64" s="9">
        <v>59</v>
      </c>
      <c r="B64" s="4">
        <v>5.4156722999999995E-3</v>
      </c>
      <c r="C64" s="4">
        <v>2.8270615416339198E-2</v>
      </c>
      <c r="D64" s="4">
        <v>2.9472887499999998E-3</v>
      </c>
      <c r="E64" s="4">
        <v>2.8583732319409701E-2</v>
      </c>
      <c r="F64" s="5">
        <v>3.5193564051394012E-3</v>
      </c>
      <c r="G64" s="10">
        <v>2.8438520015895159E-2</v>
      </c>
      <c r="H64" s="9">
        <f t="shared" si="6"/>
        <v>2051</v>
      </c>
      <c r="I64" s="7">
        <f t="shared" si="0"/>
        <v>59</v>
      </c>
      <c r="J64" s="8">
        <f t="shared" si="1"/>
        <v>46.364760900080611</v>
      </c>
      <c r="K64" s="4">
        <f t="shared" si="2"/>
        <v>1.4601463984355246E-3</v>
      </c>
      <c r="L64" s="4">
        <f t="shared" si="3"/>
        <v>7.8318038351190883E-4</v>
      </c>
      <c r="M64" s="15">
        <f t="shared" si="7"/>
        <v>9.4151307134911742E-4</v>
      </c>
      <c r="N64" s="9">
        <f t="shared" si="8"/>
        <v>2051</v>
      </c>
      <c r="O64" s="7">
        <f t="shared" si="4"/>
        <v>59</v>
      </c>
      <c r="P64" s="4">
        <f t="shared" si="9"/>
        <v>22.508261797573613</v>
      </c>
      <c r="Q64" s="4">
        <f t="shared" si="9"/>
        <v>23.543826841852866</v>
      </c>
      <c r="R64" s="15">
        <f t="shared" si="9"/>
        <v>23.283335150098843</v>
      </c>
    </row>
    <row r="65" spans="1:18" ht="16.2" x14ac:dyDescent="0.35">
      <c r="A65" s="9">
        <v>60</v>
      </c>
      <c r="B65" s="4">
        <v>5.668803E-3</v>
      </c>
      <c r="C65" s="4">
        <v>2.8220975286240898E-2</v>
      </c>
      <c r="D65" s="4">
        <v>3.08538E-3</v>
      </c>
      <c r="E65" s="4">
        <v>2.8520450501136101E-2</v>
      </c>
      <c r="F65" s="5">
        <v>3.6803947185391006E-3</v>
      </c>
      <c r="G65" s="10">
        <v>2.8381441805664032E-2</v>
      </c>
      <c r="H65" s="9">
        <f t="shared" si="6"/>
        <v>2052</v>
      </c>
      <c r="I65" s="7">
        <f t="shared" si="0"/>
        <v>60</v>
      </c>
      <c r="J65" s="8">
        <f t="shared" si="1"/>
        <v>47.161556786232765</v>
      </c>
      <c r="K65" s="4">
        <f t="shared" si="2"/>
        <v>1.497853159338286E-3</v>
      </c>
      <c r="L65" s="4">
        <f t="shared" si="3"/>
        <v>8.0380866301867256E-4</v>
      </c>
      <c r="M65" s="15">
        <f t="shared" si="7"/>
        <v>9.6512951666199586E-4</v>
      </c>
      <c r="N65" s="9">
        <f t="shared" si="8"/>
        <v>2052</v>
      </c>
      <c r="O65" s="7">
        <f t="shared" si="4"/>
        <v>60</v>
      </c>
      <c r="P65" s="4">
        <f t="shared" si="9"/>
        <v>22.132055037459811</v>
      </c>
      <c r="Q65" s="4">
        <f t="shared" si="9"/>
        <v>23.181937718877037</v>
      </c>
      <c r="R65" s="15">
        <f t="shared" si="9"/>
        <v>22.917704184781847</v>
      </c>
    </row>
    <row r="66" spans="1:18" ht="16.2" x14ac:dyDescent="0.35">
      <c r="A66" s="9">
        <v>61</v>
      </c>
      <c r="B66" s="4">
        <v>6.1398006774999996E-3</v>
      </c>
      <c r="C66" s="4">
        <v>2.81713351561425E-2</v>
      </c>
      <c r="D66" s="4">
        <v>3.3211832499999991E-3</v>
      </c>
      <c r="E66" s="4">
        <v>2.8457168682862501E-2</v>
      </c>
      <c r="F66" s="5">
        <v>3.971652606297226E-3</v>
      </c>
      <c r="G66" s="10">
        <v>2.8318106001308387E-2</v>
      </c>
      <c r="H66" s="9">
        <f t="shared" si="6"/>
        <v>2053</v>
      </c>
      <c r="I66" s="7">
        <f t="shared" si="0"/>
        <v>61</v>
      </c>
      <c r="J66" s="8">
        <f t="shared" si="1"/>
        <v>47.951929199259617</v>
      </c>
      <c r="K66" s="4">
        <f t="shared" si="2"/>
        <v>1.5902995740358864E-3</v>
      </c>
      <c r="L66" s="4">
        <f t="shared" si="3"/>
        <v>8.485256051050438E-4</v>
      </c>
      <c r="M66" s="15">
        <f t="shared" si="7"/>
        <v>1.0215023825497535E-3</v>
      </c>
      <c r="N66" s="9">
        <f t="shared" si="8"/>
        <v>2053</v>
      </c>
      <c r="O66" s="7">
        <f t="shared" si="4"/>
        <v>61</v>
      </c>
      <c r="P66" s="4">
        <f t="shared" si="9"/>
        <v>21.745758504067481</v>
      </c>
      <c r="Q66" s="4">
        <f t="shared" si="9"/>
        <v>22.810276103684146</v>
      </c>
      <c r="R66" s="15">
        <f t="shared" si="9"/>
        <v>22.542197189741586</v>
      </c>
    </row>
    <row r="67" spans="1:18" ht="16.2" x14ac:dyDescent="0.35">
      <c r="A67" s="9">
        <v>62</v>
      </c>
      <c r="B67" s="4">
        <v>6.7003193400000018E-3</v>
      </c>
      <c r="C67" s="4">
        <v>2.81216950260441E-2</v>
      </c>
      <c r="D67" s="4">
        <v>3.6040767999999993E-3</v>
      </c>
      <c r="E67" s="4">
        <v>2.8393886864588901E-2</v>
      </c>
      <c r="F67" s="5">
        <v>4.3199951784926834E-3</v>
      </c>
      <c r="G67" s="10">
        <v>2.8254355489708127E-2</v>
      </c>
      <c r="H67" s="9">
        <f t="shared" si="6"/>
        <v>2054</v>
      </c>
      <c r="I67" s="7">
        <f t="shared" si="0"/>
        <v>62</v>
      </c>
      <c r="J67" s="8">
        <f t="shared" si="1"/>
        <v>48.735857950519026</v>
      </c>
      <c r="K67" s="4">
        <f t="shared" si="2"/>
        <v>1.7016872414419813E-3</v>
      </c>
      <c r="L67" s="4">
        <f t="shared" si="3"/>
        <v>9.0326907795577438E-4</v>
      </c>
      <c r="M67" s="15">
        <f t="shared" si="7"/>
        <v>1.0900832075570917E-3</v>
      </c>
      <c r="N67" s="9">
        <f t="shared" si="8"/>
        <v>2054</v>
      </c>
      <c r="O67" s="7">
        <f t="shared" si="4"/>
        <v>62</v>
      </c>
      <c r="P67" s="4">
        <f t="shared" si="9"/>
        <v>21.350220108874055</v>
      </c>
      <c r="Q67" s="4">
        <f t="shared" si="9"/>
        <v>22.429090354000046</v>
      </c>
      <c r="R67" s="15">
        <f t="shared" si="9"/>
        <v>22.157241287225109</v>
      </c>
    </row>
    <row r="68" spans="1:18" ht="16.2" x14ac:dyDescent="0.35">
      <c r="A68" s="9">
        <v>63</v>
      </c>
      <c r="B68" s="4">
        <v>7.3671792487500004E-3</v>
      </c>
      <c r="C68" s="4">
        <v>2.8072054895945699E-2</v>
      </c>
      <c r="D68" s="4">
        <v>3.946845374999999E-3</v>
      </c>
      <c r="E68" s="4">
        <v>2.8392839210647801E-2</v>
      </c>
      <c r="F68" s="5">
        <v>4.7386232429923857E-3</v>
      </c>
      <c r="G68" s="10">
        <v>2.8223193626778637E-2</v>
      </c>
      <c r="H68" s="9">
        <f t="shared" si="6"/>
        <v>2055</v>
      </c>
      <c r="I68" s="7">
        <f t="shared" si="0"/>
        <v>63</v>
      </c>
      <c r="J68" s="8">
        <f t="shared" si="1"/>
        <v>49.513326346840415</v>
      </c>
      <c r="K68" s="4">
        <f t="shared" si="2"/>
        <v>1.835091021775656E-3</v>
      </c>
      <c r="L68" s="4">
        <f t="shared" si="3"/>
        <v>9.6762826118951229E-4</v>
      </c>
      <c r="M68" s="15">
        <f t="shared" si="7"/>
        <v>1.1715438886016807E-3</v>
      </c>
      <c r="N68" s="9">
        <f t="shared" si="8"/>
        <v>2055</v>
      </c>
      <c r="O68" s="7">
        <f t="shared" si="4"/>
        <v>63</v>
      </c>
      <c r="P68" s="4">
        <f t="shared" si="9"/>
        <v>20.945493841503882</v>
      </c>
      <c r="Q68" s="4">
        <f t="shared" si="9"/>
        <v>22.038296850811196</v>
      </c>
      <c r="R68" s="15">
        <f t="shared" si="9"/>
        <v>21.762788673105966</v>
      </c>
    </row>
    <row r="69" spans="1:18" ht="16.2" x14ac:dyDescent="0.35">
      <c r="A69" s="9">
        <v>64</v>
      </c>
      <c r="B69" s="4">
        <v>8.1462843900000012E-3</v>
      </c>
      <c r="C69" s="4">
        <v>2.8022414765847298E-2</v>
      </c>
      <c r="D69" s="4">
        <v>4.3566519999999991E-3</v>
      </c>
      <c r="E69" s="4">
        <v>2.8467317274696199E-2</v>
      </c>
      <c r="F69" s="5">
        <v>5.2338536140489039E-3</v>
      </c>
      <c r="G69" s="10">
        <v>2.823143460990361E-2</v>
      </c>
      <c r="H69" s="9">
        <f t="shared" si="6"/>
        <v>2056</v>
      </c>
      <c r="I69" s="7">
        <f t="shared" ref="I69:I125" si="10">H69-$J$2</f>
        <v>64</v>
      </c>
      <c r="J69" s="8">
        <f t="shared" ref="J69:J125" si="11">$L$2*ATAN((H69-2001)/$L$2)</f>
        <v>50.284321092786087</v>
      </c>
      <c r="K69" s="4">
        <f t="shared" ref="K69:K125" si="12">B69*EXP(-$J69*$C69)</f>
        <v>1.9906750819091942E-3</v>
      </c>
      <c r="L69" s="4">
        <f t="shared" ref="L69:L125" si="13">D69*EXP(-$J69*$E69)</f>
        <v>1.0410649191488752E-3</v>
      </c>
      <c r="M69" s="15">
        <f t="shared" si="7"/>
        <v>1.2656037899413683E-3</v>
      </c>
      <c r="N69" s="9">
        <f t="shared" si="8"/>
        <v>2056</v>
      </c>
      <c r="O69" s="7">
        <f t="shared" ref="O69:O125" si="14">N69-$J$2</f>
        <v>64</v>
      </c>
      <c r="P69" s="4">
        <f t="shared" ref="P69:R100" si="15">1+(1-K69)*P70/(1+$P$2)</f>
        <v>20.531672409846589</v>
      </c>
      <c r="Q69" s="4">
        <f t="shared" si="15"/>
        <v>21.63778734875677</v>
      </c>
      <c r="R69" s="15">
        <f t="shared" si="15"/>
        <v>21.35878811930549</v>
      </c>
    </row>
    <row r="70" spans="1:18" ht="16.2" x14ac:dyDescent="0.35">
      <c r="A70" s="9">
        <v>65</v>
      </c>
      <c r="B70" s="4">
        <v>9.0334639218750002E-3</v>
      </c>
      <c r="C70" s="4">
        <v>2.79727746357489E-2</v>
      </c>
      <c r="D70" s="4">
        <v>4.8390874999999995E-3</v>
      </c>
      <c r="E70" s="4">
        <v>2.86199646461112E-2</v>
      </c>
      <c r="F70" s="5">
        <v>5.8079657917056108E-3</v>
      </c>
      <c r="G70" s="10">
        <v>2.8280371170259239E-2</v>
      </c>
      <c r="H70" s="9">
        <f t="shared" ref="H70:H125" si="16">H69+1</f>
        <v>2057</v>
      </c>
      <c r="I70" s="7">
        <f t="shared" si="10"/>
        <v>65</v>
      </c>
      <c r="J70" s="8">
        <f t="shared" si="11"/>
        <v>51.048832191677583</v>
      </c>
      <c r="K70" s="4">
        <f t="shared" si="12"/>
        <v>2.1661652039020821E-3</v>
      </c>
      <c r="L70" s="4">
        <f t="shared" si="13"/>
        <v>1.1226706966352723E-3</v>
      </c>
      <c r="M70" s="15">
        <f t="shared" ref="M70:M125" si="17">F70*EXP(-$J70*$G70)</f>
        <v>1.3710137990174582E-3</v>
      </c>
      <c r="N70" s="9">
        <f t="shared" ref="N70:N125" si="18">N69+1</f>
        <v>2057</v>
      </c>
      <c r="O70" s="7">
        <f t="shared" si="14"/>
        <v>65</v>
      </c>
      <c r="P70" s="4">
        <f t="shared" si="15"/>
        <v>20.108823535055116</v>
      </c>
      <c r="Q70" s="4">
        <f t="shared" si="15"/>
        <v>21.227425628993771</v>
      </c>
      <c r="R70" s="15">
        <f t="shared" si="15"/>
        <v>20.945163070349167</v>
      </c>
    </row>
    <row r="71" spans="1:18" ht="16.2" x14ac:dyDescent="0.35">
      <c r="A71" s="9">
        <v>66</v>
      </c>
      <c r="B71" s="4">
        <v>1.0028324482499991E-2</v>
      </c>
      <c r="C71" s="4">
        <v>2.7923134505650499E-2</v>
      </c>
      <c r="D71" s="4">
        <v>5.4073109999999997E-3</v>
      </c>
      <c r="E71" s="4">
        <v>2.8703074932441199E-2</v>
      </c>
      <c r="F71" s="5">
        <v>6.4695167892061386E-3</v>
      </c>
      <c r="G71" s="10">
        <v>2.8293193823009995E-2</v>
      </c>
      <c r="H71" s="9">
        <f t="shared" si="16"/>
        <v>2058</v>
      </c>
      <c r="I71" s="7">
        <f t="shared" si="10"/>
        <v>66</v>
      </c>
      <c r="J71" s="8">
        <f t="shared" si="11"/>
        <v>51.80685284567209</v>
      </c>
      <c r="K71" s="4">
        <f t="shared" si="12"/>
        <v>2.3603356112814199E-3</v>
      </c>
      <c r="L71" s="4">
        <f t="shared" si="13"/>
        <v>1.2223019773573653E-3</v>
      </c>
      <c r="M71" s="15">
        <f t="shared" si="17"/>
        <v>1.4937953438907126E-3</v>
      </c>
      <c r="N71" s="9">
        <f t="shared" si="18"/>
        <v>2058</v>
      </c>
      <c r="O71" s="7">
        <f t="shared" si="14"/>
        <v>66</v>
      </c>
      <c r="P71" s="4">
        <f t="shared" si="15"/>
        <v>19.676939684332613</v>
      </c>
      <c r="Q71" s="4">
        <f t="shared" si="15"/>
        <v>20.80703928708245</v>
      </c>
      <c r="R71" s="15">
        <f t="shared" si="15"/>
        <v>20.521790713031887</v>
      </c>
    </row>
    <row r="72" spans="1:18" ht="16.2" x14ac:dyDescent="0.35">
      <c r="A72" s="9">
        <v>67</v>
      </c>
      <c r="B72" s="4">
        <v>1.1137482587500001E-2</v>
      </c>
      <c r="C72" s="4">
        <v>2.7873494375552098E-2</v>
      </c>
      <c r="D72" s="4">
        <v>6.0689281249999994E-3</v>
      </c>
      <c r="E72" s="4">
        <v>2.87957877286058E-2</v>
      </c>
      <c r="F72" s="5">
        <v>7.2254068249854473E-3</v>
      </c>
      <c r="G72" s="10">
        <v>2.8311927089804997E-2</v>
      </c>
      <c r="H72" s="9">
        <f t="shared" si="16"/>
        <v>2059</v>
      </c>
      <c r="I72" s="7">
        <f t="shared" si="10"/>
        <v>67</v>
      </c>
      <c r="J72" s="8">
        <f t="shared" si="11"/>
        <v>52.558379355161023</v>
      </c>
      <c r="K72" s="4">
        <f t="shared" si="12"/>
        <v>2.573663931841086E-3</v>
      </c>
      <c r="L72" s="4">
        <f t="shared" si="13"/>
        <v>1.3360561043949996E-3</v>
      </c>
      <c r="M72" s="15">
        <f t="shared" si="17"/>
        <v>1.6316218760632178E-3</v>
      </c>
      <c r="N72" s="9">
        <f t="shared" si="18"/>
        <v>2059</v>
      </c>
      <c r="O72" s="7">
        <f t="shared" si="14"/>
        <v>67</v>
      </c>
      <c r="P72" s="4">
        <f t="shared" si="15"/>
        <v>19.235958844329176</v>
      </c>
      <c r="Q72" s="4">
        <f t="shared" si="15"/>
        <v>20.376639273953668</v>
      </c>
      <c r="R72" s="15">
        <f t="shared" si="15"/>
        <v>20.088648286916321</v>
      </c>
    </row>
    <row r="73" spans="1:18" ht="16.2" x14ac:dyDescent="0.35">
      <c r="A73" s="9">
        <v>68</v>
      </c>
      <c r="B73" s="4">
        <v>1.237278E-2</v>
      </c>
      <c r="C73" s="4">
        <v>2.7823854245453798E-2</v>
      </c>
      <c r="D73" s="4">
        <v>6.8275591999999996E-3</v>
      </c>
      <c r="E73" s="4">
        <v>2.89316195779343E-2</v>
      </c>
      <c r="F73" s="5">
        <v>8.081447830416871E-3</v>
      </c>
      <c r="G73" s="10">
        <v>2.8354028557295387E-2</v>
      </c>
      <c r="H73" s="9">
        <f t="shared" si="16"/>
        <v>2060</v>
      </c>
      <c r="I73" s="7">
        <f t="shared" si="10"/>
        <v>68</v>
      </c>
      <c r="J73" s="8">
        <f t="shared" si="11"/>
        <v>53.303411017748999</v>
      </c>
      <c r="K73" s="4">
        <f t="shared" si="12"/>
        <v>2.8077755748385806E-3</v>
      </c>
      <c r="L73" s="4">
        <f t="shared" si="13"/>
        <v>1.4605502311498143E-3</v>
      </c>
      <c r="M73" s="15">
        <f t="shared" si="17"/>
        <v>1.7828346635401469E-3</v>
      </c>
      <c r="N73" s="9">
        <f t="shared" si="18"/>
        <v>2060</v>
      </c>
      <c r="O73" s="7">
        <f t="shared" si="14"/>
        <v>68</v>
      </c>
      <c r="P73" s="4">
        <f t="shared" si="15"/>
        <v>18.785796038242776</v>
      </c>
      <c r="Q73" s="4">
        <f t="shared" si="15"/>
        <v>19.936132645706721</v>
      </c>
      <c r="R73" s="15">
        <f t="shared" si="15"/>
        <v>19.645640371405776</v>
      </c>
    </row>
    <row r="74" spans="1:18" ht="16.2" x14ac:dyDescent="0.35">
      <c r="A74" s="9">
        <v>69</v>
      </c>
      <c r="B74" s="4">
        <v>1.374676681125E-2</v>
      </c>
      <c r="C74" s="4">
        <v>2.7774214115355401E-2</v>
      </c>
      <c r="D74" s="4">
        <v>7.6954417499999995E-3</v>
      </c>
      <c r="E74" s="4">
        <v>2.92208067927681E-2</v>
      </c>
      <c r="F74" s="5">
        <v>9.0486255090422713E-3</v>
      </c>
      <c r="G74" s="10">
        <v>2.8477184787073312E-2</v>
      </c>
      <c r="H74" s="9">
        <f t="shared" si="16"/>
        <v>2061</v>
      </c>
      <c r="I74" s="7">
        <f t="shared" si="10"/>
        <v>69</v>
      </c>
      <c r="J74" s="8">
        <f t="shared" si="11"/>
        <v>54.041950027058419</v>
      </c>
      <c r="K74" s="4">
        <f t="shared" si="12"/>
        <v>3.064336176993808E-3</v>
      </c>
      <c r="L74" s="4">
        <f t="shared" si="13"/>
        <v>1.5864182347923332E-3</v>
      </c>
      <c r="M74" s="15">
        <f t="shared" si="17"/>
        <v>1.9418677575652311E-3</v>
      </c>
      <c r="N74" s="9">
        <f t="shared" si="18"/>
        <v>2061</v>
      </c>
      <c r="O74" s="7">
        <f t="shared" si="14"/>
        <v>69</v>
      </c>
      <c r="P74" s="4">
        <f t="shared" si="15"/>
        <v>18.326361740164142</v>
      </c>
      <c r="Q74" s="4">
        <f t="shared" si="15"/>
        <v>19.485335604885403</v>
      </c>
      <c r="R74" s="15">
        <f t="shared" si="15"/>
        <v>19.192612736890666</v>
      </c>
    </row>
    <row r="75" spans="1:18" ht="16.2" x14ac:dyDescent="0.35">
      <c r="A75" s="9">
        <v>70</v>
      </c>
      <c r="B75" s="4">
        <v>1.5274656562500001E-2</v>
      </c>
      <c r="C75" s="4">
        <v>2.7724573985257003E-2</v>
      </c>
      <c r="D75" s="4">
        <v>8.6965624999999994E-3</v>
      </c>
      <c r="E75" s="4">
        <v>2.9532186981688198E-2</v>
      </c>
      <c r="F75" s="5">
        <v>1.0147127363858678E-2</v>
      </c>
      <c r="G75" s="10">
        <v>2.8613275722319514E-2</v>
      </c>
      <c r="H75" s="9">
        <f t="shared" si="16"/>
        <v>2062</v>
      </c>
      <c r="I75" s="7">
        <f t="shared" si="10"/>
        <v>70</v>
      </c>
      <c r="J75" s="8">
        <f t="shared" si="11"/>
        <v>54.774001371590245</v>
      </c>
      <c r="K75" s="4">
        <f t="shared" si="12"/>
        <v>3.3454766098029117E-3</v>
      </c>
      <c r="L75" s="4">
        <f t="shared" si="13"/>
        <v>1.7251806720145508E-3</v>
      </c>
      <c r="M75" s="15">
        <f t="shared" si="17"/>
        <v>2.1168455731898107E-3</v>
      </c>
      <c r="N75" s="9">
        <f t="shared" si="18"/>
        <v>2062</v>
      </c>
      <c r="O75" s="7">
        <f t="shared" si="14"/>
        <v>70</v>
      </c>
      <c r="P75" s="4">
        <f t="shared" si="15"/>
        <v>17.857558249796281</v>
      </c>
      <c r="Q75" s="4">
        <f t="shared" si="15"/>
        <v>19.023862135808173</v>
      </c>
      <c r="R75" s="15">
        <f t="shared" si="15"/>
        <v>18.729279370887919</v>
      </c>
    </row>
    <row r="76" spans="1:18" ht="16.2" x14ac:dyDescent="0.35">
      <c r="A76" s="9">
        <v>71</v>
      </c>
      <c r="B76" s="4">
        <v>1.6978547186250002E-2</v>
      </c>
      <c r="C76" s="4">
        <v>2.7674933855158599E-2</v>
      </c>
      <c r="D76" s="4">
        <v>9.8566058000000012E-3</v>
      </c>
      <c r="E76" s="4">
        <v>2.9886187550974001E-2</v>
      </c>
      <c r="F76" s="5">
        <v>1.1399661615165989E-2</v>
      </c>
      <c r="G76" s="10">
        <v>2.8773345437525643E-2</v>
      </c>
      <c r="H76" s="9">
        <f t="shared" si="16"/>
        <v>2063</v>
      </c>
      <c r="I76" s="7">
        <f t="shared" si="10"/>
        <v>71</v>
      </c>
      <c r="J76" s="8">
        <f t="shared" si="11"/>
        <v>55.49957273385867</v>
      </c>
      <c r="K76" s="4">
        <f t="shared" si="12"/>
        <v>3.6546619987819491E-3</v>
      </c>
      <c r="L76" s="4">
        <f t="shared" si="13"/>
        <v>1.8766180180790496E-3</v>
      </c>
      <c r="M76" s="15">
        <f t="shared" si="17"/>
        <v>2.3086785259973787E-3</v>
      </c>
      <c r="N76" s="9">
        <f t="shared" si="18"/>
        <v>2063</v>
      </c>
      <c r="O76" s="7">
        <f t="shared" si="14"/>
        <v>71</v>
      </c>
      <c r="P76" s="4">
        <f t="shared" si="15"/>
        <v>17.379283086727472</v>
      </c>
      <c r="Q76" s="4">
        <f t="shared" si="15"/>
        <v>18.55152307358588</v>
      </c>
      <c r="R76" s="15">
        <f t="shared" si="15"/>
        <v>18.255478582611403</v>
      </c>
    </row>
    <row r="77" spans="1:18" ht="16.2" x14ac:dyDescent="0.35">
      <c r="A77" s="9">
        <v>72</v>
      </c>
      <c r="B77" s="4">
        <v>1.8887440469999992E-2</v>
      </c>
      <c r="C77" s="4">
        <v>2.7625293725060198E-2</v>
      </c>
      <c r="D77" s="4">
        <v>1.12084188E-2</v>
      </c>
      <c r="E77" s="4">
        <v>3.0159018022719399E-2</v>
      </c>
      <c r="F77" s="5">
        <v>1.2837397226871041E-2</v>
      </c>
      <c r="G77" s="10">
        <v>2.8894343520534427E-2</v>
      </c>
      <c r="H77" s="9">
        <f t="shared" si="16"/>
        <v>2064</v>
      </c>
      <c r="I77" s="7">
        <f t="shared" si="10"/>
        <v>72</v>
      </c>
      <c r="J77" s="8">
        <f t="shared" si="11"/>
        <v>56.218674390002917</v>
      </c>
      <c r="K77" s="4">
        <f t="shared" si="12"/>
        <v>3.9965831473784841E-3</v>
      </c>
      <c r="L77" s="4">
        <f t="shared" si="13"/>
        <v>2.0568283498772727E-3</v>
      </c>
      <c r="M77" s="15">
        <f t="shared" si="17"/>
        <v>2.5293462735056942E-3</v>
      </c>
      <c r="N77" s="9">
        <f t="shared" si="18"/>
        <v>2064</v>
      </c>
      <c r="O77" s="7">
        <f t="shared" si="14"/>
        <v>72</v>
      </c>
      <c r="P77" s="4">
        <f t="shared" si="15"/>
        <v>16.89144589703686</v>
      </c>
      <c r="Q77" s="4">
        <f t="shared" si="15"/>
        <v>18.068096874256121</v>
      </c>
      <c r="R77" s="15">
        <f t="shared" si="15"/>
        <v>17.771031843234507</v>
      </c>
    </row>
    <row r="78" spans="1:18" ht="16.2" x14ac:dyDescent="0.35">
      <c r="A78" s="9">
        <v>73</v>
      </c>
      <c r="B78" s="4">
        <v>2.1041254451249991E-2</v>
      </c>
      <c r="C78" s="4">
        <v>2.7575653594961801E-2</v>
      </c>
      <c r="D78" s="4">
        <v>1.2787968199999991E-2</v>
      </c>
      <c r="E78" s="4">
        <v>3.0374601463919498E-2</v>
      </c>
      <c r="F78" s="5">
        <v>1.4495924383880131E-2</v>
      </c>
      <c r="G78" s="10">
        <v>2.898901471934354E-2</v>
      </c>
      <c r="H78" s="9">
        <f t="shared" si="16"/>
        <v>2065</v>
      </c>
      <c r="I78" s="7">
        <f t="shared" si="10"/>
        <v>73</v>
      </c>
      <c r="J78" s="8">
        <f t="shared" si="11"/>
        <v>56.931319110066191</v>
      </c>
      <c r="K78" s="4">
        <f t="shared" si="12"/>
        <v>4.3778891273096743E-3</v>
      </c>
      <c r="L78" s="4">
        <f t="shared" si="13"/>
        <v>2.2687717725579444E-3</v>
      </c>
      <c r="M78" s="15">
        <f t="shared" si="17"/>
        <v>2.7828753319791553E-3</v>
      </c>
      <c r="N78" s="9">
        <f t="shared" si="18"/>
        <v>2065</v>
      </c>
      <c r="O78" s="7">
        <f t="shared" si="14"/>
        <v>73</v>
      </c>
      <c r="P78" s="4">
        <f t="shared" si="15"/>
        <v>16.393980565652512</v>
      </c>
      <c r="Q78" s="4">
        <f t="shared" si="15"/>
        <v>17.573615448763022</v>
      </c>
      <c r="R78" s="15">
        <f t="shared" si="15"/>
        <v>17.275932033233051</v>
      </c>
    </row>
    <row r="79" spans="1:18" ht="16.2" x14ac:dyDescent="0.35">
      <c r="A79" s="9">
        <v>74</v>
      </c>
      <c r="B79" s="4">
        <v>2.3487196094999992E-2</v>
      </c>
      <c r="C79" s="4">
        <v>2.7540150868461198E-2</v>
      </c>
      <c r="D79" s="4">
        <v>1.4638649300000001E-2</v>
      </c>
      <c r="E79" s="4">
        <v>3.0464437860914798E-2</v>
      </c>
      <c r="F79" s="5">
        <v>1.6420377623141576E-2</v>
      </c>
      <c r="G79" s="10">
        <v>2.9028867302595483E-2</v>
      </c>
      <c r="H79" s="9">
        <f t="shared" si="16"/>
        <v>2066</v>
      </c>
      <c r="I79" s="7">
        <f t="shared" si="10"/>
        <v>74</v>
      </c>
      <c r="J79" s="8">
        <f t="shared" si="11"/>
        <v>57.637522059118375</v>
      </c>
      <c r="K79" s="4">
        <f t="shared" si="12"/>
        <v>4.802369166279628E-3</v>
      </c>
      <c r="L79" s="4">
        <f t="shared" si="13"/>
        <v>2.528864870119215E-3</v>
      </c>
      <c r="M79" s="15">
        <f t="shared" si="17"/>
        <v>3.0813601973356695E-3</v>
      </c>
      <c r="N79" s="9">
        <f t="shared" si="18"/>
        <v>2066</v>
      </c>
      <c r="O79" s="7">
        <f t="shared" si="14"/>
        <v>74</v>
      </c>
      <c r="P79" s="4">
        <f t="shared" si="15"/>
        <v>15.886865969000674</v>
      </c>
      <c r="Q79" s="4">
        <f t="shared" si="15"/>
        <v>17.068113527786664</v>
      </c>
      <c r="R79" s="15">
        <f t="shared" si="15"/>
        <v>16.77018951084932</v>
      </c>
    </row>
    <row r="80" spans="1:18" ht="16.2" x14ac:dyDescent="0.35">
      <c r="A80" s="9">
        <v>75</v>
      </c>
      <c r="B80" s="4">
        <v>2.6281475390625003E-2</v>
      </c>
      <c r="C80" s="4">
        <v>2.7540150868461198E-2</v>
      </c>
      <c r="D80" s="4">
        <v>1.6804003125000001E-2</v>
      </c>
      <c r="E80" s="4">
        <v>3.0464437860914798E-2</v>
      </c>
      <c r="F80" s="5">
        <v>1.8657853384942667E-2</v>
      </c>
      <c r="G80" s="10">
        <v>2.9040924706381352E-2</v>
      </c>
      <c r="H80" s="9">
        <f t="shared" si="16"/>
        <v>2067</v>
      </c>
      <c r="I80" s="7">
        <f t="shared" si="10"/>
        <v>75</v>
      </c>
      <c r="J80" s="8">
        <f t="shared" si="11"/>
        <v>58.337300699385594</v>
      </c>
      <c r="K80" s="4">
        <f t="shared" si="12"/>
        <v>5.2711379588629001E-3</v>
      </c>
      <c r="L80" s="4">
        <f t="shared" si="13"/>
        <v>2.8417045538473937E-3</v>
      </c>
      <c r="M80" s="15">
        <f t="shared" si="17"/>
        <v>3.4284147875935441E-3</v>
      </c>
      <c r="N80" s="9">
        <f t="shared" si="18"/>
        <v>2067</v>
      </c>
      <c r="O80" s="7">
        <f t="shared" si="14"/>
        <v>75</v>
      </c>
      <c r="P80" s="4">
        <f t="shared" si="15"/>
        <v>15.370067521497067</v>
      </c>
      <c r="Q80" s="4">
        <f t="shared" si="15"/>
        <v>16.551844026695601</v>
      </c>
      <c r="R80" s="15">
        <f t="shared" si="15"/>
        <v>16.253954009331359</v>
      </c>
    </row>
    <row r="81" spans="1:18" ht="16.2" x14ac:dyDescent="0.35">
      <c r="A81" s="9">
        <v>76</v>
      </c>
      <c r="B81" s="4">
        <v>2.9486606879999992E-2</v>
      </c>
      <c r="C81" s="4">
        <v>2.7540150868461198E-2</v>
      </c>
      <c r="D81" s="4">
        <v>1.9329371999999991E-2</v>
      </c>
      <c r="E81" s="4">
        <v>3.0464437860914798E-2</v>
      </c>
      <c r="F81" s="5">
        <v>2.1254708768630861E-2</v>
      </c>
      <c r="G81" s="10">
        <v>2.9052990497373549E-2</v>
      </c>
      <c r="H81" s="9">
        <f t="shared" si="16"/>
        <v>2068</v>
      </c>
      <c r="I81" s="7">
        <f t="shared" si="10"/>
        <v>76</v>
      </c>
      <c r="J81" s="8">
        <f t="shared" si="11"/>
        <v>59.0306746935372</v>
      </c>
      <c r="K81" s="4">
        <f t="shared" si="12"/>
        <v>5.8021147853542935E-3</v>
      </c>
      <c r="L81" s="4">
        <f t="shared" si="13"/>
        <v>3.2004437857702525E-3</v>
      </c>
      <c r="M81" s="15">
        <f t="shared" si="17"/>
        <v>3.825009033634958E-3</v>
      </c>
      <c r="N81" s="9">
        <f t="shared" si="18"/>
        <v>2068</v>
      </c>
      <c r="O81" s="7">
        <f t="shared" si="14"/>
        <v>76</v>
      </c>
      <c r="P81" s="4">
        <f t="shared" si="15"/>
        <v>14.843486443170701</v>
      </c>
      <c r="Q81" s="4">
        <f t="shared" si="15"/>
        <v>16.025058218344469</v>
      </c>
      <c r="R81" s="15">
        <f t="shared" si="15"/>
        <v>15.727357650125434</v>
      </c>
    </row>
    <row r="82" spans="1:18" ht="16.2" x14ac:dyDescent="0.35">
      <c r="A82" s="9">
        <v>77</v>
      </c>
      <c r="B82" s="4">
        <v>3.3172986964374991E-2</v>
      </c>
      <c r="C82" s="4">
        <v>2.7540150868461198E-2</v>
      </c>
      <c r="D82" s="4">
        <v>2.2267340100000001E-2</v>
      </c>
      <c r="E82" s="4">
        <v>3.0464437860914798E-2</v>
      </c>
      <c r="F82" s="5">
        <v>2.4266910899859783E-2</v>
      </c>
      <c r="G82" s="10">
        <v>2.9064429555122243E-2</v>
      </c>
      <c r="H82" s="9">
        <f t="shared" si="16"/>
        <v>2069</v>
      </c>
      <c r="I82" s="7">
        <f t="shared" si="10"/>
        <v>77</v>
      </c>
      <c r="J82" s="8">
        <f t="shared" si="11"/>
        <v>59.717665809267764</v>
      </c>
      <c r="K82" s="4">
        <f t="shared" si="12"/>
        <v>6.405150121082984E-3</v>
      </c>
      <c r="L82" s="4">
        <f t="shared" si="13"/>
        <v>3.6105348388744333E-3</v>
      </c>
      <c r="M82" s="15">
        <f t="shared" si="17"/>
        <v>4.2778640869698351E-3</v>
      </c>
      <c r="N82" s="9">
        <f t="shared" si="18"/>
        <v>2069</v>
      </c>
      <c r="O82" s="7">
        <f t="shared" si="14"/>
        <v>77</v>
      </c>
      <c r="P82" s="4">
        <f t="shared" si="15"/>
        <v>14.307194303965874</v>
      </c>
      <c r="Q82" s="4">
        <f t="shared" si="15"/>
        <v>15.487815201264986</v>
      </c>
      <c r="R82" s="15">
        <f t="shared" si="15"/>
        <v>15.190463646175608</v>
      </c>
    </row>
    <row r="83" spans="1:18" ht="16.2" x14ac:dyDescent="0.35">
      <c r="A83" s="9">
        <v>78</v>
      </c>
      <c r="B83" s="4">
        <v>3.74232905325E-2</v>
      </c>
      <c r="C83" s="4">
        <v>2.75260134648634E-2</v>
      </c>
      <c r="D83" s="4">
        <v>2.56794885E-2</v>
      </c>
      <c r="E83" s="4">
        <v>3.0464437860914798E-2</v>
      </c>
      <c r="F83" s="5">
        <v>2.7759168913583879E-2</v>
      </c>
      <c r="G83" s="10">
        <v>2.9068182761594868E-2</v>
      </c>
      <c r="H83" s="9">
        <f t="shared" si="16"/>
        <v>2070</v>
      </c>
      <c r="I83" s="7">
        <f t="shared" si="10"/>
        <v>78</v>
      </c>
      <c r="J83" s="8">
        <f t="shared" si="11"/>
        <v>60.398297825299785</v>
      </c>
      <c r="K83" s="4">
        <f t="shared" si="12"/>
        <v>7.097686549941533E-3</v>
      </c>
      <c r="L83" s="4">
        <f t="shared" si="13"/>
        <v>4.0783494883316566E-3</v>
      </c>
      <c r="M83" s="15">
        <f t="shared" si="17"/>
        <v>4.7965525314024289E-3</v>
      </c>
      <c r="N83" s="9">
        <f t="shared" si="18"/>
        <v>2070</v>
      </c>
      <c r="O83" s="7">
        <f t="shared" si="14"/>
        <v>78</v>
      </c>
      <c r="P83" s="4">
        <f t="shared" si="15"/>
        <v>13.761285245179355</v>
      </c>
      <c r="Q83" s="4">
        <f t="shared" si="15"/>
        <v>14.940172131278537</v>
      </c>
      <c r="R83" s="15">
        <f t="shared" si="15"/>
        <v>14.643343630274549</v>
      </c>
    </row>
    <row r="84" spans="1:18" ht="16.2" x14ac:dyDescent="0.35">
      <c r="A84" s="9">
        <v>79</v>
      </c>
      <c r="B84" s="4">
        <v>4.2336395210625002E-2</v>
      </c>
      <c r="C84" s="4">
        <v>2.7249958020188099E-2</v>
      </c>
      <c r="D84" s="4">
        <v>2.9641957949999992E-2</v>
      </c>
      <c r="E84" s="4">
        <v>3.0400302081150299E-2</v>
      </c>
      <c r="F84" s="5">
        <v>3.1798170199371575E-2</v>
      </c>
      <c r="G84" s="10">
        <v>2.891509921894923E-2</v>
      </c>
      <c r="H84" s="9">
        <f t="shared" si="16"/>
        <v>2071</v>
      </c>
      <c r="I84" s="7">
        <f t="shared" si="10"/>
        <v>79</v>
      </c>
      <c r="J84" s="8">
        <f t="shared" si="11"/>
        <v>61.072596438920854</v>
      </c>
      <c r="K84" s="4">
        <f t="shared" si="12"/>
        <v>8.0158548275305417E-3</v>
      </c>
      <c r="L84" s="4">
        <f t="shared" si="13"/>
        <v>4.6300398515860281E-3</v>
      </c>
      <c r="M84" s="15">
        <f t="shared" si="17"/>
        <v>5.4384199137189762E-3</v>
      </c>
      <c r="N84" s="9">
        <f t="shared" si="18"/>
        <v>2071</v>
      </c>
      <c r="O84" s="7">
        <f t="shared" si="14"/>
        <v>79</v>
      </c>
      <c r="P84" s="4">
        <f t="shared" si="15"/>
        <v>13.205952299436671</v>
      </c>
      <c r="Q84" s="4">
        <f t="shared" si="15"/>
        <v>14.382182431248273</v>
      </c>
      <c r="R84" s="15">
        <f t="shared" si="15"/>
        <v>14.086100300159419</v>
      </c>
    </row>
    <row r="85" spans="1:18" ht="16.2" x14ac:dyDescent="0.35">
      <c r="A85" s="9">
        <v>80</v>
      </c>
      <c r="B85" s="4">
        <v>4.802895075E-2</v>
      </c>
      <c r="C85" s="4">
        <v>2.6805943899593201E-2</v>
      </c>
      <c r="D85" s="4">
        <v>3.4239169999999992E-2</v>
      </c>
      <c r="E85" s="4">
        <v>3.0201605447259999E-2</v>
      </c>
      <c r="F85" s="5">
        <v>3.6477213195966009E-2</v>
      </c>
      <c r="G85" s="10">
        <v>2.861056399720429E-2</v>
      </c>
      <c r="H85" s="9">
        <f t="shared" si="16"/>
        <v>2072</v>
      </c>
      <c r="I85" s="7">
        <f t="shared" si="10"/>
        <v>80</v>
      </c>
      <c r="J85" s="8">
        <f t="shared" si="11"/>
        <v>61.740589175157268</v>
      </c>
      <c r="K85" s="4">
        <f t="shared" si="12"/>
        <v>9.1778153770891626E-3</v>
      </c>
      <c r="L85" s="4">
        <f t="shared" si="13"/>
        <v>5.305295093050162E-3</v>
      </c>
      <c r="M85" s="15">
        <f t="shared" si="17"/>
        <v>6.235474580624659E-3</v>
      </c>
      <c r="N85" s="9">
        <f t="shared" si="18"/>
        <v>2072</v>
      </c>
      <c r="O85" s="7">
        <f t="shared" si="14"/>
        <v>80</v>
      </c>
      <c r="P85" s="4">
        <f t="shared" si="15"/>
        <v>12.642960120588073</v>
      </c>
      <c r="Q85" s="4">
        <f t="shared" si="15"/>
        <v>13.814152524813375</v>
      </c>
      <c r="R85" s="15">
        <f t="shared" si="15"/>
        <v>13.519492736937746</v>
      </c>
    </row>
    <row r="86" spans="1:18" ht="16.2" x14ac:dyDescent="0.35">
      <c r="A86" s="9">
        <v>81</v>
      </c>
      <c r="B86" s="4">
        <v>5.4634909756875003E-2</v>
      </c>
      <c r="C86" s="4">
        <v>2.62363931519181E-2</v>
      </c>
      <c r="D86" s="4">
        <v>3.9567814425E-2</v>
      </c>
      <c r="E86" s="4">
        <v>2.98517539180067E-2</v>
      </c>
      <c r="F86" s="5">
        <v>4.1900327093718222E-2</v>
      </c>
      <c r="G86" s="10">
        <v>2.81647044046223E-2</v>
      </c>
      <c r="H86" s="9">
        <f t="shared" si="16"/>
        <v>2073</v>
      </c>
      <c r="I86" s="7">
        <f t="shared" si="10"/>
        <v>81</v>
      </c>
      <c r="J86" s="8">
        <f t="shared" si="11"/>
        <v>62.402305297675689</v>
      </c>
      <c r="K86" s="4">
        <f t="shared" si="12"/>
        <v>1.0627676998756377E-2</v>
      </c>
      <c r="L86" s="4">
        <f t="shared" si="13"/>
        <v>6.1422907511016365E-3</v>
      </c>
      <c r="M86" s="15">
        <f t="shared" si="17"/>
        <v>7.226473447340326E-3</v>
      </c>
      <c r="N86" s="9">
        <f t="shared" si="18"/>
        <v>2073</v>
      </c>
      <c r="O86" s="7">
        <f t="shared" si="14"/>
        <v>81</v>
      </c>
      <c r="P86" s="4">
        <f t="shared" si="15"/>
        <v>12.073954045000722</v>
      </c>
      <c r="Q86" s="4">
        <f t="shared" si="15"/>
        <v>13.236766672521322</v>
      </c>
      <c r="R86" s="15">
        <f t="shared" si="15"/>
        <v>12.944493849561528</v>
      </c>
    </row>
    <row r="87" spans="1:18" ht="16.2" x14ac:dyDescent="0.35">
      <c r="A87" s="9">
        <v>82</v>
      </c>
      <c r="B87" s="4">
        <v>6.2310013932500005E-2</v>
      </c>
      <c r="C87" s="4">
        <v>2.5544757451413901E-2</v>
      </c>
      <c r="D87" s="4">
        <v>4.5742114600000001E-2</v>
      </c>
      <c r="E87" s="4">
        <v>2.9433564517181099E-2</v>
      </c>
      <c r="F87" s="5">
        <v>4.817376231343308E-2</v>
      </c>
      <c r="G87" s="10">
        <v>2.7622532047491724E-2</v>
      </c>
      <c r="H87" s="9">
        <f t="shared" si="16"/>
        <v>2074</v>
      </c>
      <c r="I87" s="7">
        <f t="shared" si="10"/>
        <v>82</v>
      </c>
      <c r="J87" s="8">
        <f t="shared" si="11"/>
        <v>63.057775721493478</v>
      </c>
      <c r="K87" s="4">
        <f t="shared" si="12"/>
        <v>1.2445094932129877E-2</v>
      </c>
      <c r="L87" s="4">
        <f t="shared" si="13"/>
        <v>7.1492274962589595E-3</v>
      </c>
      <c r="M87" s="15">
        <f t="shared" si="17"/>
        <v>8.4401416512450995E-3</v>
      </c>
      <c r="N87" s="9">
        <f t="shared" si="18"/>
        <v>2074</v>
      </c>
      <c r="O87" s="7">
        <f t="shared" si="14"/>
        <v>82</v>
      </c>
      <c r="P87" s="4">
        <f t="shared" si="15"/>
        <v>11.500713651178151</v>
      </c>
      <c r="Q87" s="4">
        <f t="shared" si="15"/>
        <v>12.65098377665937</v>
      </c>
      <c r="R87" s="15">
        <f t="shared" si="15"/>
        <v>12.36230328687504</v>
      </c>
    </row>
    <row r="88" spans="1:18" ht="16.2" x14ac:dyDescent="0.35">
      <c r="A88" s="9">
        <v>83</v>
      </c>
      <c r="B88" s="4">
        <v>7.0771464610625001E-2</v>
      </c>
      <c r="C88" s="4">
        <v>2.4822831458300401E-2</v>
      </c>
      <c r="D88" s="4">
        <v>5.28968613E-2</v>
      </c>
      <c r="E88" s="4">
        <v>2.88691472788896E-2</v>
      </c>
      <c r="F88" s="5">
        <v>5.5336519202461985E-2</v>
      </c>
      <c r="G88" s="10">
        <v>2.6995462935333961E-2</v>
      </c>
      <c r="H88" s="9">
        <f t="shared" si="16"/>
        <v>2075</v>
      </c>
      <c r="I88" s="7">
        <f t="shared" si="10"/>
        <v>83</v>
      </c>
      <c r="J88" s="8">
        <f t="shared" si="11"/>
        <v>63.707032927568349</v>
      </c>
      <c r="K88" s="4">
        <f t="shared" si="12"/>
        <v>1.4556926612256896E-2</v>
      </c>
      <c r="L88" s="4">
        <f t="shared" si="13"/>
        <v>8.4079382395915465E-3</v>
      </c>
      <c r="M88" s="15">
        <f t="shared" si="17"/>
        <v>9.9108709243201833E-3</v>
      </c>
      <c r="N88" s="9">
        <f t="shared" si="18"/>
        <v>2075</v>
      </c>
      <c r="O88" s="7">
        <f t="shared" si="14"/>
        <v>83</v>
      </c>
      <c r="P88" s="4">
        <f t="shared" si="15"/>
        <v>10.925451558406303</v>
      </c>
      <c r="Q88" s="4">
        <f t="shared" si="15"/>
        <v>12.057588272131193</v>
      </c>
      <c r="R88" s="15">
        <f t="shared" si="15"/>
        <v>11.774142054021931</v>
      </c>
    </row>
    <row r="89" spans="1:18" ht="16.2" x14ac:dyDescent="0.35">
      <c r="A89" s="9">
        <v>84</v>
      </c>
      <c r="B89" s="4">
        <v>7.9758719039999995E-2</v>
      </c>
      <c r="C89" s="4">
        <v>2.3996523485789401E-2</v>
      </c>
      <c r="D89" s="4">
        <v>6.1185444000000005E-2</v>
      </c>
      <c r="E89" s="4">
        <v>2.8123030649213399E-2</v>
      </c>
      <c r="F89" s="5">
        <v>6.3434923657566367E-2</v>
      </c>
      <c r="G89" s="10">
        <v>2.62368859759128E-2</v>
      </c>
      <c r="H89" s="9">
        <f t="shared" si="16"/>
        <v>2076</v>
      </c>
      <c r="I89" s="7">
        <f t="shared" si="10"/>
        <v>84</v>
      </c>
      <c r="J89" s="8">
        <f t="shared" si="11"/>
        <v>64.35011087932844</v>
      </c>
      <c r="K89" s="4">
        <f t="shared" si="12"/>
        <v>1.7027456310586341E-2</v>
      </c>
      <c r="L89" s="4">
        <f t="shared" si="13"/>
        <v>1.00160537179E-2</v>
      </c>
      <c r="M89" s="15">
        <f t="shared" si="17"/>
        <v>1.1724351861160533E-2</v>
      </c>
      <c r="N89" s="9">
        <f t="shared" si="18"/>
        <v>2076</v>
      </c>
      <c r="O89" s="7">
        <f t="shared" si="14"/>
        <v>84</v>
      </c>
      <c r="P89" s="4">
        <f t="shared" si="15"/>
        <v>10.349051864764292</v>
      </c>
      <c r="Q89" s="4">
        <f t="shared" si="15"/>
        <v>11.458010191654846</v>
      </c>
      <c r="R89" s="15">
        <f t="shared" si="15"/>
        <v>11.181246854859003</v>
      </c>
    </row>
    <row r="90" spans="1:18" ht="16.2" x14ac:dyDescent="0.35">
      <c r="A90" s="9">
        <v>85</v>
      </c>
      <c r="B90" s="4">
        <v>8.9558706328125001E-2</v>
      </c>
      <c r="C90" s="4">
        <v>2.30333458068205E-2</v>
      </c>
      <c r="D90" s="4">
        <v>7.0785000000000001E-2</v>
      </c>
      <c r="E90" s="4">
        <v>2.72587489485808E-2</v>
      </c>
      <c r="F90" s="5">
        <v>7.2660385457678542E-2</v>
      </c>
      <c r="G90" s="10">
        <v>2.5360463658711828E-2</v>
      </c>
      <c r="H90" s="9">
        <f t="shared" si="16"/>
        <v>2077</v>
      </c>
      <c r="I90" s="7">
        <f t="shared" si="10"/>
        <v>85</v>
      </c>
      <c r="J90" s="8">
        <f t="shared" si="11"/>
        <v>64.987044941194767</v>
      </c>
      <c r="K90" s="4">
        <f t="shared" si="12"/>
        <v>2.0045912502987255E-2</v>
      </c>
      <c r="L90" s="4">
        <f t="shared" si="13"/>
        <v>1.2039363474109971E-2</v>
      </c>
      <c r="M90" s="15">
        <f t="shared" si="17"/>
        <v>1.3980936738987216E-2</v>
      </c>
      <c r="N90" s="9">
        <f t="shared" si="18"/>
        <v>2077</v>
      </c>
      <c r="O90" s="7">
        <f t="shared" si="14"/>
        <v>85</v>
      </c>
      <c r="P90" s="4">
        <f t="shared" si="15"/>
        <v>9.7725525018128394</v>
      </c>
      <c r="Q90" s="4">
        <f t="shared" si="15"/>
        <v>10.854322953701061</v>
      </c>
      <c r="R90" s="15">
        <f t="shared" si="15"/>
        <v>10.585337363182669</v>
      </c>
    </row>
    <row r="91" spans="1:18" ht="16.2" x14ac:dyDescent="0.35">
      <c r="A91" s="9">
        <v>86</v>
      </c>
      <c r="B91" s="4">
        <v>0.10031466560000001</v>
      </c>
      <c r="C91" s="4">
        <v>2.1935642373900801E-2</v>
      </c>
      <c r="D91" s="4">
        <v>8.1901576000000004E-2</v>
      </c>
      <c r="E91" s="4">
        <v>2.62526053312085E-2</v>
      </c>
      <c r="F91" s="5">
        <v>8.3210745136327133E-2</v>
      </c>
      <c r="G91" s="10">
        <v>2.4354009081271794E-2</v>
      </c>
      <c r="H91" s="9">
        <f t="shared" si="16"/>
        <v>2078</v>
      </c>
      <c r="I91" s="7">
        <f t="shared" si="10"/>
        <v>86</v>
      </c>
      <c r="J91" s="8">
        <f t="shared" si="11"/>
        <v>65.617871799139493</v>
      </c>
      <c r="K91" s="4">
        <f t="shared" si="12"/>
        <v>2.3782302996247874E-2</v>
      </c>
      <c r="L91" s="4">
        <f t="shared" si="13"/>
        <v>1.462713174205532E-2</v>
      </c>
      <c r="M91" s="15">
        <f t="shared" si="17"/>
        <v>1.6832612788801951E-2</v>
      </c>
      <c r="N91" s="9">
        <f t="shared" si="18"/>
        <v>2078</v>
      </c>
      <c r="O91" s="7">
        <f t="shared" si="14"/>
        <v>86</v>
      </c>
      <c r="P91" s="4">
        <f t="shared" si="15"/>
        <v>9.198183680865732</v>
      </c>
      <c r="Q91" s="4">
        <f t="shared" si="15"/>
        <v>10.248704716144326</v>
      </c>
      <c r="R91" s="15">
        <f t="shared" si="15"/>
        <v>9.9885839002922463</v>
      </c>
    </row>
    <row r="92" spans="1:18" ht="16.2" x14ac:dyDescent="0.35">
      <c r="A92" s="9">
        <v>87</v>
      </c>
      <c r="B92" s="4">
        <v>0.1122970214774999</v>
      </c>
      <c r="C92" s="4">
        <v>2.0781662703159801E-2</v>
      </c>
      <c r="D92" s="4">
        <v>9.4199953050000007E-2</v>
      </c>
      <c r="E92" s="4">
        <v>2.51030562468555E-2</v>
      </c>
      <c r="F92" s="5">
        <v>9.4955441381713843E-2</v>
      </c>
      <c r="G92" s="10">
        <v>2.3239692386413466E-2</v>
      </c>
      <c r="H92" s="9">
        <f t="shared" si="16"/>
        <v>2079</v>
      </c>
      <c r="I92" s="7">
        <f t="shared" si="10"/>
        <v>87</v>
      </c>
      <c r="J92" s="8">
        <f t="shared" si="11"/>
        <v>66.242629383315119</v>
      </c>
      <c r="K92" s="4">
        <f t="shared" si="12"/>
        <v>2.8346834272645772E-2</v>
      </c>
      <c r="L92" s="4">
        <f t="shared" si="13"/>
        <v>1.785935091469254E-2</v>
      </c>
      <c r="M92" s="15">
        <f t="shared" si="17"/>
        <v>2.0367681689958728E-2</v>
      </c>
      <c r="N92" s="9">
        <f t="shared" si="18"/>
        <v>2079</v>
      </c>
      <c r="O92" s="7">
        <f t="shared" si="14"/>
        <v>87</v>
      </c>
      <c r="P92" s="4">
        <f t="shared" si="15"/>
        <v>8.6288476002265746</v>
      </c>
      <c r="Q92" s="4">
        <f t="shared" si="15"/>
        <v>9.6441097598301742</v>
      </c>
      <c r="R92" s="15">
        <f t="shared" si="15"/>
        <v>9.3938937333427965</v>
      </c>
    </row>
    <row r="93" spans="1:18" ht="16.2" x14ac:dyDescent="0.35">
      <c r="A93" s="9">
        <v>88</v>
      </c>
      <c r="B93" s="4">
        <v>0.1257796183799999</v>
      </c>
      <c r="C93" s="4">
        <v>1.9607861339362098E-2</v>
      </c>
      <c r="D93" s="4">
        <v>0.10770890920000001</v>
      </c>
      <c r="E93" s="4">
        <v>2.3796417724536501E-2</v>
      </c>
      <c r="F93" s="5">
        <v>0.10802507265655657</v>
      </c>
      <c r="G93" s="10">
        <v>2.2022524128970131E-2</v>
      </c>
      <c r="H93" s="9">
        <f t="shared" si="16"/>
        <v>2080</v>
      </c>
      <c r="I93" s="7">
        <f t="shared" si="10"/>
        <v>88</v>
      </c>
      <c r="J93" s="8">
        <f t="shared" si="11"/>
        <v>66.86135679278209</v>
      </c>
      <c r="K93" s="4">
        <f t="shared" si="12"/>
        <v>3.3903664372493703E-2</v>
      </c>
      <c r="L93" s="4">
        <f t="shared" si="13"/>
        <v>2.1941318028057457E-2</v>
      </c>
      <c r="M93" s="15">
        <f t="shared" si="17"/>
        <v>2.4776794541210651E-2</v>
      </c>
      <c r="N93" s="9">
        <f t="shared" si="18"/>
        <v>2080</v>
      </c>
      <c r="O93" s="7">
        <f t="shared" si="14"/>
        <v>88</v>
      </c>
      <c r="P93" s="4">
        <f t="shared" si="15"/>
        <v>8.0673240058503843</v>
      </c>
      <c r="Q93" s="4">
        <f t="shared" si="15"/>
        <v>9.0433307963552583</v>
      </c>
      <c r="R93" s="15">
        <f t="shared" si="15"/>
        <v>8.804043772145242</v>
      </c>
    </row>
    <row r="94" spans="1:18" ht="16.2" x14ac:dyDescent="0.35">
      <c r="A94" s="9">
        <v>89</v>
      </c>
      <c r="B94" s="4">
        <v>0.14117500919437501</v>
      </c>
      <c r="C94" s="4">
        <v>1.8473566154045301E-2</v>
      </c>
      <c r="D94" s="4">
        <v>0.12294879345</v>
      </c>
      <c r="E94" s="4">
        <v>2.2387592383510398E-2</v>
      </c>
      <c r="F94" s="5">
        <v>0.12293235634878119</v>
      </c>
      <c r="G94" s="10">
        <v>2.0760290919838383E-2</v>
      </c>
      <c r="H94" s="9">
        <f t="shared" si="16"/>
        <v>2081</v>
      </c>
      <c r="I94" s="7">
        <f t="shared" si="10"/>
        <v>89</v>
      </c>
      <c r="J94" s="8">
        <f t="shared" si="11"/>
        <v>67.474094222355276</v>
      </c>
      <c r="K94" s="4">
        <f t="shared" si="12"/>
        <v>4.0589652816325331E-2</v>
      </c>
      <c r="L94" s="4">
        <f t="shared" si="13"/>
        <v>2.7144798313975184E-2</v>
      </c>
      <c r="M94" s="15">
        <f t="shared" si="17"/>
        <v>3.0291054263723773E-2</v>
      </c>
      <c r="N94" s="9">
        <f t="shared" si="18"/>
        <v>2081</v>
      </c>
      <c r="O94" s="7">
        <f t="shared" si="14"/>
        <v>89</v>
      </c>
      <c r="P94" s="4">
        <f t="shared" si="15"/>
        <v>7.5165127412419093</v>
      </c>
      <c r="Q94" s="4">
        <f t="shared" si="15"/>
        <v>8.4499248824132529</v>
      </c>
      <c r="R94" s="15">
        <f t="shared" si="15"/>
        <v>8.222379175346731</v>
      </c>
    </row>
    <row r="95" spans="1:18" ht="16.2" x14ac:dyDescent="0.35">
      <c r="A95" s="9">
        <v>90</v>
      </c>
      <c r="B95" s="4">
        <v>0.1587398521875</v>
      </c>
      <c r="C95" s="4">
        <v>1.7422247766252001E-2</v>
      </c>
      <c r="D95" s="4">
        <v>0.140094735</v>
      </c>
      <c r="E95" s="4">
        <v>2.0962138081430399E-2</v>
      </c>
      <c r="F95" s="5">
        <v>0.13988207123688851</v>
      </c>
      <c r="G95" s="10">
        <v>1.9516399267993832E-2</v>
      </c>
      <c r="H95" s="9">
        <f t="shared" si="16"/>
        <v>2082</v>
      </c>
      <c r="I95" s="7">
        <f t="shared" si="10"/>
        <v>90</v>
      </c>
      <c r="J95" s="8">
        <f t="shared" si="11"/>
        <v>68.08088289158276</v>
      </c>
      <c r="K95" s="4">
        <f t="shared" si="12"/>
        <v>4.8479678135458337E-2</v>
      </c>
      <c r="L95" s="4">
        <f t="shared" si="13"/>
        <v>3.3622584686523016E-2</v>
      </c>
      <c r="M95" s="15">
        <f t="shared" si="17"/>
        <v>3.7043986330358721E-2</v>
      </c>
      <c r="N95" s="9">
        <f t="shared" si="18"/>
        <v>2082</v>
      </c>
      <c r="O95" s="7">
        <f t="shared" si="14"/>
        <v>90</v>
      </c>
      <c r="P95" s="4">
        <f t="shared" si="15"/>
        <v>6.9789916913874999</v>
      </c>
      <c r="Q95" s="4">
        <f t="shared" si="15"/>
        <v>7.868383499839779</v>
      </c>
      <c r="R95" s="15">
        <f t="shared" si="15"/>
        <v>7.652806169622564</v>
      </c>
    </row>
    <row r="96" spans="1:18" ht="16.2" x14ac:dyDescent="0.35">
      <c r="A96" s="9">
        <v>91</v>
      </c>
      <c r="B96" s="4">
        <v>0.17870285382125001</v>
      </c>
      <c r="C96" s="4">
        <v>1.64018198657374E-2</v>
      </c>
      <c r="D96" s="4">
        <v>0.15922922354999991</v>
      </c>
      <c r="E96" s="4">
        <v>1.9548347926702798E-2</v>
      </c>
      <c r="F96" s="5">
        <v>0.15896686413231972</v>
      </c>
      <c r="G96" s="10">
        <v>1.8282270774391575E-2</v>
      </c>
      <c r="H96" s="9">
        <f t="shared" si="16"/>
        <v>2083</v>
      </c>
      <c r="I96" s="7">
        <f t="shared" si="10"/>
        <v>91</v>
      </c>
      <c r="J96" s="8">
        <f t="shared" si="11"/>
        <v>68.681764975864525</v>
      </c>
      <c r="K96" s="4">
        <f t="shared" si="12"/>
        <v>5.7929019232255734E-2</v>
      </c>
      <c r="L96" s="4">
        <f t="shared" si="13"/>
        <v>4.1584594892878392E-2</v>
      </c>
      <c r="M96" s="15">
        <f t="shared" si="17"/>
        <v>4.528777616605429E-2</v>
      </c>
      <c r="N96" s="9">
        <f t="shared" si="18"/>
        <v>2083</v>
      </c>
      <c r="O96" s="7">
        <f t="shared" si="14"/>
        <v>91</v>
      </c>
      <c r="P96" s="4">
        <f t="shared" si="15"/>
        <v>6.4564190818987397</v>
      </c>
      <c r="Q96" s="4">
        <f t="shared" si="15"/>
        <v>7.3028031639130484</v>
      </c>
      <c r="R96" s="15">
        <f t="shared" si="15"/>
        <v>7.0987233500286449</v>
      </c>
    </row>
    <row r="97" spans="1:18" ht="16.2" x14ac:dyDescent="0.35">
      <c r="A97" s="9">
        <v>92</v>
      </c>
      <c r="B97" s="4">
        <v>0.20099785043999999</v>
      </c>
      <c r="C97" s="4">
        <v>1.5464080284085099E-2</v>
      </c>
      <c r="D97" s="4">
        <v>0.1805070312</v>
      </c>
      <c r="E97" s="4">
        <v>1.8165137947096701E-2</v>
      </c>
      <c r="F97" s="5">
        <v>0.18033378027442118</v>
      </c>
      <c r="G97" s="10">
        <v>1.7092040344309195E-2</v>
      </c>
      <c r="H97" s="9">
        <f t="shared" si="16"/>
        <v>2084</v>
      </c>
      <c r="I97" s="7">
        <f t="shared" si="10"/>
        <v>92</v>
      </c>
      <c r="J97" s="8">
        <f t="shared" si="11"/>
        <v>69.276783539712213</v>
      </c>
      <c r="K97" s="4">
        <f t="shared" si="12"/>
        <v>6.8854285771694709E-2</v>
      </c>
      <c r="L97" s="4">
        <f t="shared" si="13"/>
        <v>5.1282389133851441E-2</v>
      </c>
      <c r="M97" s="15">
        <f t="shared" si="17"/>
        <v>5.5187025998958403E-2</v>
      </c>
      <c r="N97" s="9">
        <f t="shared" si="18"/>
        <v>2084</v>
      </c>
      <c r="O97" s="7">
        <f t="shared" si="14"/>
        <v>92</v>
      </c>
      <c r="P97" s="4">
        <f t="shared" si="15"/>
        <v>5.9512188795816012</v>
      </c>
      <c r="Q97" s="4">
        <f t="shared" si="15"/>
        <v>6.7571224506734886</v>
      </c>
      <c r="R97" s="15">
        <f t="shared" si="15"/>
        <v>6.5636933158659998</v>
      </c>
    </row>
    <row r="98" spans="1:18" ht="16.2" x14ac:dyDescent="0.35">
      <c r="A98" s="9">
        <v>93</v>
      </c>
      <c r="B98" s="4">
        <v>0.22543725173812501</v>
      </c>
      <c r="C98" s="4">
        <v>1.4489954800180799E-2</v>
      </c>
      <c r="D98" s="4">
        <v>0.20400950579999991</v>
      </c>
      <c r="E98" s="4">
        <v>1.68608000159788E-2</v>
      </c>
      <c r="F98" s="5">
        <v>0.20389653402899077</v>
      </c>
      <c r="G98" s="10">
        <v>1.5929963482809957E-2</v>
      </c>
      <c r="H98" s="9">
        <f t="shared" si="16"/>
        <v>2085</v>
      </c>
      <c r="I98" s="7">
        <f t="shared" si="10"/>
        <v>93</v>
      </c>
      <c r="J98" s="8">
        <f t="shared" si="11"/>
        <v>69.865982472146314</v>
      </c>
      <c r="K98" s="4">
        <f t="shared" si="12"/>
        <v>8.1915393606984924E-2</v>
      </c>
      <c r="L98" s="4">
        <f t="shared" si="13"/>
        <v>6.2813513373624619E-2</v>
      </c>
      <c r="M98" s="15">
        <f t="shared" si="17"/>
        <v>6.6997153242976934E-2</v>
      </c>
      <c r="N98" s="9">
        <f t="shared" si="18"/>
        <v>2085</v>
      </c>
      <c r="O98" s="7">
        <f t="shared" si="14"/>
        <v>93</v>
      </c>
      <c r="P98" s="4">
        <f t="shared" si="15"/>
        <v>5.4635674320708247</v>
      </c>
      <c r="Q98" s="4">
        <f t="shared" si="15"/>
        <v>6.2351992313776075</v>
      </c>
      <c r="R98" s="15">
        <f t="shared" si="15"/>
        <v>6.0506100565528573</v>
      </c>
    </row>
    <row r="99" spans="1:18" ht="16.2" x14ac:dyDescent="0.35">
      <c r="A99" s="9">
        <v>94</v>
      </c>
      <c r="B99" s="4">
        <v>0.25180064568749988</v>
      </c>
      <c r="C99" s="4">
        <v>1.3442692598598699E-2</v>
      </c>
      <c r="D99" s="4">
        <v>0.2296317226</v>
      </c>
      <c r="E99" s="4">
        <v>1.56665948531866E-2</v>
      </c>
      <c r="F99" s="5">
        <v>0.22945396341534141</v>
      </c>
      <c r="G99" s="10">
        <v>1.4806521056698899E-2</v>
      </c>
      <c r="H99" s="9">
        <f t="shared" si="16"/>
        <v>2086</v>
      </c>
      <c r="I99" s="7">
        <f t="shared" si="10"/>
        <v>94</v>
      </c>
      <c r="J99" s="8">
        <f t="shared" si="11"/>
        <v>70.449406424221777</v>
      </c>
      <c r="K99" s="4">
        <f t="shared" si="12"/>
        <v>9.7671320714404236E-2</v>
      </c>
      <c r="L99" s="4">
        <f t="shared" si="13"/>
        <v>7.6155287437878083E-2</v>
      </c>
      <c r="M99" s="15">
        <f t="shared" si="17"/>
        <v>8.08496934629227E-2</v>
      </c>
      <c r="N99" s="9">
        <f t="shared" si="18"/>
        <v>2086</v>
      </c>
      <c r="O99" s="7">
        <f t="shared" si="14"/>
        <v>94</v>
      </c>
      <c r="P99" s="4">
        <f t="shared" si="15"/>
        <v>4.9955260163565534</v>
      </c>
      <c r="Q99" s="4">
        <f t="shared" si="15"/>
        <v>5.7396977944102439</v>
      </c>
      <c r="R99" s="15">
        <f t="shared" si="15"/>
        <v>5.56215005253841</v>
      </c>
    </row>
    <row r="100" spans="1:18" ht="16.2" x14ac:dyDescent="0.35">
      <c r="A100" s="9">
        <v>95</v>
      </c>
      <c r="B100" s="4">
        <v>0.27991570492187501</v>
      </c>
      <c r="C100" s="4">
        <v>1.2229112789398099E-2</v>
      </c>
      <c r="D100" s="4">
        <v>0.25708817187499988</v>
      </c>
      <c r="E100" s="4">
        <v>1.45957161828556E-2</v>
      </c>
      <c r="F100" s="5">
        <v>0.25657137019752158</v>
      </c>
      <c r="G100" s="10">
        <v>1.3699500972249225E-2</v>
      </c>
      <c r="H100" s="9">
        <f t="shared" si="16"/>
        <v>2087</v>
      </c>
      <c r="I100" s="7">
        <f t="shared" si="10"/>
        <v>95</v>
      </c>
      <c r="J100" s="8">
        <f t="shared" si="11"/>
        <v>71.02710074866863</v>
      </c>
      <c r="K100" s="4">
        <f t="shared" si="12"/>
        <v>0.11743559760540589</v>
      </c>
      <c r="L100" s="4">
        <f t="shared" si="13"/>
        <v>9.1170164823340047E-2</v>
      </c>
      <c r="M100" s="15">
        <f t="shared" si="17"/>
        <v>9.696703123255071E-2</v>
      </c>
      <c r="N100" s="9">
        <f t="shared" si="18"/>
        <v>2087</v>
      </c>
      <c r="O100" s="7">
        <f t="shared" si="14"/>
        <v>95</v>
      </c>
      <c r="P100" s="4">
        <f t="shared" si="15"/>
        <v>4.5497866531924327</v>
      </c>
      <c r="Q100" s="4">
        <f t="shared" si="15"/>
        <v>5.2714914287384103</v>
      </c>
      <c r="R100" s="15">
        <f t="shared" si="15"/>
        <v>5.0999375680392323</v>
      </c>
    </row>
    <row r="101" spans="1:18" ht="16.2" x14ac:dyDescent="0.35">
      <c r="A101" s="9">
        <v>96</v>
      </c>
      <c r="B101" s="4">
        <v>0.30968930027999997</v>
      </c>
      <c r="C101" s="4">
        <v>1.08911538544478E-2</v>
      </c>
      <c r="D101" s="4">
        <v>0.28601200320000003</v>
      </c>
      <c r="E101" s="4">
        <v>1.3471780897884299E-2</v>
      </c>
      <c r="F101" s="5">
        <v>0.28508760827958401</v>
      </c>
      <c r="G101" s="10">
        <v>1.2516145836446019E-2</v>
      </c>
      <c r="H101" s="9">
        <f t="shared" si="16"/>
        <v>2088</v>
      </c>
      <c r="I101" s="7">
        <f t="shared" si="10"/>
        <v>96</v>
      </c>
      <c r="J101" s="8">
        <f t="shared" si="11"/>
        <v>71.599111441630015</v>
      </c>
      <c r="K101" s="4">
        <f t="shared" si="12"/>
        <v>0.14199226711329471</v>
      </c>
      <c r="L101" s="4">
        <f t="shared" si="13"/>
        <v>0.10901290147110153</v>
      </c>
      <c r="M101" s="15">
        <f t="shared" si="17"/>
        <v>0.11635566873245914</v>
      </c>
      <c r="N101" s="9">
        <f t="shared" si="18"/>
        <v>2088</v>
      </c>
      <c r="O101" s="7">
        <f t="shared" si="14"/>
        <v>96</v>
      </c>
      <c r="P101" s="4">
        <f t="shared" ref="P101:R125" si="19">1+(1-K101)*P102/(1+$P$2)</f>
        <v>4.1327361224393364</v>
      </c>
      <c r="Q101" s="4">
        <f t="shared" si="19"/>
        <v>4.8292400547959389</v>
      </c>
      <c r="R101" s="15">
        <f t="shared" si="19"/>
        <v>4.6650410304622776</v>
      </c>
    </row>
    <row r="102" spans="1:18" ht="16.2" x14ac:dyDescent="0.35">
      <c r="A102" s="9">
        <v>97</v>
      </c>
      <c r="B102" s="4">
        <v>0.34109038305875</v>
      </c>
      <c r="C102" s="4">
        <v>9.5022621995341713E-3</v>
      </c>
      <c r="D102" s="4">
        <v>0.31639473540000002</v>
      </c>
      <c r="E102" s="4">
        <v>1.22973292122596E-2</v>
      </c>
      <c r="F102" s="5">
        <v>0.31506661237043171</v>
      </c>
      <c r="G102" s="10">
        <v>1.1288690369950604E-2</v>
      </c>
      <c r="H102" s="9">
        <f t="shared" si="16"/>
        <v>2089</v>
      </c>
      <c r="I102" s="7">
        <f t="shared" si="10"/>
        <v>97</v>
      </c>
      <c r="J102" s="8">
        <f t="shared" si="11"/>
        <v>72.165485086476124</v>
      </c>
      <c r="K102" s="4">
        <f t="shared" si="12"/>
        <v>0.17181393775838633</v>
      </c>
      <c r="L102" s="4">
        <f t="shared" si="13"/>
        <v>0.1302620080647591</v>
      </c>
      <c r="M102" s="15">
        <f t="shared" si="17"/>
        <v>0.13950916077922174</v>
      </c>
      <c r="N102" s="9">
        <f t="shared" si="18"/>
        <v>2089</v>
      </c>
      <c r="O102" s="7">
        <f t="shared" si="14"/>
        <v>97</v>
      </c>
      <c r="P102" s="4">
        <f t="shared" si="19"/>
        <v>3.7515819991233728</v>
      </c>
      <c r="Q102" s="4">
        <f t="shared" si="19"/>
        <v>4.4159384157179389</v>
      </c>
      <c r="R102" s="15">
        <f t="shared" si="19"/>
        <v>4.2617029562087589</v>
      </c>
    </row>
    <row r="103" spans="1:18" ht="16.2" x14ac:dyDescent="0.35">
      <c r="A103" s="9">
        <v>98</v>
      </c>
      <c r="B103" s="4">
        <v>0.37410301631249987</v>
      </c>
      <c r="C103" s="4">
        <v>8.3270032619554412E-3</v>
      </c>
      <c r="D103" s="4">
        <v>0.34829052109999992</v>
      </c>
      <c r="E103" s="4">
        <v>1.11389988591786E-2</v>
      </c>
      <c r="F103" s="5">
        <v>0.34695495837205215</v>
      </c>
      <c r="G103" s="10">
        <v>1.015948581981911E-2</v>
      </c>
      <c r="H103" s="9">
        <f t="shared" si="16"/>
        <v>2090</v>
      </c>
      <c r="I103" s="7">
        <f t="shared" si="10"/>
        <v>98</v>
      </c>
      <c r="J103" s="8">
        <f t="shared" si="11"/>
        <v>72.726268799669043</v>
      </c>
      <c r="K103" s="4">
        <f t="shared" si="12"/>
        <v>0.20416721238386126</v>
      </c>
      <c r="L103" s="4">
        <f t="shared" si="13"/>
        <v>0.15492469142134813</v>
      </c>
      <c r="M103" s="15">
        <f t="shared" si="17"/>
        <v>0.16572561050439716</v>
      </c>
      <c r="N103" s="9">
        <f t="shared" si="18"/>
        <v>2090</v>
      </c>
      <c r="O103" s="7">
        <f t="shared" si="14"/>
        <v>98</v>
      </c>
      <c r="P103" s="4">
        <f t="shared" si="19"/>
        <v>3.4137866271823927</v>
      </c>
      <c r="Q103" s="4">
        <f t="shared" si="19"/>
        <v>4.0355564028431239</v>
      </c>
      <c r="R103" s="15">
        <f t="shared" si="19"/>
        <v>3.8947535926580885</v>
      </c>
    </row>
    <row r="104" spans="1:18" ht="16.2" x14ac:dyDescent="0.35">
      <c r="A104" s="9">
        <v>99</v>
      </c>
      <c r="B104" s="4">
        <v>0.40872259539187505</v>
      </c>
      <c r="C104" s="4">
        <v>7.3123469727464502E-3</v>
      </c>
      <c r="D104" s="4">
        <v>0.381691999575</v>
      </c>
      <c r="E104" s="4">
        <v>1.0014139506745399E-2</v>
      </c>
      <c r="F104" s="5">
        <v>0.38075917182013957</v>
      </c>
      <c r="G104" s="10">
        <v>9.1155104340108067E-3</v>
      </c>
      <c r="H104" s="9">
        <f t="shared" si="16"/>
        <v>2091</v>
      </c>
      <c r="I104" s="7">
        <f t="shared" si="10"/>
        <v>99</v>
      </c>
      <c r="J104" s="8">
        <f t="shared" si="11"/>
        <v>73.281510178650649</v>
      </c>
      <c r="K104" s="4">
        <f t="shared" si="12"/>
        <v>0.23917053808218383</v>
      </c>
      <c r="L104" s="4">
        <f t="shared" si="13"/>
        <v>0.18323376341130573</v>
      </c>
      <c r="M104" s="15">
        <f t="shared" si="17"/>
        <v>0.19522811778920982</v>
      </c>
      <c r="N104" s="9">
        <f t="shared" si="18"/>
        <v>2091</v>
      </c>
      <c r="O104" s="7">
        <f t="shared" si="14"/>
        <v>99</v>
      </c>
      <c r="P104" s="4">
        <f t="shared" si="19"/>
        <v>3.1164407875919151</v>
      </c>
      <c r="Q104" s="4">
        <f t="shared" si="19"/>
        <v>3.6908358015657483</v>
      </c>
      <c r="R104" s="15">
        <f t="shared" si="19"/>
        <v>3.5652051098613557</v>
      </c>
    </row>
    <row r="105" spans="1:18" ht="16.2" x14ac:dyDescent="0.35">
      <c r="A105" s="9">
        <v>100</v>
      </c>
      <c r="B105" s="4">
        <v>0.44494210000000001</v>
      </c>
      <c r="C105" s="4">
        <v>6.3649410229364902E-3</v>
      </c>
      <c r="D105" s="4">
        <v>0.4165604</v>
      </c>
      <c r="E105" s="4">
        <v>8.9501557532365803E-3</v>
      </c>
      <c r="F105" s="5">
        <v>0.41627359925774499</v>
      </c>
      <c r="G105" s="10">
        <v>8.1374413739061791E-3</v>
      </c>
      <c r="H105" s="9">
        <f t="shared" si="16"/>
        <v>2092</v>
      </c>
      <c r="I105" s="7">
        <f t="shared" si="10"/>
        <v>100</v>
      </c>
      <c r="J105" s="8">
        <f t="shared" si="11"/>
        <v>73.831257251722803</v>
      </c>
      <c r="K105" s="4">
        <f t="shared" si="12"/>
        <v>0.27810884428933458</v>
      </c>
      <c r="L105" s="4">
        <f t="shared" si="13"/>
        <v>0.21512735836550814</v>
      </c>
      <c r="M105" s="15">
        <f t="shared" si="17"/>
        <v>0.22827366793958795</v>
      </c>
      <c r="N105" s="9">
        <f t="shared" si="18"/>
        <v>2092</v>
      </c>
      <c r="O105" s="7">
        <f t="shared" si="14"/>
        <v>100</v>
      </c>
      <c r="P105" s="4">
        <f t="shared" si="19"/>
        <v>2.8582527597828422</v>
      </c>
      <c r="Q105" s="4">
        <f t="shared" si="19"/>
        <v>3.3850980393807792</v>
      </c>
      <c r="R105" s="15">
        <f t="shared" si="19"/>
        <v>3.2751495282636798</v>
      </c>
    </row>
    <row r="106" spans="1:18" ht="16.2" x14ac:dyDescent="0.35">
      <c r="A106" s="9">
        <v>101</v>
      </c>
      <c r="B106" s="4">
        <v>0.4710857</v>
      </c>
      <c r="C106" s="4">
        <v>5.5402833558708606E-3</v>
      </c>
      <c r="D106" s="4">
        <v>0.44385239999999987</v>
      </c>
      <c r="E106" s="4">
        <v>7.9992183006074302E-3</v>
      </c>
      <c r="F106" s="5">
        <v>0.44326874786543657</v>
      </c>
      <c r="G106" s="10">
        <v>7.2801265018959558E-3</v>
      </c>
      <c r="H106" s="9">
        <f t="shared" si="16"/>
        <v>2093</v>
      </c>
      <c r="I106" s="7">
        <f t="shared" si="10"/>
        <v>101</v>
      </c>
      <c r="J106" s="8">
        <f t="shared" si="11"/>
        <v>74.375558429885984</v>
      </c>
      <c r="K106" s="4">
        <f t="shared" si="12"/>
        <v>0.31199225453815094</v>
      </c>
      <c r="L106" s="4">
        <f t="shared" si="13"/>
        <v>0.24482550850567228</v>
      </c>
      <c r="M106" s="15">
        <f t="shared" si="17"/>
        <v>0.25793632868191729</v>
      </c>
      <c r="N106" s="9">
        <f t="shared" si="18"/>
        <v>2093</v>
      </c>
      <c r="O106" s="7">
        <f t="shared" si="14"/>
        <v>101</v>
      </c>
      <c r="P106" s="4">
        <f t="shared" si="19"/>
        <v>2.6449343444264901</v>
      </c>
      <c r="Q106" s="4">
        <f t="shared" si="19"/>
        <v>3.1224024197864884</v>
      </c>
      <c r="R106" s="15">
        <f t="shared" si="19"/>
        <v>3.0292035442791279</v>
      </c>
    </row>
    <row r="107" spans="1:18" ht="16.2" x14ac:dyDescent="0.35">
      <c r="A107" s="9">
        <v>102</v>
      </c>
      <c r="B107" s="4">
        <v>0.49725659999999988</v>
      </c>
      <c r="C107" s="4">
        <v>4.8224703972478506E-3</v>
      </c>
      <c r="D107" s="4">
        <v>0.47117689999999995</v>
      </c>
      <c r="E107" s="4">
        <v>7.1493161890097308E-3</v>
      </c>
      <c r="F107" s="5">
        <v>0.47045938012113953</v>
      </c>
      <c r="G107" s="10">
        <v>6.5237802521132095E-3</v>
      </c>
      <c r="H107" s="9">
        <f t="shared" si="16"/>
        <v>2094</v>
      </c>
      <c r="I107" s="7">
        <f t="shared" si="10"/>
        <v>102</v>
      </c>
      <c r="J107" s="8">
        <f t="shared" si="11"/>
        <v>74.914462460601726</v>
      </c>
      <c r="K107" s="4">
        <f t="shared" si="12"/>
        <v>0.34648288140866118</v>
      </c>
      <c r="L107" s="4">
        <f t="shared" si="13"/>
        <v>0.27579185374588511</v>
      </c>
      <c r="M107" s="15">
        <f t="shared" si="17"/>
        <v>0.2885834015705504</v>
      </c>
      <c r="N107" s="9">
        <f t="shared" si="18"/>
        <v>2094</v>
      </c>
      <c r="O107" s="7">
        <f t="shared" si="14"/>
        <v>102</v>
      </c>
      <c r="P107" s="4">
        <f t="shared" si="19"/>
        <v>2.4566148419791891</v>
      </c>
      <c r="Q107" s="4">
        <f t="shared" si="19"/>
        <v>2.8877676760709248</v>
      </c>
      <c r="R107" s="15">
        <f t="shared" si="19"/>
        <v>2.8097408919686542</v>
      </c>
    </row>
    <row r="108" spans="1:18" ht="16.2" x14ac:dyDescent="0.35">
      <c r="A108" s="9">
        <v>103</v>
      </c>
      <c r="B108" s="4">
        <v>0.52343419999999985</v>
      </c>
      <c r="C108" s="4">
        <v>4.1976590796006701E-3</v>
      </c>
      <c r="D108" s="4">
        <v>0.49850369999999988</v>
      </c>
      <c r="E108" s="4">
        <v>6.3897146008073504E-3</v>
      </c>
      <c r="F108" s="5">
        <v>0.49779678622371193</v>
      </c>
      <c r="G108" s="10">
        <v>5.8548647148630147E-3</v>
      </c>
      <c r="H108" s="9">
        <f t="shared" si="16"/>
        <v>2095</v>
      </c>
      <c r="I108" s="7">
        <f t="shared" si="10"/>
        <v>103</v>
      </c>
      <c r="J108" s="8">
        <f t="shared" si="11"/>
        <v>75.448018383440569</v>
      </c>
      <c r="K108" s="4">
        <f t="shared" si="12"/>
        <v>0.38134568388248252</v>
      </c>
      <c r="L108" s="4">
        <f t="shared" si="13"/>
        <v>0.30782138840144319</v>
      </c>
      <c r="M108" s="15">
        <f t="shared" si="17"/>
        <v>0.32004256203683357</v>
      </c>
      <c r="N108" s="9">
        <f t="shared" si="18"/>
        <v>2095</v>
      </c>
      <c r="O108" s="7">
        <f t="shared" si="14"/>
        <v>103</v>
      </c>
      <c r="P108" s="4">
        <f t="shared" si="19"/>
        <v>2.2901798706661336</v>
      </c>
      <c r="Q108" s="4">
        <f t="shared" si="19"/>
        <v>2.6783477888168727</v>
      </c>
      <c r="R108" s="15">
        <f t="shared" si="19"/>
        <v>2.6138113316485936</v>
      </c>
    </row>
    <row r="109" spans="1:18" ht="16.2" x14ac:dyDescent="0.35">
      <c r="A109" s="9">
        <v>104</v>
      </c>
      <c r="B109" s="4">
        <v>0.54961209999999994</v>
      </c>
      <c r="C109" s="4">
        <v>3.6537998778820501E-3</v>
      </c>
      <c r="D109" s="4">
        <v>0.52582960000000001</v>
      </c>
      <c r="E109" s="4">
        <v>5.7108192728325602E-3</v>
      </c>
      <c r="F109" s="5">
        <v>0.52524964029142074</v>
      </c>
      <c r="G109" s="10">
        <v>5.2615271279864732E-3</v>
      </c>
      <c r="H109" s="9">
        <f t="shared" si="16"/>
        <v>2096</v>
      </c>
      <c r="I109" s="7">
        <f t="shared" si="10"/>
        <v>104</v>
      </c>
      <c r="J109" s="8">
        <f t="shared" si="11"/>
        <v>75.976275487577084</v>
      </c>
      <c r="K109" s="4">
        <f t="shared" si="12"/>
        <v>0.41638514054735792</v>
      </c>
      <c r="L109" s="4">
        <f t="shared" si="13"/>
        <v>0.34073001797391356</v>
      </c>
      <c r="M109" s="15">
        <f t="shared" si="17"/>
        <v>0.35217296062533521</v>
      </c>
      <c r="N109" s="9">
        <f t="shared" si="18"/>
        <v>2096</v>
      </c>
      <c r="O109" s="7">
        <f t="shared" si="14"/>
        <v>104</v>
      </c>
      <c r="P109" s="4">
        <f t="shared" si="19"/>
        <v>2.142811878253565</v>
      </c>
      <c r="Q109" s="4">
        <f t="shared" si="19"/>
        <v>2.4914123668552439</v>
      </c>
      <c r="R109" s="15">
        <f t="shared" si="19"/>
        <v>2.438669026455675</v>
      </c>
    </row>
    <row r="110" spans="1:18" ht="16.2" x14ac:dyDescent="0.35">
      <c r="A110" s="9">
        <v>105</v>
      </c>
      <c r="B110" s="4">
        <v>0.57579000000000002</v>
      </c>
      <c r="C110" s="4">
        <v>3.1804044336256302E-3</v>
      </c>
      <c r="D110" s="4">
        <v>0.5531587</v>
      </c>
      <c r="E110" s="4">
        <v>5.1040553145887003E-3</v>
      </c>
      <c r="F110" s="5">
        <v>0.55278922695617549</v>
      </c>
      <c r="G110" s="10">
        <v>4.733472020197557E-3</v>
      </c>
      <c r="H110" s="9">
        <f t="shared" si="16"/>
        <v>2097</v>
      </c>
      <c r="I110" s="7">
        <f t="shared" si="10"/>
        <v>105</v>
      </c>
      <c r="J110" s="8">
        <f t="shared" si="11"/>
        <v>76.499283271091016</v>
      </c>
      <c r="K110" s="4">
        <f t="shared" si="12"/>
        <v>0.4514408475976569</v>
      </c>
      <c r="L110" s="4">
        <f t="shared" si="13"/>
        <v>0.37434894375094829</v>
      </c>
      <c r="M110" s="15">
        <f t="shared" si="17"/>
        <v>0.38485612655838908</v>
      </c>
      <c r="N110" s="9">
        <f t="shared" si="18"/>
        <v>2097</v>
      </c>
      <c r="O110" s="7">
        <f t="shared" si="14"/>
        <v>105</v>
      </c>
      <c r="P110" s="4">
        <f t="shared" si="19"/>
        <v>2.0120104652695585</v>
      </c>
      <c r="Q110" s="4">
        <f t="shared" si="19"/>
        <v>2.3244289118613732</v>
      </c>
      <c r="R110" s="15">
        <f t="shared" si="19"/>
        <v>2.2818319317299816</v>
      </c>
    </row>
    <row r="111" spans="1:18" ht="16.2" x14ac:dyDescent="0.35">
      <c r="A111" s="9">
        <v>106</v>
      </c>
      <c r="B111" s="4">
        <v>0.60196850000000002</v>
      </c>
      <c r="C111" s="4">
        <v>2.76834328630193E-3</v>
      </c>
      <c r="D111" s="4">
        <v>0.58048899999999992</v>
      </c>
      <c r="E111" s="4">
        <v>4.5617589017941003E-3</v>
      </c>
      <c r="F111" s="5">
        <v>0.5803800849633477</v>
      </c>
      <c r="G111" s="10">
        <v>4.2618516269906414E-3</v>
      </c>
      <c r="H111" s="9">
        <f t="shared" si="16"/>
        <v>2098</v>
      </c>
      <c r="I111" s="7">
        <f t="shared" si="10"/>
        <v>106</v>
      </c>
      <c r="J111" s="8">
        <f t="shared" si="11"/>
        <v>77.017091402033103</v>
      </c>
      <c r="K111" s="4">
        <f t="shared" si="12"/>
        <v>0.48638250926985915</v>
      </c>
      <c r="L111" s="4">
        <f t="shared" si="13"/>
        <v>0.40851860154580399</v>
      </c>
      <c r="M111" s="15">
        <f t="shared" si="17"/>
        <v>0.41798593829539965</v>
      </c>
      <c r="N111" s="9">
        <f t="shared" si="18"/>
        <v>2098</v>
      </c>
      <c r="O111" s="7">
        <f t="shared" si="14"/>
        <v>106</v>
      </c>
      <c r="P111" s="4">
        <f t="shared" si="19"/>
        <v>1.8955854596730815</v>
      </c>
      <c r="Q111" s="4">
        <f t="shared" si="19"/>
        <v>2.1750953560219832</v>
      </c>
      <c r="R111" s="15">
        <f t="shared" si="19"/>
        <v>2.1410963625204227</v>
      </c>
    </row>
    <row r="112" spans="1:18" ht="16.2" x14ac:dyDescent="0.35">
      <c r="A112" s="9">
        <v>107</v>
      </c>
      <c r="B112" s="4">
        <v>0.62814799999999993</v>
      </c>
      <c r="C112" s="4">
        <v>2.4096698111052504E-3</v>
      </c>
      <c r="D112" s="4">
        <v>0.60781940000000001</v>
      </c>
      <c r="E112" s="4">
        <v>4.07708047728604E-3</v>
      </c>
      <c r="F112" s="5">
        <v>0.6079890257656857</v>
      </c>
      <c r="G112" s="10">
        <v>3.8391659162081808E-3</v>
      </c>
      <c r="H112" s="9">
        <f t="shared" si="16"/>
        <v>2099</v>
      </c>
      <c r="I112" s="7">
        <f t="shared" si="10"/>
        <v>107</v>
      </c>
      <c r="J112" s="8">
        <f t="shared" si="11"/>
        <v>77.529749681212635</v>
      </c>
      <c r="K112" s="4">
        <f t="shared" si="12"/>
        <v>0.5211066431856155</v>
      </c>
      <c r="L112" s="4">
        <f t="shared" si="13"/>
        <v>0.44309436882318859</v>
      </c>
      <c r="M112" s="15">
        <f t="shared" si="17"/>
        <v>0.45146924791516324</v>
      </c>
      <c r="N112" s="9">
        <f t="shared" si="18"/>
        <v>2099</v>
      </c>
      <c r="O112" s="7">
        <f t="shared" si="14"/>
        <v>107</v>
      </c>
      <c r="P112" s="4">
        <f t="shared" si="19"/>
        <v>1.791633027344818</v>
      </c>
      <c r="Q112" s="4">
        <f t="shared" si="19"/>
        <v>2.0413329674746969</v>
      </c>
      <c r="R112" s="15">
        <f t="shared" si="19"/>
        <v>2.0145157817249117</v>
      </c>
    </row>
    <row r="113" spans="1:18" ht="16.2" x14ac:dyDescent="0.35">
      <c r="A113" s="9">
        <v>108</v>
      </c>
      <c r="B113" s="4">
        <v>0.6543293</v>
      </c>
      <c r="C113" s="4">
        <v>2.09746696780101E-3</v>
      </c>
      <c r="D113" s="4">
        <v>0.63514979999999988</v>
      </c>
      <c r="E113" s="4">
        <v>3.6438982366493503E-3</v>
      </c>
      <c r="F113" s="5">
        <v>0.63558788864328386</v>
      </c>
      <c r="G113" s="10">
        <v>3.4591219113575319E-3</v>
      </c>
      <c r="H113" s="9">
        <f t="shared" si="16"/>
        <v>2100</v>
      </c>
      <c r="I113" s="7">
        <f t="shared" si="10"/>
        <v>108</v>
      </c>
      <c r="J113" s="8">
        <f t="shared" si="11"/>
        <v>78.037308006663579</v>
      </c>
      <c r="K113" s="4">
        <f t="shared" si="12"/>
        <v>0.55553414023198988</v>
      </c>
      <c r="L113" s="4">
        <f t="shared" si="13"/>
        <v>0.47794748744020993</v>
      </c>
      <c r="M113" s="15">
        <f t="shared" si="17"/>
        <v>0.48522360088825656</v>
      </c>
      <c r="N113" s="9">
        <f t="shared" si="18"/>
        <v>2100</v>
      </c>
      <c r="O113" s="7">
        <f t="shared" si="14"/>
        <v>108</v>
      </c>
      <c r="P113" s="4">
        <f t="shared" si="19"/>
        <v>1.6985053645504407</v>
      </c>
      <c r="Q113" s="4">
        <f t="shared" si="19"/>
        <v>1.9212763602682039</v>
      </c>
      <c r="R113" s="15">
        <f t="shared" si="19"/>
        <v>1.9003765272236284</v>
      </c>
    </row>
    <row r="114" spans="1:18" ht="16.2" x14ac:dyDescent="0.35">
      <c r="A114" s="9">
        <v>109</v>
      </c>
      <c r="B114" s="4">
        <v>0.68051269999999986</v>
      </c>
      <c r="C114" s="4">
        <v>1.8257139051754601E-3</v>
      </c>
      <c r="D114" s="4">
        <v>0.66247999999999985</v>
      </c>
      <c r="E114" s="4">
        <v>3.25674080583636E-3</v>
      </c>
      <c r="F114" s="5">
        <v>0.66315427442184394</v>
      </c>
      <c r="G114" s="10">
        <v>3.1164805083072492E-3</v>
      </c>
      <c r="H114" s="9">
        <f t="shared" si="16"/>
        <v>2101</v>
      </c>
      <c r="I114" s="7">
        <f t="shared" si="10"/>
        <v>109</v>
      </c>
      <c r="J114" s="8">
        <f t="shared" si="11"/>
        <v>78.539816339744831</v>
      </c>
      <c r="K114" s="4">
        <f t="shared" si="12"/>
        <v>0.58960643197489571</v>
      </c>
      <c r="L114" s="4">
        <f t="shared" si="13"/>
        <v>0.51296444971529598</v>
      </c>
      <c r="M114" s="15">
        <f t="shared" si="17"/>
        <v>0.5191743949409231</v>
      </c>
      <c r="N114" s="9">
        <f t="shared" si="18"/>
        <v>2101</v>
      </c>
      <c r="O114" s="7">
        <f t="shared" si="14"/>
        <v>109</v>
      </c>
      <c r="P114" s="4">
        <f t="shared" si="19"/>
        <v>1.614779282373207</v>
      </c>
      <c r="Q114" s="4">
        <f t="shared" si="19"/>
        <v>1.8132495053688018</v>
      </c>
      <c r="R114" s="15">
        <f t="shared" si="19"/>
        <v>1.7971625803331692</v>
      </c>
    </row>
    <row r="115" spans="1:18" ht="16.2" x14ac:dyDescent="0.35">
      <c r="A115" s="9">
        <v>110</v>
      </c>
      <c r="B115" s="4">
        <v>0.70669899999999986</v>
      </c>
      <c r="C115" s="4">
        <v>1.5891698485462201E-3</v>
      </c>
      <c r="D115" s="4">
        <v>0.68980989999999986</v>
      </c>
      <c r="E115" s="4">
        <v>2.91071813414649E-3</v>
      </c>
      <c r="F115" s="5">
        <v>0.69067271341842362</v>
      </c>
      <c r="G115" s="10">
        <v>2.8068975473848445E-3</v>
      </c>
      <c r="H115" s="9">
        <f t="shared" si="16"/>
        <v>2102</v>
      </c>
      <c r="I115" s="7">
        <f t="shared" si="10"/>
        <v>110</v>
      </c>
      <c r="J115" s="8">
        <f t="shared" si="11"/>
        <v>79.037324672830238</v>
      </c>
      <c r="K115" s="4">
        <f t="shared" si="12"/>
        <v>0.62328326809359835</v>
      </c>
      <c r="L115" s="4">
        <f t="shared" si="13"/>
        <v>0.54804679639649989</v>
      </c>
      <c r="M115" s="15">
        <f t="shared" si="17"/>
        <v>0.55325355072298343</v>
      </c>
      <c r="N115" s="9">
        <f t="shared" si="18"/>
        <v>2102</v>
      </c>
      <c r="O115" s="7">
        <f t="shared" si="14"/>
        <v>110</v>
      </c>
      <c r="P115" s="4">
        <f t="shared" si="19"/>
        <v>1.5392193295773811</v>
      </c>
      <c r="Q115" s="4">
        <f t="shared" si="19"/>
        <v>1.7157143175235838</v>
      </c>
      <c r="R115" s="15">
        <f t="shared" si="19"/>
        <v>1.703496117249609</v>
      </c>
    </row>
    <row r="116" spans="1:18" ht="16.2" x14ac:dyDescent="0.35">
      <c r="A116" s="9">
        <v>111</v>
      </c>
      <c r="B116" s="4">
        <v>0.7328886</v>
      </c>
      <c r="C116" s="4">
        <v>1.38327303109722E-3</v>
      </c>
      <c r="D116" s="4">
        <v>0.71713929999999992</v>
      </c>
      <c r="E116" s="4">
        <v>2.6014597296985203E-3</v>
      </c>
      <c r="F116" s="5">
        <v>0.71813445496016703</v>
      </c>
      <c r="G116" s="10">
        <v>2.5267684267573525E-3</v>
      </c>
      <c r="H116" s="9">
        <f t="shared" si="16"/>
        <v>2103</v>
      </c>
      <c r="I116" s="7">
        <f t="shared" si="10"/>
        <v>111</v>
      </c>
      <c r="J116" s="8">
        <f t="shared" si="11"/>
        <v>79.529882998543684</v>
      </c>
      <c r="K116" s="4">
        <f t="shared" si="12"/>
        <v>0.65653904722335366</v>
      </c>
      <c r="L116" s="4">
        <f t="shared" si="13"/>
        <v>0.58311027273948346</v>
      </c>
      <c r="M116" s="15">
        <f t="shared" si="17"/>
        <v>0.58739835445021649</v>
      </c>
      <c r="N116" s="9">
        <f t="shared" si="18"/>
        <v>2103</v>
      </c>
      <c r="O116" s="7">
        <f t="shared" si="14"/>
        <v>111</v>
      </c>
      <c r="P116" s="4">
        <f t="shared" si="19"/>
        <v>1.4707280410322117</v>
      </c>
      <c r="Q116" s="4">
        <f t="shared" si="19"/>
        <v>1.6271517833971323</v>
      </c>
      <c r="R116" s="15">
        <f t="shared" si="19"/>
        <v>1.6180145620491695</v>
      </c>
    </row>
    <row r="117" spans="1:18" ht="16.2" x14ac:dyDescent="0.35">
      <c r="A117" s="9">
        <v>112</v>
      </c>
      <c r="B117" s="4">
        <v>0.75908209999999987</v>
      </c>
      <c r="C117" s="4">
        <v>1.2040527199225E-3</v>
      </c>
      <c r="D117" s="4">
        <v>0.74446800000000002</v>
      </c>
      <c r="E117" s="4">
        <v>2.32505945726949E-3</v>
      </c>
      <c r="F117" s="5">
        <v>0.74553695040617773</v>
      </c>
      <c r="G117" s="10">
        <v>2.2730826417302042E-3</v>
      </c>
      <c r="H117" s="9">
        <f t="shared" si="16"/>
        <v>2104</v>
      </c>
      <c r="I117" s="7">
        <f t="shared" si="10"/>
        <v>112</v>
      </c>
      <c r="J117" s="8">
        <f t="shared" si="11"/>
        <v>80.017541280494058</v>
      </c>
      <c r="K117" s="4">
        <f t="shared" si="12"/>
        <v>0.68936066939437335</v>
      </c>
      <c r="L117" s="4">
        <f t="shared" si="13"/>
        <v>0.61808397384295921</v>
      </c>
      <c r="M117" s="15">
        <f t="shared" si="17"/>
        <v>0.6215511531105592</v>
      </c>
      <c r="N117" s="9">
        <f t="shared" si="18"/>
        <v>2104</v>
      </c>
      <c r="O117" s="7">
        <f t="shared" si="14"/>
        <v>112</v>
      </c>
      <c r="P117" s="4">
        <f t="shared" si="19"/>
        <v>1.4082330414867614</v>
      </c>
      <c r="Q117" s="4">
        <f t="shared" si="19"/>
        <v>1.5457287990161137</v>
      </c>
      <c r="R117" s="15">
        <f t="shared" si="19"/>
        <v>1.5390388510433191</v>
      </c>
    </row>
    <row r="118" spans="1:18" ht="16.2" x14ac:dyDescent="0.35">
      <c r="A118" s="9">
        <v>113</v>
      </c>
      <c r="B118" s="4">
        <v>0.78755935230122953</v>
      </c>
      <c r="C118" s="4">
        <v>1.04805264019557E-3</v>
      </c>
      <c r="D118" s="4">
        <v>0.77784456958366943</v>
      </c>
      <c r="E118" s="4">
        <v>2.0780262012607804E-3</v>
      </c>
      <c r="F118" s="5">
        <v>0.7787444862400803</v>
      </c>
      <c r="G118" s="10">
        <v>2.0428433423522957E-3</v>
      </c>
      <c r="H118" s="9">
        <f t="shared" si="16"/>
        <v>2105</v>
      </c>
      <c r="I118" s="7">
        <f t="shared" si="10"/>
        <v>113</v>
      </c>
      <c r="J118" s="8">
        <f t="shared" si="11"/>
        <v>80.500349425465302</v>
      </c>
      <c r="K118" s="4">
        <f t="shared" si="12"/>
        <v>0.72383982528067892</v>
      </c>
      <c r="L118" s="4">
        <f t="shared" si="13"/>
        <v>0.65802629127785506</v>
      </c>
      <c r="M118" s="15">
        <f t="shared" si="17"/>
        <v>0.66065607012366723</v>
      </c>
      <c r="N118" s="9">
        <f t="shared" si="18"/>
        <v>2105</v>
      </c>
      <c r="O118" s="7">
        <f t="shared" si="14"/>
        <v>113</v>
      </c>
      <c r="P118" s="4">
        <f t="shared" si="19"/>
        <v>1.3503101790422469</v>
      </c>
      <c r="Q118" s="4">
        <f t="shared" si="19"/>
        <v>1.4682189344902916</v>
      </c>
      <c r="R118" s="15">
        <f t="shared" si="19"/>
        <v>1.4635066905325109</v>
      </c>
    </row>
    <row r="119" spans="1:18" ht="16.2" x14ac:dyDescent="0.35">
      <c r="A119" s="9">
        <v>114</v>
      </c>
      <c r="B119" s="4">
        <v>0.81068303601837866</v>
      </c>
      <c r="C119" s="4">
        <v>9.122643206948591E-4</v>
      </c>
      <c r="D119" s="4">
        <v>0.80308111521459546</v>
      </c>
      <c r="E119" s="4">
        <v>1.8572397706325802E-3</v>
      </c>
      <c r="F119" s="5">
        <v>0.80394197151112856</v>
      </c>
      <c r="G119" s="10">
        <v>1.8344610605180367E-3</v>
      </c>
      <c r="H119" s="9">
        <f t="shared" si="16"/>
        <v>2106</v>
      </c>
      <c r="I119" s="7">
        <f t="shared" si="10"/>
        <v>114</v>
      </c>
      <c r="J119" s="8">
        <f t="shared" si="11"/>
        <v>80.978357257016683</v>
      </c>
      <c r="K119" s="4">
        <f t="shared" si="12"/>
        <v>0.75295350579160925</v>
      </c>
      <c r="L119" s="4">
        <f t="shared" si="13"/>
        <v>0.69094449739875341</v>
      </c>
      <c r="M119" s="15">
        <f t="shared" si="17"/>
        <v>0.69296219754443766</v>
      </c>
      <c r="N119" s="9">
        <f t="shared" si="18"/>
        <v>2106</v>
      </c>
      <c r="O119" s="7">
        <f t="shared" si="14"/>
        <v>114</v>
      </c>
      <c r="P119" s="4">
        <f t="shared" si="19"/>
        <v>1.3033874610332286</v>
      </c>
      <c r="Q119" s="4">
        <f t="shared" si="19"/>
        <v>1.4068185445790111</v>
      </c>
      <c r="R119" s="15">
        <f t="shared" si="19"/>
        <v>1.4034526113247878</v>
      </c>
    </row>
    <row r="120" spans="1:18" ht="16.2" x14ac:dyDescent="0.35">
      <c r="A120" s="9">
        <v>115</v>
      </c>
      <c r="B120" s="4">
        <v>0.83254324175753236</v>
      </c>
      <c r="C120" s="4">
        <v>7.9406907524946411E-4</v>
      </c>
      <c r="D120" s="4">
        <v>0.82692633801073645</v>
      </c>
      <c r="E120" s="4">
        <v>1.65991148885735E-3</v>
      </c>
      <c r="F120" s="5">
        <v>0.82772259041352259</v>
      </c>
      <c r="G120" s="10">
        <v>1.6459114307680624E-3</v>
      </c>
      <c r="H120" s="9">
        <f t="shared" si="16"/>
        <v>2107</v>
      </c>
      <c r="I120" s="7">
        <f t="shared" si="10"/>
        <v>115</v>
      </c>
      <c r="J120" s="8">
        <f t="shared" si="11"/>
        <v>81.451614490448719</v>
      </c>
      <c r="K120" s="4">
        <f t="shared" si="12"/>
        <v>0.78040026971548326</v>
      </c>
      <c r="L120" s="4">
        <f t="shared" si="13"/>
        <v>0.72235242932009813</v>
      </c>
      <c r="M120" s="15">
        <f t="shared" si="17"/>
        <v>0.72387296853850358</v>
      </c>
      <c r="N120" s="9">
        <f t="shared" si="18"/>
        <v>2107</v>
      </c>
      <c r="O120" s="7">
        <f t="shared" si="14"/>
        <v>115</v>
      </c>
      <c r="P120" s="4">
        <f t="shared" si="19"/>
        <v>1.2618297507540779</v>
      </c>
      <c r="Q120" s="4">
        <f t="shared" si="19"/>
        <v>1.3525274620146757</v>
      </c>
      <c r="R120" s="15">
        <f t="shared" si="19"/>
        <v>1.3501515279904894</v>
      </c>
    </row>
    <row r="121" spans="1:18" ht="16.2" x14ac:dyDescent="0.35">
      <c r="A121" s="9">
        <v>116</v>
      </c>
      <c r="B121" s="4">
        <v>0.85304029797845038</v>
      </c>
      <c r="C121" s="4">
        <v>6.9118750121375107E-4</v>
      </c>
      <c r="D121" s="4">
        <v>0.84924783512357205</v>
      </c>
      <c r="E121" s="4">
        <v>1.4835489711175801E-3</v>
      </c>
      <c r="F121" s="5">
        <v>0.84996260071958085</v>
      </c>
      <c r="G121" s="10">
        <v>1.475560453504978E-3</v>
      </c>
      <c r="H121" s="9">
        <f t="shared" si="16"/>
        <v>2108</v>
      </c>
      <c r="I121" s="7">
        <f t="shared" si="10"/>
        <v>116</v>
      </c>
      <c r="J121" s="8">
        <f t="shared" si="11"/>
        <v>81.920170709090343</v>
      </c>
      <c r="K121" s="4">
        <f t="shared" si="12"/>
        <v>0.80608128792967348</v>
      </c>
      <c r="L121" s="4">
        <f t="shared" si="13"/>
        <v>0.75206177855213652</v>
      </c>
      <c r="M121" s="15">
        <f t="shared" si="17"/>
        <v>0.75318748819952186</v>
      </c>
      <c r="N121" s="9">
        <f t="shared" si="18"/>
        <v>2108</v>
      </c>
      <c r="O121" s="7">
        <f t="shared" si="14"/>
        <v>116</v>
      </c>
      <c r="P121" s="4">
        <f t="shared" si="19"/>
        <v>1.2250928931071805</v>
      </c>
      <c r="Q121" s="4">
        <f t="shared" si="19"/>
        <v>1.3046106124144077</v>
      </c>
      <c r="R121" s="15">
        <f t="shared" si="19"/>
        <v>1.3029535468004199</v>
      </c>
    </row>
    <row r="122" spans="1:18" ht="16.2" x14ac:dyDescent="0.35">
      <c r="A122" s="9">
        <v>117</v>
      </c>
      <c r="B122" s="4">
        <v>0.87209448203587436</v>
      </c>
      <c r="C122" s="4">
        <v>6.0163552104585208E-4</v>
      </c>
      <c r="D122" s="4">
        <v>0.86993832461525433</v>
      </c>
      <c r="E122" s="4">
        <v>1.32592464386105E-3</v>
      </c>
      <c r="F122" s="5">
        <v>0.87056280823480947</v>
      </c>
      <c r="G122" s="10">
        <v>1.3218982650606698E-3</v>
      </c>
      <c r="H122" s="9">
        <f t="shared" si="16"/>
        <v>2109</v>
      </c>
      <c r="I122" s="7">
        <f t="shared" si="10"/>
        <v>117</v>
      </c>
      <c r="J122" s="8">
        <f t="shared" si="11"/>
        <v>82.384075341863621</v>
      </c>
      <c r="K122" s="4">
        <f t="shared" si="12"/>
        <v>0.82992271575227117</v>
      </c>
      <c r="L122" s="4">
        <f t="shared" si="13"/>
        <v>0.77991679594734364</v>
      </c>
      <c r="M122" s="15">
        <f t="shared" si="17"/>
        <v>0.78073559223952715</v>
      </c>
      <c r="N122" s="9">
        <f t="shared" si="18"/>
        <v>2109</v>
      </c>
      <c r="O122" s="7">
        <f t="shared" si="14"/>
        <v>117</v>
      </c>
      <c r="P122" s="4">
        <f t="shared" si="19"/>
        <v>1.1926798873527533</v>
      </c>
      <c r="Q122" s="4">
        <f t="shared" si="19"/>
        <v>1.2623604478086445</v>
      </c>
      <c r="R122" s="15">
        <f t="shared" si="19"/>
        <v>1.261219567300836</v>
      </c>
    </row>
    <row r="123" spans="1:18" ht="16.2" x14ac:dyDescent="0.35">
      <c r="A123" s="9">
        <v>118</v>
      </c>
      <c r="B123" s="4">
        <v>0.8896479940587636</v>
      </c>
      <c r="C123" s="4">
        <v>5.2368611924910298E-4</v>
      </c>
      <c r="D123" s="4">
        <v>0.88891879479257341</v>
      </c>
      <c r="E123" s="4">
        <v>1.1850476090948701E-3</v>
      </c>
      <c r="F123" s="5">
        <v>0.88945101228805512</v>
      </c>
      <c r="G123" s="10">
        <v>1.1835113832222809E-3</v>
      </c>
      <c r="H123" s="9">
        <f t="shared" si="16"/>
        <v>2110</v>
      </c>
      <c r="I123" s="7">
        <f t="shared" si="10"/>
        <v>118</v>
      </c>
      <c r="J123" s="8">
        <f t="shared" si="11"/>
        <v>82.843377642082572</v>
      </c>
      <c r="K123" s="4">
        <f t="shared" si="12"/>
        <v>0.85187682540258314</v>
      </c>
      <c r="L123" s="4">
        <f t="shared" si="13"/>
        <v>0.80579755644752316</v>
      </c>
      <c r="M123" s="15">
        <f t="shared" si="17"/>
        <v>0.8063826258920751</v>
      </c>
      <c r="N123" s="9">
        <f t="shared" si="18"/>
        <v>2110</v>
      </c>
      <c r="O123" s="7">
        <f t="shared" si="14"/>
        <v>118</v>
      </c>
      <c r="P123" s="4">
        <f t="shared" si="19"/>
        <v>1.164050714536252</v>
      </c>
      <c r="Q123" s="4">
        <f t="shared" si="19"/>
        <v>1.224879296372315</v>
      </c>
      <c r="R123" s="15">
        <f t="shared" si="19"/>
        <v>1.2241070410972303</v>
      </c>
    </row>
    <row r="124" spans="1:18" ht="16.2" x14ac:dyDescent="0.35">
      <c r="A124" s="9">
        <v>119</v>
      </c>
      <c r="B124" s="4">
        <v>0.90566631408898635</v>
      </c>
      <c r="C124" s="4">
        <v>4.5583603677098105E-4</v>
      </c>
      <c r="D124" s="4">
        <v>0.90614076678023658</v>
      </c>
      <c r="E124" s="4">
        <v>1.05913849804622E-3</v>
      </c>
      <c r="F124" s="5">
        <v>0.9065839403826057</v>
      </c>
      <c r="G124" s="10">
        <v>1.0590688219273457E-3</v>
      </c>
      <c r="H124" s="9">
        <f t="shared" si="16"/>
        <v>2111</v>
      </c>
      <c r="I124" s="7">
        <f t="shared" si="10"/>
        <v>119</v>
      </c>
      <c r="J124" s="8">
        <f t="shared" si="11"/>
        <v>83.298126667443171</v>
      </c>
      <c r="K124" s="4">
        <f t="shared" si="12"/>
        <v>0.87192258694230673</v>
      </c>
      <c r="L124" s="4">
        <f t="shared" si="13"/>
        <v>0.82962219708469054</v>
      </c>
      <c r="M124" s="15">
        <f t="shared" si="17"/>
        <v>0.83003276453559016</v>
      </c>
      <c r="N124" s="9">
        <f t="shared" si="18"/>
        <v>2111</v>
      </c>
      <c r="O124" s="7">
        <f t="shared" si="14"/>
        <v>119</v>
      </c>
      <c r="P124" s="4">
        <f t="shared" si="19"/>
        <v>1.1379860689870642</v>
      </c>
      <c r="Q124" s="4">
        <f t="shared" si="19"/>
        <v>1.1898072588366597</v>
      </c>
      <c r="R124" s="15">
        <f t="shared" si="19"/>
        <v>1.1893043472382221</v>
      </c>
    </row>
    <row r="125" spans="1:18" ht="16.2" x14ac:dyDescent="0.35">
      <c r="A125" s="11">
        <v>120</v>
      </c>
      <c r="B125" s="12">
        <v>0.92013885076007462</v>
      </c>
      <c r="C125" s="12">
        <v>3.9677678055896105E-4</v>
      </c>
      <c r="D125" s="12">
        <v>0.92158750083644103</v>
      </c>
      <c r="E125" s="12">
        <v>9.4660699657494107E-4</v>
      </c>
      <c r="F125" s="13">
        <v>0.92194842657631204</v>
      </c>
      <c r="G125" s="14">
        <v>9.4731703653932033E-4</v>
      </c>
      <c r="H125" s="11">
        <f t="shared" si="16"/>
        <v>2112</v>
      </c>
      <c r="I125" s="16">
        <f t="shared" si="10"/>
        <v>120</v>
      </c>
      <c r="J125" s="17">
        <f t="shared" si="11"/>
        <v>83.748371261162703</v>
      </c>
      <c r="K125" s="12">
        <f t="shared" si="12"/>
        <v>0.89006560569035076</v>
      </c>
      <c r="L125" s="12">
        <f t="shared" si="13"/>
        <v>0.85134796385841294</v>
      </c>
      <c r="M125" s="18">
        <f t="shared" si="17"/>
        <v>0.85163073788699317</v>
      </c>
      <c r="N125" s="11">
        <f t="shared" si="18"/>
        <v>2112</v>
      </c>
      <c r="O125" s="16">
        <f t="shared" si="14"/>
        <v>120</v>
      </c>
      <c r="P125" s="12">
        <f t="shared" si="19"/>
        <v>1.106992111250267</v>
      </c>
      <c r="Q125" s="12">
        <f t="shared" si="19"/>
        <v>1.1446735144930287</v>
      </c>
      <c r="R125" s="18">
        <f t="shared" si="19"/>
        <v>1.1443983086257974</v>
      </c>
    </row>
    <row r="126" spans="1:18" x14ac:dyDescent="0.3">
      <c r="P126">
        <v>1</v>
      </c>
      <c r="Q126">
        <v>1</v>
      </c>
      <c r="R126">
        <v>1</v>
      </c>
    </row>
  </sheetData>
  <mergeCells count="6">
    <mergeCell ref="A1:G1"/>
    <mergeCell ref="H1:M1"/>
    <mergeCell ref="N1:R1"/>
    <mergeCell ref="A2:G2"/>
    <mergeCell ref="H2:I2"/>
    <mergeCell ref="N2:O2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30EB3-13E1-4A6D-B093-B43BE2C5759C}">
  <dimension ref="A1:R126"/>
  <sheetViews>
    <sheetView topLeftCell="G1" zoomScale="85" zoomScaleNormal="85" workbookViewId="0">
      <selection activeCell="J3" sqref="J3"/>
    </sheetView>
  </sheetViews>
  <sheetFormatPr defaultColWidth="11.5546875" defaultRowHeight="14.4" x14ac:dyDescent="0.3"/>
  <cols>
    <col min="2" max="7" width="17.88671875" customWidth="1"/>
    <col min="10" max="13" width="17.88671875" customWidth="1"/>
    <col min="16" max="18" width="17.88671875" customWidth="1"/>
  </cols>
  <sheetData>
    <row r="1" spans="1:18" ht="30" x14ac:dyDescent="0.3">
      <c r="A1" s="25" t="s">
        <v>1</v>
      </c>
      <c r="B1" s="25"/>
      <c r="C1" s="25"/>
      <c r="D1" s="25"/>
      <c r="E1" s="25"/>
      <c r="F1" s="25"/>
      <c r="G1" s="25"/>
      <c r="H1" s="25" t="s">
        <v>3</v>
      </c>
      <c r="I1" s="25"/>
      <c r="J1" s="25"/>
      <c r="K1" s="25"/>
      <c r="L1" s="25"/>
      <c r="M1" s="25"/>
      <c r="N1" s="28" t="s">
        <v>4</v>
      </c>
      <c r="O1" s="28"/>
      <c r="P1" s="28"/>
      <c r="Q1" s="28"/>
      <c r="R1" s="28"/>
    </row>
    <row r="2" spans="1:18" ht="18.600000000000001" x14ac:dyDescent="0.3">
      <c r="A2" s="26" t="s">
        <v>20</v>
      </c>
      <c r="B2" s="26"/>
      <c r="C2" s="26"/>
      <c r="D2" s="26"/>
      <c r="E2" s="26"/>
      <c r="F2" s="26"/>
      <c r="G2" s="27"/>
      <c r="H2" s="24" t="s">
        <v>2</v>
      </c>
      <c r="I2" s="24"/>
      <c r="J2" s="1">
        <v>2001</v>
      </c>
      <c r="K2" s="2"/>
      <c r="L2" s="3">
        <v>100</v>
      </c>
      <c r="M2" s="3"/>
      <c r="N2" s="24" t="s">
        <v>5</v>
      </c>
      <c r="O2" s="24"/>
      <c r="P2" s="1">
        <v>2.75E-2</v>
      </c>
      <c r="Q2" s="2"/>
      <c r="R2" s="2"/>
    </row>
    <row r="3" spans="1:18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6" t="s">
        <v>21</v>
      </c>
      <c r="L3" s="6" t="s">
        <v>22</v>
      </c>
      <c r="M3" s="6" t="s">
        <v>23</v>
      </c>
      <c r="N3" s="2"/>
      <c r="O3" s="2"/>
      <c r="P3" s="2"/>
      <c r="Q3" s="2"/>
      <c r="R3" s="2"/>
    </row>
    <row r="4" spans="1:18" ht="15.6" x14ac:dyDescent="0.3">
      <c r="A4" s="19" t="s">
        <v>15</v>
      </c>
      <c r="B4" s="20" t="s">
        <v>6</v>
      </c>
      <c r="C4" s="20" t="s">
        <v>7</v>
      </c>
      <c r="D4" s="20" t="s">
        <v>8</v>
      </c>
      <c r="E4" s="20" t="s">
        <v>9</v>
      </c>
      <c r="F4" s="21" t="s">
        <v>16</v>
      </c>
      <c r="G4" s="22" t="s">
        <v>17</v>
      </c>
      <c r="H4" s="19" t="s">
        <v>15</v>
      </c>
      <c r="I4" s="20" t="s">
        <v>14</v>
      </c>
      <c r="J4" s="20" t="s">
        <v>0</v>
      </c>
      <c r="K4" s="20" t="s">
        <v>10</v>
      </c>
      <c r="L4" s="20" t="s">
        <v>11</v>
      </c>
      <c r="M4" s="23" t="s">
        <v>18</v>
      </c>
      <c r="N4" s="19" t="s">
        <v>15</v>
      </c>
      <c r="O4" s="20" t="s">
        <v>14</v>
      </c>
      <c r="P4" s="20" t="s">
        <v>12</v>
      </c>
      <c r="Q4" s="20" t="s">
        <v>13</v>
      </c>
      <c r="R4" s="23" t="s">
        <v>19</v>
      </c>
    </row>
    <row r="5" spans="1:18" ht="16.2" x14ac:dyDescent="0.35">
      <c r="A5" s="9">
        <v>0</v>
      </c>
      <c r="B5" s="4">
        <v>4.2743999999999994E-3</v>
      </c>
      <c r="C5" s="4">
        <v>0.05</v>
      </c>
      <c r="D5" s="4">
        <v>3.196595E-3</v>
      </c>
      <c r="E5" s="4">
        <v>0.05</v>
      </c>
      <c r="F5" s="5">
        <v>3.3883119999999979E-3</v>
      </c>
      <c r="G5" s="10">
        <v>5.0000000000000024E-2</v>
      </c>
      <c r="H5" s="9">
        <f>J2</f>
        <v>2001</v>
      </c>
      <c r="I5" s="7">
        <f t="shared" ref="I5:I68" si="0">H5-$J$2</f>
        <v>0</v>
      </c>
      <c r="J5" s="8">
        <f t="shared" ref="J5:J68" si="1">$L$2*ATAN((H5-2001)/$L$2)</f>
        <v>0</v>
      </c>
      <c r="K5" s="4">
        <f t="shared" ref="K5:K68" si="2">B5*EXP(-$J5*$C5)</f>
        <v>4.2743999999999994E-3</v>
      </c>
      <c r="L5" s="4">
        <f t="shared" ref="L5:L68" si="3">D5*EXP(-$J5*$E5)</f>
        <v>3.196595E-3</v>
      </c>
      <c r="M5" s="15">
        <f>F5*EXP(-$J5*$G5)</f>
        <v>3.3883119999999979E-3</v>
      </c>
      <c r="N5" s="9">
        <f>J2</f>
        <v>2001</v>
      </c>
      <c r="O5" s="7">
        <f t="shared" ref="O5:O68" si="4">N5-$J$2</f>
        <v>0</v>
      </c>
      <c r="P5" s="4">
        <f t="shared" ref="P5:R36" si="5">1+(1-K5)*P6/(1+$P$2)</f>
        <v>34.016399801588882</v>
      </c>
      <c r="Q5" s="4">
        <f t="shared" si="5"/>
        <v>34.374169906356748</v>
      </c>
      <c r="R5" s="15">
        <f t="shared" si="5"/>
        <v>34.285800617233967</v>
      </c>
    </row>
    <row r="6" spans="1:18" ht="16.2" x14ac:dyDescent="0.35">
      <c r="A6" s="9">
        <v>1</v>
      </c>
      <c r="B6" s="4">
        <v>2.7616000000000001E-4</v>
      </c>
      <c r="C6" s="4">
        <v>0.05</v>
      </c>
      <c r="D6" s="4">
        <v>2.7761000000000002E-4</v>
      </c>
      <c r="E6" s="4">
        <v>0.05</v>
      </c>
      <c r="F6" s="5">
        <v>2.6574399999999972E-4</v>
      </c>
      <c r="G6" s="10">
        <v>5.0000000000000037E-2</v>
      </c>
      <c r="H6" s="9">
        <f t="shared" ref="H6:H69" si="6">H5+1</f>
        <v>2002</v>
      </c>
      <c r="I6" s="7">
        <f t="shared" si="0"/>
        <v>1</v>
      </c>
      <c r="J6" s="8">
        <f t="shared" si="1"/>
        <v>0.99996666866652373</v>
      </c>
      <c r="K6" s="4">
        <f t="shared" si="2"/>
        <v>2.6269195566341115E-4</v>
      </c>
      <c r="L6" s="4">
        <f t="shared" si="3"/>
        <v>2.6407124062760562E-4</v>
      </c>
      <c r="M6" s="15">
        <f t="shared" ref="M6:M69" si="7">F6*EXP(-$J6*$G6)</f>
        <v>2.5278393346544559E-4</v>
      </c>
      <c r="N6" s="9">
        <f t="shared" ref="N6:N69" si="8">N5+1</f>
        <v>2002</v>
      </c>
      <c r="O6" s="7">
        <f t="shared" si="4"/>
        <v>1</v>
      </c>
      <c r="P6" s="4">
        <f t="shared" si="5"/>
        <v>34.069979516578243</v>
      </c>
      <c r="Q6" s="4">
        <f t="shared" si="5"/>
        <v>34.401928611772306</v>
      </c>
      <c r="R6" s="15">
        <f t="shared" si="5"/>
        <v>34.317438322284559</v>
      </c>
    </row>
    <row r="7" spans="1:18" ht="16.2" x14ac:dyDescent="0.35">
      <c r="A7" s="9">
        <v>2</v>
      </c>
      <c r="B7" s="4">
        <v>2.1112E-4</v>
      </c>
      <c r="C7" s="4">
        <v>0.05</v>
      </c>
      <c r="D7" s="4">
        <v>1.7918E-4</v>
      </c>
      <c r="E7" s="4">
        <v>0.05</v>
      </c>
      <c r="F7" s="5">
        <v>1.8138399999999985E-4</v>
      </c>
      <c r="G7" s="10">
        <v>5.0000000000000031E-2</v>
      </c>
      <c r="H7" s="9">
        <f t="shared" si="6"/>
        <v>2003</v>
      </c>
      <c r="I7" s="7">
        <f t="shared" si="0"/>
        <v>2</v>
      </c>
      <c r="J7" s="8">
        <f t="shared" si="1"/>
        <v>1.9997333973150535</v>
      </c>
      <c r="K7" s="4">
        <f t="shared" si="2"/>
        <v>1.9103182215861428E-4</v>
      </c>
      <c r="L7" s="4">
        <f t="shared" si="3"/>
        <v>1.6213092977633814E-4</v>
      </c>
      <c r="M7" s="15">
        <f t="shared" si="7"/>
        <v>1.6412521802964221E-4</v>
      </c>
      <c r="N7" s="9">
        <f t="shared" si="8"/>
        <v>2003</v>
      </c>
      <c r="O7" s="7">
        <f t="shared" si="4"/>
        <v>2</v>
      </c>
      <c r="P7" s="4">
        <f t="shared" si="5"/>
        <v>33.988332414795927</v>
      </c>
      <c r="Q7" s="4">
        <f t="shared" si="5"/>
        <v>34.32954709468752</v>
      </c>
      <c r="R7" s="15">
        <f t="shared" si="5"/>
        <v>34.242323785444867</v>
      </c>
    </row>
    <row r="8" spans="1:18" ht="16.2" x14ac:dyDescent="0.35">
      <c r="A8" s="9">
        <v>3</v>
      </c>
      <c r="B8" s="4">
        <v>1.5872E-4</v>
      </c>
      <c r="C8" s="4">
        <v>0.05</v>
      </c>
      <c r="D8" s="4">
        <v>1.1203E-4</v>
      </c>
      <c r="E8" s="4">
        <v>0.05</v>
      </c>
      <c r="F8" s="5">
        <v>1.2142400000000004E-4</v>
      </c>
      <c r="G8" s="10">
        <v>4.9999999999999996E-2</v>
      </c>
      <c r="H8" s="9">
        <f t="shared" si="6"/>
        <v>2004</v>
      </c>
      <c r="I8" s="7">
        <f t="shared" si="0"/>
        <v>3</v>
      </c>
      <c r="J8" s="8">
        <f t="shared" si="1"/>
        <v>2.9991004856877899</v>
      </c>
      <c r="K8" s="4">
        <f t="shared" si="2"/>
        <v>1.3661771435947946E-4</v>
      </c>
      <c r="L8" s="4">
        <f t="shared" si="3"/>
        <v>9.6429451484957691E-5</v>
      </c>
      <c r="M8" s="15">
        <f t="shared" si="7"/>
        <v>1.0451530587440423E-4</v>
      </c>
      <c r="N8" s="9">
        <f t="shared" si="8"/>
        <v>2004</v>
      </c>
      <c r="O8" s="7">
        <f t="shared" si="4"/>
        <v>3</v>
      </c>
      <c r="P8" s="4">
        <f t="shared" si="5"/>
        <v>33.90198791472897</v>
      </c>
      <c r="Q8" s="4">
        <f t="shared" si="5"/>
        <v>34.251662893742775</v>
      </c>
      <c r="R8" s="15">
        <f t="shared" si="5"/>
        <v>34.162094550761097</v>
      </c>
    </row>
    <row r="9" spans="1:18" ht="16.2" x14ac:dyDescent="0.35">
      <c r="A9" s="9">
        <v>4</v>
      </c>
      <c r="B9" s="4">
        <v>1.209599999999999E-4</v>
      </c>
      <c r="C9" s="4">
        <v>0.05</v>
      </c>
      <c r="D9" s="4">
        <v>8.4744999999999976E-5</v>
      </c>
      <c r="E9" s="4">
        <v>0.05</v>
      </c>
      <c r="F9" s="5">
        <v>9.2120000000000019E-5</v>
      </c>
      <c r="G9" s="10">
        <v>4.9999999999999996E-2</v>
      </c>
      <c r="H9" s="9">
        <f t="shared" si="6"/>
        <v>2005</v>
      </c>
      <c r="I9" s="7">
        <f t="shared" si="0"/>
        <v>4</v>
      </c>
      <c r="J9" s="8">
        <f t="shared" si="1"/>
        <v>3.9978687123290042</v>
      </c>
      <c r="K9" s="4">
        <f t="shared" si="2"/>
        <v>9.9044225916840041E-5</v>
      </c>
      <c r="L9" s="4">
        <f t="shared" si="3"/>
        <v>6.939073185617241E-5</v>
      </c>
      <c r="M9" s="15">
        <f t="shared" si="7"/>
        <v>7.5429514645000944E-5</v>
      </c>
      <c r="N9" s="9">
        <f t="shared" si="8"/>
        <v>2005</v>
      </c>
      <c r="O9" s="7">
        <f t="shared" si="4"/>
        <v>4</v>
      </c>
      <c r="P9" s="4">
        <f t="shared" si="5"/>
        <v>33.811411820186159</v>
      </c>
      <c r="Q9" s="4">
        <f t="shared" si="5"/>
        <v>34.169378557752609</v>
      </c>
      <c r="R9" s="15">
        <f t="shared" si="5"/>
        <v>34.077613783135043</v>
      </c>
    </row>
    <row r="10" spans="1:18" ht="16.2" x14ac:dyDescent="0.35">
      <c r="A10" s="9">
        <v>5</v>
      </c>
      <c r="B10" s="4">
        <v>1.036E-4</v>
      </c>
      <c r="C10" s="4">
        <v>0.05</v>
      </c>
      <c r="D10" s="4">
        <v>7.2929999999999981E-5</v>
      </c>
      <c r="E10" s="4">
        <v>0.05</v>
      </c>
      <c r="F10" s="5">
        <v>7.9128000000000005E-5</v>
      </c>
      <c r="G10" s="10">
        <v>0.05</v>
      </c>
      <c r="H10" s="9">
        <f t="shared" si="6"/>
        <v>2006</v>
      </c>
      <c r="I10" s="7">
        <f t="shared" si="0"/>
        <v>5</v>
      </c>
      <c r="J10" s="8">
        <f t="shared" si="1"/>
        <v>4.9958395721942761</v>
      </c>
      <c r="K10" s="4">
        <f t="shared" si="2"/>
        <v>8.0700546820191703E-5</v>
      </c>
      <c r="L10" s="4">
        <f t="shared" si="3"/>
        <v>5.6809757525063508E-5</v>
      </c>
      <c r="M10" s="15">
        <f t="shared" si="7"/>
        <v>6.163776900374643E-5</v>
      </c>
      <c r="N10" s="9">
        <f t="shared" si="8"/>
        <v>2006</v>
      </c>
      <c r="O10" s="7">
        <f t="shared" si="4"/>
        <v>5</v>
      </c>
      <c r="P10" s="4">
        <f t="shared" si="5"/>
        <v>33.717065125856863</v>
      </c>
      <c r="Q10" s="4">
        <f t="shared" si="5"/>
        <v>34.083901574965608</v>
      </c>
      <c r="R10" s="15">
        <f t="shared" si="5"/>
        <v>33.98981199719308</v>
      </c>
    </row>
    <row r="11" spans="1:18" ht="16.2" x14ac:dyDescent="0.35">
      <c r="A11" s="9">
        <v>6</v>
      </c>
      <c r="B11" s="4">
        <v>9.8079999999999996E-5</v>
      </c>
      <c r="C11" s="4">
        <v>0.05</v>
      </c>
      <c r="D11" s="4">
        <v>7.2334999999999991E-5</v>
      </c>
      <c r="E11" s="4">
        <v>0.05</v>
      </c>
      <c r="F11" s="5">
        <v>7.7080000000000001E-5</v>
      </c>
      <c r="G11" s="10">
        <v>0.05</v>
      </c>
      <c r="H11" s="9">
        <f t="shared" si="6"/>
        <v>2007</v>
      </c>
      <c r="I11" s="7">
        <f t="shared" si="0"/>
        <v>6</v>
      </c>
      <c r="J11" s="8">
        <f t="shared" si="1"/>
        <v>5.9928155121207878</v>
      </c>
      <c r="K11" s="4">
        <f t="shared" si="2"/>
        <v>7.2685556820372064E-5</v>
      </c>
      <c r="L11" s="4">
        <f t="shared" si="3"/>
        <v>5.3606339239412855E-5</v>
      </c>
      <c r="M11" s="15">
        <f t="shared" si="7"/>
        <v>5.7122784662665978E-5</v>
      </c>
      <c r="N11" s="9">
        <f t="shared" si="8"/>
        <v>2007</v>
      </c>
      <c r="O11" s="7">
        <f t="shared" si="4"/>
        <v>6</v>
      </c>
      <c r="P11" s="4">
        <f t="shared" si="5"/>
        <v>33.61949752865231</v>
      </c>
      <c r="Q11" s="4">
        <f t="shared" si="5"/>
        <v>33.995640152351136</v>
      </c>
      <c r="R11" s="15">
        <f t="shared" si="5"/>
        <v>33.899121293323596</v>
      </c>
    </row>
    <row r="12" spans="1:18" ht="16.2" x14ac:dyDescent="0.35">
      <c r="A12" s="9">
        <v>7</v>
      </c>
      <c r="B12" s="4">
        <v>9.3599999999999998E-5</v>
      </c>
      <c r="C12" s="4">
        <v>0.05</v>
      </c>
      <c r="D12" s="4">
        <v>7.6500000000000003E-5</v>
      </c>
      <c r="E12" s="4">
        <v>4.8881640835953401E-2</v>
      </c>
      <c r="F12" s="5">
        <v>7.8473994246729535E-5</v>
      </c>
      <c r="G12" s="10">
        <v>4.9288566918845825E-2</v>
      </c>
      <c r="H12" s="9">
        <f t="shared" si="6"/>
        <v>2008</v>
      </c>
      <c r="I12" s="7">
        <f t="shared" si="0"/>
        <v>7</v>
      </c>
      <c r="J12" s="8">
        <f t="shared" si="1"/>
        <v>6.9886001634642509</v>
      </c>
      <c r="K12" s="4">
        <f t="shared" si="2"/>
        <v>6.5996411894275587E-5</v>
      </c>
      <c r="L12" s="4">
        <f t="shared" si="3"/>
        <v>5.4362604363715783E-5</v>
      </c>
      <c r="M12" s="15">
        <f t="shared" si="7"/>
        <v>5.5607005948964409E-5</v>
      </c>
      <c r="N12" s="9">
        <f t="shared" si="8"/>
        <v>2008</v>
      </c>
      <c r="O12" s="7">
        <f t="shared" si="4"/>
        <v>7</v>
      </c>
      <c r="P12" s="4">
        <f t="shared" si="5"/>
        <v>33.518970055692797</v>
      </c>
      <c r="Q12" s="4">
        <f t="shared" si="5"/>
        <v>33.90483777077619</v>
      </c>
      <c r="R12" s="15">
        <f t="shared" si="5"/>
        <v>33.805778209078987</v>
      </c>
    </row>
    <row r="13" spans="1:18" ht="16.2" x14ac:dyDescent="0.35">
      <c r="A13" s="9">
        <v>8</v>
      </c>
      <c r="B13" s="4">
        <v>8.8480000000000007E-5</v>
      </c>
      <c r="C13" s="4">
        <v>0.05</v>
      </c>
      <c r="D13" s="4">
        <v>7.8709999999999983E-5</v>
      </c>
      <c r="E13" s="4">
        <v>4.4497293704924001E-2</v>
      </c>
      <c r="F13" s="5">
        <v>7.8267602706143756E-5</v>
      </c>
      <c r="G13" s="10">
        <v>4.6516257595613293E-2</v>
      </c>
      <c r="H13" s="9">
        <f t="shared" si="6"/>
        <v>2009</v>
      </c>
      <c r="I13" s="7">
        <f t="shared" si="0"/>
        <v>8</v>
      </c>
      <c r="J13" s="8">
        <f t="shared" si="1"/>
        <v>7.9829985712237317</v>
      </c>
      <c r="K13" s="4">
        <f t="shared" si="2"/>
        <v>5.9360356775668586E-5</v>
      </c>
      <c r="L13" s="4">
        <f t="shared" si="3"/>
        <v>5.5177120302429494E-5</v>
      </c>
      <c r="M13" s="15">
        <f t="shared" si="7"/>
        <v>5.3989767664155721E-5</v>
      </c>
      <c r="N13" s="9">
        <f t="shared" si="8"/>
        <v>2009</v>
      </c>
      <c r="O13" s="7">
        <f t="shared" si="4"/>
        <v>8</v>
      </c>
      <c r="P13" s="4">
        <f t="shared" si="5"/>
        <v>33.415447031830297</v>
      </c>
      <c r="Q13" s="4">
        <f t="shared" si="5"/>
        <v>33.811558893871606</v>
      </c>
      <c r="R13" s="15">
        <f t="shared" si="5"/>
        <v>33.709811611523484</v>
      </c>
    </row>
    <row r="14" spans="1:18" ht="16.2" x14ac:dyDescent="0.35">
      <c r="A14" s="9">
        <v>9</v>
      </c>
      <c r="B14" s="4">
        <v>8.9120000000000001E-5</v>
      </c>
      <c r="C14" s="4">
        <v>0.05</v>
      </c>
      <c r="D14" s="4">
        <v>7.9389999999999984E-5</v>
      </c>
      <c r="E14" s="4">
        <v>4.1288355911912898E-2</v>
      </c>
      <c r="F14" s="5">
        <v>7.8731370668685919E-5</v>
      </c>
      <c r="G14" s="10">
        <v>4.4612687752027314E-2</v>
      </c>
      <c r="H14" s="9">
        <f t="shared" si="6"/>
        <v>2010</v>
      </c>
      <c r="I14" s="7">
        <f t="shared" si="0"/>
        <v>9</v>
      </c>
      <c r="J14" s="8">
        <f t="shared" si="1"/>
        <v>8.975817418995053</v>
      </c>
      <c r="K14" s="4">
        <f t="shared" si="2"/>
        <v>5.6894171695634565E-5</v>
      </c>
      <c r="L14" s="4">
        <f t="shared" si="3"/>
        <v>5.4804684371982132E-5</v>
      </c>
      <c r="M14" s="15">
        <f t="shared" si="7"/>
        <v>5.2752245857640642E-5</v>
      </c>
      <c r="N14" s="9">
        <f t="shared" si="8"/>
        <v>2010</v>
      </c>
      <c r="O14" s="7">
        <f t="shared" si="4"/>
        <v>9</v>
      </c>
      <c r="P14" s="4">
        <f t="shared" si="5"/>
        <v>33.308849050369048</v>
      </c>
      <c r="Q14" s="4">
        <f t="shared" si="5"/>
        <v>33.715737100735176</v>
      </c>
      <c r="R14" s="15">
        <f t="shared" si="5"/>
        <v>33.611146088808646</v>
      </c>
    </row>
    <row r="15" spans="1:18" ht="16.2" x14ac:dyDescent="0.35">
      <c r="A15" s="9">
        <v>10</v>
      </c>
      <c r="B15" s="4">
        <v>9.1039999999999996E-5</v>
      </c>
      <c r="C15" s="4">
        <v>0.05</v>
      </c>
      <c r="D15" s="4">
        <v>8.1769999999999985E-5</v>
      </c>
      <c r="E15" s="4">
        <v>3.9286450972352199E-2</v>
      </c>
      <c r="F15" s="5">
        <v>8.0747110106414279E-5</v>
      </c>
      <c r="G15" s="10">
        <v>4.3437682379431485E-2</v>
      </c>
      <c r="H15" s="9">
        <f t="shared" si="6"/>
        <v>2011</v>
      </c>
      <c r="I15" s="7">
        <f t="shared" si="0"/>
        <v>10</v>
      </c>
      <c r="J15" s="8">
        <f t="shared" si="1"/>
        <v>9.9668652491162035</v>
      </c>
      <c r="K15" s="4">
        <f t="shared" si="2"/>
        <v>5.5310109730482009E-5</v>
      </c>
      <c r="L15" s="4">
        <f t="shared" si="3"/>
        <v>5.5276489044147467E-5</v>
      </c>
      <c r="M15" s="15">
        <f t="shared" si="7"/>
        <v>5.2372657216752909E-5</v>
      </c>
      <c r="N15" s="9">
        <f t="shared" si="8"/>
        <v>2011</v>
      </c>
      <c r="O15" s="7">
        <f t="shared" si="4"/>
        <v>10</v>
      </c>
      <c r="P15" s="4">
        <f t="shared" si="5"/>
        <v>33.199231242016644</v>
      </c>
      <c r="Q15" s="4">
        <f t="shared" si="5"/>
        <v>33.617262254452697</v>
      </c>
      <c r="R15" s="15">
        <f t="shared" si="5"/>
        <v>33.509720319255791</v>
      </c>
    </row>
    <row r="16" spans="1:18" ht="16.2" x14ac:dyDescent="0.35">
      <c r="A16" s="9">
        <v>11</v>
      </c>
      <c r="B16" s="4">
        <v>9.0400000000000002E-5</v>
      </c>
      <c r="C16" s="4">
        <v>0.05</v>
      </c>
      <c r="D16" s="4">
        <v>8.6274999999999983E-5</v>
      </c>
      <c r="E16" s="4">
        <v>3.7361290807443201E-2</v>
      </c>
      <c r="F16" s="5">
        <v>8.3398572008516294E-5</v>
      </c>
      <c r="G16" s="10">
        <v>4.2159912026332041E-2</v>
      </c>
      <c r="H16" s="9">
        <f t="shared" si="6"/>
        <v>2012</v>
      </c>
      <c r="I16" s="7">
        <f t="shared" si="0"/>
        <v>11</v>
      </c>
      <c r="J16" s="8">
        <f t="shared" si="1"/>
        <v>10.955952677394434</v>
      </c>
      <c r="K16" s="4">
        <f t="shared" si="2"/>
        <v>5.2271256627908175E-5</v>
      </c>
      <c r="L16" s="4">
        <f t="shared" si="3"/>
        <v>5.7294883980775437E-5</v>
      </c>
      <c r="M16" s="15">
        <f t="shared" si="7"/>
        <v>5.2548112892521007E-5</v>
      </c>
      <c r="N16" s="9">
        <f t="shared" si="8"/>
        <v>2012</v>
      </c>
      <c r="O16" s="7">
        <f t="shared" si="4"/>
        <v>11</v>
      </c>
      <c r="P16" s="4">
        <f t="shared" si="5"/>
        <v>33.086540121336817</v>
      </c>
      <c r="Q16" s="4">
        <f t="shared" si="5"/>
        <v>33.516089618210735</v>
      </c>
      <c r="R16" s="15">
        <f t="shared" si="5"/>
        <v>33.405487162163631</v>
      </c>
    </row>
    <row r="17" spans="1:18" ht="16.2" x14ac:dyDescent="0.35">
      <c r="A17" s="9">
        <v>12</v>
      </c>
      <c r="B17" s="4">
        <v>9.2E-5</v>
      </c>
      <c r="C17" s="4">
        <v>4.8544846351029097E-2</v>
      </c>
      <c r="D17" s="4">
        <v>9.3244999999999992E-5</v>
      </c>
      <c r="E17" s="4">
        <v>3.5613378892136296E-2</v>
      </c>
      <c r="F17" s="5">
        <v>8.8482526287560228E-5</v>
      </c>
      <c r="G17" s="10">
        <v>4.0321446833661824E-2</v>
      </c>
      <c r="H17" s="9">
        <f t="shared" si="6"/>
        <v>2013</v>
      </c>
      <c r="I17" s="7">
        <f t="shared" si="0"/>
        <v>12</v>
      </c>
      <c r="J17" s="8">
        <f t="shared" si="1"/>
        <v>11.942892601833845</v>
      </c>
      <c r="K17" s="4">
        <f t="shared" si="2"/>
        <v>5.1522710482344255E-5</v>
      </c>
      <c r="L17" s="4">
        <f t="shared" si="3"/>
        <v>6.0940847372243014E-5</v>
      </c>
      <c r="M17" s="15">
        <f t="shared" si="7"/>
        <v>5.4666461185983582E-5</v>
      </c>
      <c r="N17" s="9">
        <f t="shared" si="8"/>
        <v>2013</v>
      </c>
      <c r="O17" s="7">
        <f t="shared" si="4"/>
        <v>12</v>
      </c>
      <c r="P17" s="4">
        <f t="shared" si="5"/>
        <v>32.970643391635491</v>
      </c>
      <c r="Q17" s="4">
        <f t="shared" si="5"/>
        <v>33.412196430629571</v>
      </c>
      <c r="R17" s="15">
        <f t="shared" si="5"/>
        <v>33.298387826565786</v>
      </c>
    </row>
    <row r="18" spans="1:18" ht="16.2" x14ac:dyDescent="0.35">
      <c r="A18" s="9">
        <v>13</v>
      </c>
      <c r="B18" s="4">
        <v>1.1424E-4</v>
      </c>
      <c r="C18" s="4">
        <v>4.71081810575084E-2</v>
      </c>
      <c r="D18" s="4">
        <v>1.0990500000000001E-4</v>
      </c>
      <c r="E18" s="4">
        <v>3.44611144124694E-2</v>
      </c>
      <c r="F18" s="5">
        <v>1.0611114076352584E-4</v>
      </c>
      <c r="G18" s="10">
        <v>3.9167361085112692E-2</v>
      </c>
      <c r="H18" s="9">
        <f t="shared" si="6"/>
        <v>2014</v>
      </c>
      <c r="I18" s="7">
        <f t="shared" si="0"/>
        <v>13</v>
      </c>
      <c r="J18" s="8">
        <f t="shared" si="1"/>
        <v>12.927500404814307</v>
      </c>
      <c r="K18" s="4">
        <f t="shared" si="2"/>
        <v>6.2135064101128052E-5</v>
      </c>
      <c r="L18" s="4">
        <f t="shared" si="3"/>
        <v>7.0394862578393807E-5</v>
      </c>
      <c r="M18" s="15">
        <f t="shared" si="7"/>
        <v>6.3953161656360731E-5</v>
      </c>
      <c r="N18" s="9">
        <f t="shared" si="8"/>
        <v>2014</v>
      </c>
      <c r="O18" s="7">
        <f t="shared" si="4"/>
        <v>13</v>
      </c>
      <c r="P18" s="4">
        <f t="shared" si="5"/>
        <v>32.851528684706793</v>
      </c>
      <c r="Q18" s="4">
        <f t="shared" si="5"/>
        <v>33.305561501612011</v>
      </c>
      <c r="R18" s="15">
        <f t="shared" si="5"/>
        <v>33.188407784602333</v>
      </c>
    </row>
    <row r="19" spans="1:18" ht="16.2" x14ac:dyDescent="0.35">
      <c r="A19" s="9">
        <v>14</v>
      </c>
      <c r="B19" s="4">
        <v>1.7736E-4</v>
      </c>
      <c r="C19" s="4">
        <v>4.5472100620670697E-2</v>
      </c>
      <c r="D19" s="4">
        <v>1.41865E-4</v>
      </c>
      <c r="E19" s="4">
        <v>3.37711569484547E-2</v>
      </c>
      <c r="F19" s="5">
        <v>1.4605389474100984E-4</v>
      </c>
      <c r="G19" s="10">
        <v>3.8560787686914788E-2</v>
      </c>
      <c r="H19" s="9">
        <f t="shared" si="6"/>
        <v>2015</v>
      </c>
      <c r="I19" s="7">
        <f t="shared" si="0"/>
        <v>14</v>
      </c>
      <c r="J19" s="8">
        <f t="shared" si="1"/>
        <v>13.909594148207132</v>
      </c>
      <c r="K19" s="4">
        <f t="shared" si="2"/>
        <v>9.4224770228367141E-5</v>
      </c>
      <c r="L19" s="4">
        <f t="shared" si="3"/>
        <v>8.8688729144662808E-5</v>
      </c>
      <c r="M19" s="15">
        <f t="shared" si="7"/>
        <v>8.5422607355487609E-5</v>
      </c>
      <c r="N19" s="9">
        <f t="shared" si="8"/>
        <v>2015</v>
      </c>
      <c r="O19" s="7">
        <f t="shared" si="4"/>
        <v>14</v>
      </c>
      <c r="P19" s="4">
        <f t="shared" si="5"/>
        <v>32.729479371834998</v>
      </c>
      <c r="Q19" s="4">
        <f t="shared" si="5"/>
        <v>33.196301291973903</v>
      </c>
      <c r="R19" s="15">
        <f t="shared" si="5"/>
        <v>33.075704294542547</v>
      </c>
    </row>
    <row r="20" spans="1:18" ht="16.2" x14ac:dyDescent="0.35">
      <c r="A20" s="9">
        <v>15</v>
      </c>
      <c r="B20" s="4">
        <v>2.9431999999999999E-4</v>
      </c>
      <c r="C20" s="4">
        <v>4.3282384072982696E-2</v>
      </c>
      <c r="D20" s="4">
        <v>1.769699999999999E-4</v>
      </c>
      <c r="E20" s="4">
        <v>3.31606078259385E-2</v>
      </c>
      <c r="F20" s="5">
        <v>2.0429841497102234E-4</v>
      </c>
      <c r="G20" s="10">
        <v>3.7923857918707136E-2</v>
      </c>
      <c r="H20" s="9">
        <f t="shared" si="6"/>
        <v>2016</v>
      </c>
      <c r="I20" s="7">
        <f t="shared" si="0"/>
        <v>15</v>
      </c>
      <c r="J20" s="8">
        <f t="shared" si="1"/>
        <v>14.888994760949725</v>
      </c>
      <c r="K20" s="4">
        <f t="shared" si="2"/>
        <v>1.5450653931298224E-4</v>
      </c>
      <c r="L20" s="4">
        <f t="shared" si="3"/>
        <v>1.0801305619292757E-4</v>
      </c>
      <c r="M20" s="15">
        <f t="shared" si="7"/>
        <v>1.1615594266127869E-4</v>
      </c>
      <c r="N20" s="9">
        <f t="shared" si="8"/>
        <v>2016</v>
      </c>
      <c r="O20" s="7">
        <f t="shared" si="4"/>
        <v>15</v>
      </c>
      <c r="P20" s="4">
        <f t="shared" si="5"/>
        <v>32.605112263771787</v>
      </c>
      <c r="Q20" s="4">
        <f t="shared" si="5"/>
        <v>33.084633811630155</v>
      </c>
      <c r="R20" s="15">
        <f t="shared" si="5"/>
        <v>32.960601743183375</v>
      </c>
    </row>
    <row r="21" spans="1:18" ht="16.2" x14ac:dyDescent="0.35">
      <c r="A21" s="9">
        <v>16</v>
      </c>
      <c r="B21" s="4">
        <v>4.5048000000000001E-4</v>
      </c>
      <c r="C21" s="4">
        <v>4.0633916845894097E-2</v>
      </c>
      <c r="D21" s="4">
        <v>2.11055E-4</v>
      </c>
      <c r="E21" s="4">
        <v>3.2436887333160101E-2</v>
      </c>
      <c r="F21" s="5">
        <v>2.7373973208216692E-4</v>
      </c>
      <c r="G21" s="10">
        <v>3.6726380353113118E-2</v>
      </c>
      <c r="H21" s="9">
        <f t="shared" si="6"/>
        <v>2017</v>
      </c>
      <c r="I21" s="7">
        <f t="shared" si="0"/>
        <v>16</v>
      </c>
      <c r="J21" s="8">
        <f t="shared" si="1"/>
        <v>15.865526218640142</v>
      </c>
      <c r="K21" s="4">
        <f t="shared" si="2"/>
        <v>2.3642598706702836E-4</v>
      </c>
      <c r="L21" s="4">
        <f t="shared" si="3"/>
        <v>1.2615237183075887E-4</v>
      </c>
      <c r="M21" s="15">
        <f t="shared" si="7"/>
        <v>1.528557126166778E-4</v>
      </c>
      <c r="N21" s="9">
        <f t="shared" si="8"/>
        <v>2017</v>
      </c>
      <c r="O21" s="7">
        <f t="shared" si="4"/>
        <v>16</v>
      </c>
      <c r="P21" s="4">
        <f t="shared" si="5"/>
        <v>32.479271110804248</v>
      </c>
      <c r="Q21" s="4">
        <f t="shared" si="5"/>
        <v>32.97052248834823</v>
      </c>
      <c r="R21" s="15">
        <f t="shared" si="5"/>
        <v>32.843333239453486</v>
      </c>
    </row>
    <row r="22" spans="1:18" ht="16.2" x14ac:dyDescent="0.35">
      <c r="A22" s="9">
        <v>17</v>
      </c>
      <c r="B22" s="4">
        <v>6.1952000000000003E-4</v>
      </c>
      <c r="C22" s="4">
        <v>3.7322800889047006E-2</v>
      </c>
      <c r="D22" s="4">
        <v>2.5398E-4</v>
      </c>
      <c r="E22" s="4">
        <v>3.1241568686902199E-2</v>
      </c>
      <c r="F22" s="5">
        <v>3.5291076954499902E-4</v>
      </c>
      <c r="G22" s="10">
        <v>3.4569251531859399E-2</v>
      </c>
      <c r="H22" s="9">
        <f t="shared" si="6"/>
        <v>2018</v>
      </c>
      <c r="I22" s="7">
        <f t="shared" si="0"/>
        <v>17</v>
      </c>
      <c r="J22" s="8">
        <f t="shared" si="1"/>
        <v>16.839015714752993</v>
      </c>
      <c r="K22" s="4">
        <f t="shared" si="2"/>
        <v>3.3045343406826649E-4</v>
      </c>
      <c r="L22" s="4">
        <f t="shared" si="3"/>
        <v>1.5008146665356457E-4</v>
      </c>
      <c r="M22" s="15">
        <f t="shared" si="7"/>
        <v>1.9717725143793966E-4</v>
      </c>
      <c r="N22" s="9">
        <f t="shared" si="8"/>
        <v>2018</v>
      </c>
      <c r="O22" s="7">
        <f t="shared" si="4"/>
        <v>17</v>
      </c>
      <c r="P22" s="4">
        <f t="shared" si="5"/>
        <v>32.352600061755155</v>
      </c>
      <c r="Q22" s="4">
        <f t="shared" si="5"/>
        <v>32.853856448692596</v>
      </c>
      <c r="R22" s="15">
        <f t="shared" si="5"/>
        <v>32.724026957998809</v>
      </c>
    </row>
    <row r="23" spans="1:18" ht="16.2" x14ac:dyDescent="0.35">
      <c r="A23" s="9">
        <v>18</v>
      </c>
      <c r="B23" s="4">
        <v>7.5808000000000006E-4</v>
      </c>
      <c r="C23" s="4">
        <v>3.41904276276448E-2</v>
      </c>
      <c r="D23" s="4">
        <v>2.8432499999999988E-4</v>
      </c>
      <c r="E23" s="4">
        <v>3.1178286868628599E-2</v>
      </c>
      <c r="F23" s="5">
        <v>4.1467793569955561E-4</v>
      </c>
      <c r="G23" s="10">
        <v>3.2858904976688218E-2</v>
      </c>
      <c r="H23" s="9">
        <f t="shared" si="6"/>
        <v>2019</v>
      </c>
      <c r="I23" s="7">
        <f t="shared" si="0"/>
        <v>18</v>
      </c>
      <c r="J23" s="8">
        <f t="shared" si="1"/>
        <v>17.809293823119752</v>
      </c>
      <c r="K23" s="4">
        <f t="shared" si="2"/>
        <v>4.1235373018949233E-4</v>
      </c>
      <c r="L23" s="4">
        <f t="shared" si="3"/>
        <v>1.6318012929163341E-4</v>
      </c>
      <c r="M23" s="15">
        <f t="shared" si="7"/>
        <v>2.3097471991837424E-4</v>
      </c>
      <c r="N23" s="9">
        <f t="shared" si="8"/>
        <v>2019</v>
      </c>
      <c r="O23" s="7">
        <f t="shared" si="4"/>
        <v>18</v>
      </c>
      <c r="P23" s="4">
        <f t="shared" si="5"/>
        <v>32.225445572607271</v>
      </c>
      <c r="Q23" s="4">
        <f t="shared" si="5"/>
        <v>32.734750380379268</v>
      </c>
      <c r="R23" s="15">
        <f t="shared" si="5"/>
        <v>32.602866242898557</v>
      </c>
    </row>
    <row r="24" spans="1:18" ht="16.2" x14ac:dyDescent="0.35">
      <c r="A24" s="9">
        <v>19</v>
      </c>
      <c r="B24" s="4">
        <v>8.1656000000000003E-4</v>
      </c>
      <c r="C24" s="4">
        <v>3.1814566962463202E-2</v>
      </c>
      <c r="D24" s="4">
        <v>2.8729999999999988E-4</v>
      </c>
      <c r="E24" s="4">
        <v>3.1115005050355003E-2</v>
      </c>
      <c r="F24" s="5">
        <v>4.3424492750925096E-4</v>
      </c>
      <c r="G24" s="10">
        <v>3.1511074770630476E-2</v>
      </c>
      <c r="H24" s="9">
        <f t="shared" si="6"/>
        <v>2020</v>
      </c>
      <c r="I24" s="7">
        <f t="shared" si="0"/>
        <v>19</v>
      </c>
      <c r="J24" s="8">
        <f t="shared" si="1"/>
        <v>18.776194651359344</v>
      </c>
      <c r="K24" s="4">
        <f t="shared" si="2"/>
        <v>4.4932384767212147E-4</v>
      </c>
      <c r="L24" s="4">
        <f t="shared" si="3"/>
        <v>1.6018118400467341E-4</v>
      </c>
      <c r="M24" s="15">
        <f t="shared" si="7"/>
        <v>2.4031502107113554E-4</v>
      </c>
      <c r="N24" s="9">
        <f t="shared" si="8"/>
        <v>2020</v>
      </c>
      <c r="O24" s="7">
        <f t="shared" si="4"/>
        <v>19</v>
      </c>
      <c r="P24" s="4">
        <f t="shared" si="5"/>
        <v>32.097380800556394</v>
      </c>
      <c r="Q24" s="4">
        <f t="shared" si="5"/>
        <v>32.612777773133274</v>
      </c>
      <c r="R24" s="15">
        <f t="shared" si="5"/>
        <v>32.479446995751218</v>
      </c>
    </row>
    <row r="25" spans="1:18" ht="16.2" x14ac:dyDescent="0.35">
      <c r="A25" s="9">
        <v>20</v>
      </c>
      <c r="B25" s="4">
        <v>8.214400000000001E-4</v>
      </c>
      <c r="C25" s="4">
        <v>3.0206580490176299E-2</v>
      </c>
      <c r="D25" s="4">
        <v>2.7489000000000002E-4</v>
      </c>
      <c r="E25" s="4">
        <v>3.1051723232081298E-2</v>
      </c>
      <c r="F25" s="5">
        <v>4.2753245211104126E-4</v>
      </c>
      <c r="G25" s="10">
        <v>3.056648990207423E-2</v>
      </c>
      <c r="H25" s="9">
        <f t="shared" si="6"/>
        <v>2021</v>
      </c>
      <c r="I25" s="7">
        <f t="shared" si="0"/>
        <v>20</v>
      </c>
      <c r="J25" s="8">
        <f t="shared" si="1"/>
        <v>19.739555984988076</v>
      </c>
      <c r="K25" s="4">
        <f t="shared" si="2"/>
        <v>4.5250300815846375E-4</v>
      </c>
      <c r="L25" s="4">
        <f t="shared" si="3"/>
        <v>1.4892216523371607E-4</v>
      </c>
      <c r="M25" s="15">
        <f t="shared" si="7"/>
        <v>2.3384564435235546E-4</v>
      </c>
      <c r="N25" s="9">
        <f t="shared" si="8"/>
        <v>2021</v>
      </c>
      <c r="O25" s="7">
        <f t="shared" si="4"/>
        <v>20</v>
      </c>
      <c r="P25" s="4">
        <f t="shared" si="5"/>
        <v>31.966922273085682</v>
      </c>
      <c r="Q25" s="4">
        <f t="shared" si="5"/>
        <v>32.487333021362957</v>
      </c>
      <c r="R25" s="15">
        <f t="shared" si="5"/>
        <v>32.352906677584315</v>
      </c>
    </row>
    <row r="26" spans="1:18" ht="16.2" x14ac:dyDescent="0.35">
      <c r="A26" s="9">
        <v>21</v>
      </c>
      <c r="B26" s="4">
        <v>8.1912E-4</v>
      </c>
      <c r="C26" s="4">
        <v>3.0156940360077898E-2</v>
      </c>
      <c r="D26" s="4">
        <v>2.6196999999999988E-4</v>
      </c>
      <c r="E26" s="4">
        <v>3.0988441413807698E-2</v>
      </c>
      <c r="F26" s="5">
        <v>4.1832539051207747E-4</v>
      </c>
      <c r="G26" s="10">
        <v>3.0501664839759971E-2</v>
      </c>
      <c r="H26" s="9">
        <f t="shared" si="6"/>
        <v>2022</v>
      </c>
      <c r="I26" s="7">
        <f t="shared" si="0"/>
        <v>21</v>
      </c>
      <c r="J26" s="8">
        <f t="shared" si="1"/>
        <v>20.6992194219821</v>
      </c>
      <c r="K26" s="4">
        <f t="shared" si="2"/>
        <v>4.3878321150697073E-4</v>
      </c>
      <c r="L26" s="4">
        <f t="shared" si="3"/>
        <v>1.3793650147427816E-4</v>
      </c>
      <c r="M26" s="15">
        <f t="shared" si="7"/>
        <v>2.2249373026830485E-4</v>
      </c>
      <c r="N26" s="9">
        <f t="shared" si="8"/>
        <v>2022</v>
      </c>
      <c r="O26" s="7">
        <f t="shared" si="4"/>
        <v>21</v>
      </c>
      <c r="P26" s="4">
        <f t="shared" si="5"/>
        <v>31.832917126353678</v>
      </c>
      <c r="Q26" s="4">
        <f t="shared" si="5"/>
        <v>32.358053510842019</v>
      </c>
      <c r="R26" s="15">
        <f t="shared" si="5"/>
        <v>32.222646736806794</v>
      </c>
    </row>
    <row r="27" spans="1:18" ht="16.2" x14ac:dyDescent="0.35">
      <c r="A27" s="9">
        <v>22</v>
      </c>
      <c r="B27" s="4">
        <v>8.132800000000001E-4</v>
      </c>
      <c r="C27" s="4">
        <v>3.0107300229979501E-2</v>
      </c>
      <c r="D27" s="4">
        <v>2.5270499999999988E-4</v>
      </c>
      <c r="E27" s="4">
        <v>3.0925159595534098E-2</v>
      </c>
      <c r="F27" s="5">
        <v>4.1047015784037583E-4</v>
      </c>
      <c r="G27" s="10">
        <v>3.044047009529555E-2</v>
      </c>
      <c r="H27" s="9">
        <f t="shared" si="6"/>
        <v>2023</v>
      </c>
      <c r="I27" s="7">
        <f t="shared" si="0"/>
        <v>22</v>
      </c>
      <c r="J27" s="8">
        <f t="shared" si="1"/>
        <v>21.655030497608927</v>
      </c>
      <c r="K27" s="4">
        <f t="shared" si="2"/>
        <v>4.2373190216087508E-4</v>
      </c>
      <c r="L27" s="4">
        <f t="shared" si="3"/>
        <v>1.2935202016391508E-4</v>
      </c>
      <c r="M27" s="15">
        <f t="shared" si="7"/>
        <v>2.1232410849346411E-4</v>
      </c>
      <c r="N27" s="9">
        <f t="shared" si="8"/>
        <v>2023</v>
      </c>
      <c r="O27" s="7">
        <f t="shared" si="4"/>
        <v>22</v>
      </c>
      <c r="P27" s="4">
        <f t="shared" si="5"/>
        <v>31.694729462509809</v>
      </c>
      <c r="Q27" s="4">
        <f t="shared" si="5"/>
        <v>32.224844964765168</v>
      </c>
      <c r="R27" s="15">
        <f t="shared" si="5"/>
        <v>32.088408991883959</v>
      </c>
    </row>
    <row r="28" spans="1:18" ht="16.2" x14ac:dyDescent="0.35">
      <c r="A28" s="9">
        <v>23</v>
      </c>
      <c r="B28" s="4">
        <v>8.0488000000000001E-4</v>
      </c>
      <c r="C28" s="4">
        <v>3.00576600998812E-2</v>
      </c>
      <c r="D28" s="4">
        <v>2.40635E-4</v>
      </c>
      <c r="E28" s="4">
        <v>3.0861877777260398E-2</v>
      </c>
      <c r="F28" s="5">
        <v>3.9999879905115683E-4</v>
      </c>
      <c r="G28" s="10">
        <v>3.0377636908177356E-2</v>
      </c>
      <c r="H28" s="9">
        <f t="shared" si="6"/>
        <v>2024</v>
      </c>
      <c r="I28" s="7">
        <f t="shared" si="0"/>
        <v>23</v>
      </c>
      <c r="J28" s="8">
        <f t="shared" si="1"/>
        <v>22.606838799388392</v>
      </c>
      <c r="K28" s="4">
        <f t="shared" si="2"/>
        <v>4.0796627897563367E-4</v>
      </c>
      <c r="L28" s="4">
        <f t="shared" si="3"/>
        <v>1.1977221932317509E-4</v>
      </c>
      <c r="M28" s="15">
        <f t="shared" si="7"/>
        <v>2.0128447461076934E-4</v>
      </c>
      <c r="N28" s="9">
        <f t="shared" si="8"/>
        <v>2024</v>
      </c>
      <c r="O28" s="7">
        <f t="shared" si="4"/>
        <v>23</v>
      </c>
      <c r="P28" s="4">
        <f t="shared" si="5"/>
        <v>31.552204198231113</v>
      </c>
      <c r="Q28" s="4">
        <f t="shared" si="5"/>
        <v>32.087678807372313</v>
      </c>
      <c r="R28" s="15">
        <f t="shared" si="5"/>
        <v>31.950124020759738</v>
      </c>
    </row>
    <row r="29" spans="1:18" ht="16.2" x14ac:dyDescent="0.35">
      <c r="A29" s="9">
        <v>24</v>
      </c>
      <c r="B29" s="4">
        <v>7.9976000000000005E-4</v>
      </c>
      <c r="C29" s="4">
        <v>3.00080199697828E-2</v>
      </c>
      <c r="D29" s="4">
        <v>2.2933E-4</v>
      </c>
      <c r="E29" s="4">
        <v>3.0798595958986798E-2</v>
      </c>
      <c r="F29" s="5">
        <v>3.9101530750661499E-4</v>
      </c>
      <c r="G29" s="10">
        <v>3.0314531163128593E-2</v>
      </c>
      <c r="H29" s="9">
        <f t="shared" si="6"/>
        <v>2025</v>
      </c>
      <c r="I29" s="7">
        <f t="shared" si="0"/>
        <v>24</v>
      </c>
      <c r="J29" s="8">
        <f t="shared" si="1"/>
        <v>23.554498072086332</v>
      </c>
      <c r="K29" s="4">
        <f t="shared" si="2"/>
        <v>3.9444820312358446E-4</v>
      </c>
      <c r="L29" s="4">
        <f t="shared" si="3"/>
        <v>1.1102068609183637E-4</v>
      </c>
      <c r="M29" s="15">
        <f t="shared" si="7"/>
        <v>1.9146463980136415E-4</v>
      </c>
      <c r="N29" s="9">
        <f t="shared" si="8"/>
        <v>2025</v>
      </c>
      <c r="O29" s="7">
        <f t="shared" si="4"/>
        <v>24</v>
      </c>
      <c r="P29" s="4">
        <f t="shared" si="5"/>
        <v>31.40520207711435</v>
      </c>
      <c r="Q29" s="4">
        <f t="shared" si="5"/>
        <v>31.946416267750866</v>
      </c>
      <c r="R29" s="15">
        <f t="shared" si="5"/>
        <v>31.807654818419358</v>
      </c>
    </row>
    <row r="30" spans="1:18" ht="16.2" x14ac:dyDescent="0.35">
      <c r="A30" s="9">
        <v>25</v>
      </c>
      <c r="B30" s="4">
        <v>7.9783999999999996E-4</v>
      </c>
      <c r="C30" s="4">
        <v>2.9958379839684399E-2</v>
      </c>
      <c r="D30" s="4">
        <v>2.2907500000000003E-4</v>
      </c>
      <c r="E30" s="4">
        <v>3.0735314140713198E-2</v>
      </c>
      <c r="F30" s="5">
        <v>3.9027169373742285E-4</v>
      </c>
      <c r="G30" s="10">
        <v>3.0259680301247215E-2</v>
      </c>
      <c r="H30" s="9">
        <f t="shared" si="6"/>
        <v>2026</v>
      </c>
      <c r="I30" s="7">
        <f t="shared" si="0"/>
        <v>25</v>
      </c>
      <c r="J30" s="8">
        <f t="shared" si="1"/>
        <v>24.497866312686416</v>
      </c>
      <c r="K30" s="4">
        <f t="shared" si="2"/>
        <v>3.8298341747612468E-4</v>
      </c>
      <c r="L30" s="4">
        <f t="shared" si="3"/>
        <v>1.0788866804040393E-4</v>
      </c>
      <c r="M30" s="15">
        <f t="shared" si="7"/>
        <v>1.8596259372812276E-4</v>
      </c>
      <c r="N30" s="9">
        <f t="shared" si="8"/>
        <v>2026</v>
      </c>
      <c r="O30" s="7">
        <f t="shared" si="4"/>
        <v>25</v>
      </c>
      <c r="P30" s="4">
        <f t="shared" si="5"/>
        <v>31.253673089426133</v>
      </c>
      <c r="Q30" s="4">
        <f t="shared" si="5"/>
        <v>31.80097328098606</v>
      </c>
      <c r="R30" s="15">
        <f t="shared" si="5"/>
        <v>31.66092727396218</v>
      </c>
    </row>
    <row r="31" spans="1:18" ht="16.2" x14ac:dyDescent="0.35">
      <c r="A31" s="9">
        <v>26</v>
      </c>
      <c r="B31" s="4">
        <v>7.8848000000000004E-4</v>
      </c>
      <c r="C31" s="4">
        <v>2.9908739709586001E-2</v>
      </c>
      <c r="D31" s="4">
        <v>2.3791499999999989E-4</v>
      </c>
      <c r="E31" s="4">
        <v>3.0672032322439501E-2</v>
      </c>
      <c r="F31" s="5">
        <v>3.9328800000000005E-4</v>
      </c>
      <c r="G31" s="10">
        <v>3.0213644500134623E-2</v>
      </c>
      <c r="H31" s="9">
        <f t="shared" si="6"/>
        <v>2027</v>
      </c>
      <c r="I31" s="7">
        <f t="shared" si="0"/>
        <v>26</v>
      </c>
      <c r="J31" s="8">
        <f t="shared" si="1"/>
        <v>25.436805855326593</v>
      </c>
      <c r="K31" s="4">
        <f t="shared" si="2"/>
        <v>3.6845708126504638E-4</v>
      </c>
      <c r="L31" s="4">
        <f t="shared" si="3"/>
        <v>1.0904001616639804E-4</v>
      </c>
      <c r="M31" s="15">
        <f t="shared" si="7"/>
        <v>1.8236379371739736E-4</v>
      </c>
      <c r="N31" s="9">
        <f t="shared" si="8"/>
        <v>2027</v>
      </c>
      <c r="O31" s="7">
        <f t="shared" si="4"/>
        <v>26</v>
      </c>
      <c r="P31" s="4">
        <f t="shared" si="5"/>
        <v>31.097558948786723</v>
      </c>
      <c r="Q31" s="4">
        <f t="shared" si="5"/>
        <v>31.651414875205663</v>
      </c>
      <c r="R31" s="15">
        <f t="shared" si="5"/>
        <v>31.509962448341312</v>
      </c>
    </row>
    <row r="32" spans="1:18" ht="16.2" x14ac:dyDescent="0.35">
      <c r="A32" s="9">
        <v>27</v>
      </c>
      <c r="B32" s="4">
        <v>7.7015999999999999E-4</v>
      </c>
      <c r="C32" s="4">
        <v>2.98590995794876E-2</v>
      </c>
      <c r="D32" s="4">
        <v>2.4700999999999987E-4</v>
      </c>
      <c r="E32" s="4">
        <v>3.0608750504165901E-2</v>
      </c>
      <c r="F32" s="5">
        <v>3.9378424089349563E-4</v>
      </c>
      <c r="G32" s="10">
        <v>3.0169445522135407E-2</v>
      </c>
      <c r="H32" s="9">
        <f t="shared" si="6"/>
        <v>2028</v>
      </c>
      <c r="I32" s="7">
        <f t="shared" si="0"/>
        <v>27</v>
      </c>
      <c r="J32" s="8">
        <f t="shared" si="1"/>
        <v>26.371183446226613</v>
      </c>
      <c r="K32" s="4">
        <f t="shared" si="2"/>
        <v>3.5043613996731891E-4</v>
      </c>
      <c r="L32" s="4">
        <f t="shared" si="3"/>
        <v>1.101937133039814E-4</v>
      </c>
      <c r="M32" s="15">
        <f t="shared" si="7"/>
        <v>1.7771820271880661E-4</v>
      </c>
      <c r="N32" s="9">
        <f t="shared" si="8"/>
        <v>2028</v>
      </c>
      <c r="O32" s="7">
        <f t="shared" si="4"/>
        <v>27</v>
      </c>
      <c r="P32" s="4">
        <f t="shared" si="5"/>
        <v>30.93664064419427</v>
      </c>
      <c r="Q32" s="4">
        <f t="shared" si="5"/>
        <v>31.497763300893357</v>
      </c>
      <c r="R32" s="15">
        <f t="shared" si="5"/>
        <v>31.354704378512054</v>
      </c>
    </row>
    <row r="33" spans="1:18" ht="16.2" x14ac:dyDescent="0.35">
      <c r="A33" s="9">
        <v>28</v>
      </c>
      <c r="B33" s="4">
        <v>7.4288000000000002E-4</v>
      </c>
      <c r="C33" s="4">
        <v>2.9809459449389199E-2</v>
      </c>
      <c r="D33" s="4">
        <v>2.5534E-4</v>
      </c>
      <c r="E33" s="4">
        <v>3.0545468685892301E-2</v>
      </c>
      <c r="F33" s="5">
        <v>3.9108841458814717E-4</v>
      </c>
      <c r="G33" s="10">
        <v>3.0126446469437875E-2</v>
      </c>
      <c r="H33" s="9">
        <f t="shared" si="6"/>
        <v>2029</v>
      </c>
      <c r="I33" s="7">
        <f t="shared" si="0"/>
        <v>28</v>
      </c>
      <c r="J33" s="8">
        <f t="shared" si="1"/>
        <v>27.300870308671062</v>
      </c>
      <c r="K33" s="4">
        <f t="shared" si="2"/>
        <v>3.2921477122900767E-4</v>
      </c>
      <c r="L33" s="4">
        <f t="shared" si="3"/>
        <v>1.1090545829127545E-4</v>
      </c>
      <c r="M33" s="15">
        <f t="shared" si="7"/>
        <v>1.7182138033119366E-4</v>
      </c>
      <c r="N33" s="9">
        <f t="shared" si="8"/>
        <v>2029</v>
      </c>
      <c r="O33" s="7">
        <f t="shared" si="4"/>
        <v>28</v>
      </c>
      <c r="P33" s="4">
        <f t="shared" si="5"/>
        <v>30.77068142073086</v>
      </c>
      <c r="Q33" s="4">
        <f t="shared" si="5"/>
        <v>31.339905252202261</v>
      </c>
      <c r="R33" s="15">
        <f t="shared" si="5"/>
        <v>31.195002668729234</v>
      </c>
    </row>
    <row r="34" spans="1:18" ht="16.2" x14ac:dyDescent="0.35">
      <c r="A34" s="9">
        <v>29</v>
      </c>
      <c r="B34" s="4">
        <v>7.1688000000000003E-4</v>
      </c>
      <c r="C34" s="4">
        <v>2.9759819319290799E-2</v>
      </c>
      <c r="D34" s="4">
        <v>2.6281999999999987E-4</v>
      </c>
      <c r="E34" s="4">
        <v>3.04821868676186E-2</v>
      </c>
      <c r="F34" s="5">
        <v>3.8821652460746585E-4</v>
      </c>
      <c r="G34" s="10">
        <v>3.0082266757530569E-2</v>
      </c>
      <c r="H34" s="9">
        <f t="shared" si="6"/>
        <v>2030</v>
      </c>
      <c r="I34" s="7">
        <f t="shared" si="0"/>
        <v>29</v>
      </c>
      <c r="J34" s="8">
        <f t="shared" si="1"/>
        <v>28.225742198149113</v>
      </c>
      <c r="K34" s="4">
        <f t="shared" si="2"/>
        <v>3.0948681015908965E-4</v>
      </c>
      <c r="L34" s="4">
        <f t="shared" si="3"/>
        <v>1.1117294357696928E-4</v>
      </c>
      <c r="M34" s="15">
        <f t="shared" si="7"/>
        <v>1.6607988887093245E-4</v>
      </c>
      <c r="N34" s="9">
        <f t="shared" si="8"/>
        <v>2030</v>
      </c>
      <c r="O34" s="7">
        <f t="shared" si="4"/>
        <v>29</v>
      </c>
      <c r="P34" s="4">
        <f t="shared" si="5"/>
        <v>30.5994489503869</v>
      </c>
      <c r="Q34" s="4">
        <f t="shared" si="5"/>
        <v>31.177710424900972</v>
      </c>
      <c r="R34" s="15">
        <f t="shared" si="5"/>
        <v>31.030696979306914</v>
      </c>
    </row>
    <row r="35" spans="1:18" ht="16.2" x14ac:dyDescent="0.35">
      <c r="A35" s="9">
        <v>30</v>
      </c>
      <c r="B35" s="4">
        <v>7.0344000000000005E-4</v>
      </c>
      <c r="C35" s="4">
        <v>2.9710179189192498E-2</v>
      </c>
      <c r="D35" s="4">
        <v>2.741249999999999E-4</v>
      </c>
      <c r="E35" s="4">
        <v>3.0418905049345003E-2</v>
      </c>
      <c r="F35" s="5">
        <v>3.9163258558490077E-4</v>
      </c>
      <c r="G35" s="10">
        <v>3.003713066612524E-2</v>
      </c>
      <c r="H35" s="9">
        <f t="shared" si="6"/>
        <v>2031</v>
      </c>
      <c r="I35" s="7">
        <f t="shared" si="0"/>
        <v>30</v>
      </c>
      <c r="J35" s="8">
        <f t="shared" si="1"/>
        <v>29.145679447786708</v>
      </c>
      <c r="K35" s="4">
        <f t="shared" si="2"/>
        <v>2.9591114578054502E-4</v>
      </c>
      <c r="L35" s="4">
        <f t="shared" si="3"/>
        <v>1.1295669904890501E-4</v>
      </c>
      <c r="M35" s="15">
        <f t="shared" si="7"/>
        <v>1.6318288026164236E-4</v>
      </c>
      <c r="N35" s="9">
        <f t="shared" si="8"/>
        <v>2031</v>
      </c>
      <c r="O35" s="7">
        <f t="shared" si="4"/>
        <v>30</v>
      </c>
      <c r="P35" s="4">
        <f t="shared" si="5"/>
        <v>30.422849267098169</v>
      </c>
      <c r="Q35" s="4">
        <f t="shared" si="5"/>
        <v>31.011045050747445</v>
      </c>
      <c r="R35" s="15">
        <f t="shared" si="5"/>
        <v>30.861666648405194</v>
      </c>
    </row>
    <row r="36" spans="1:18" ht="16.2" x14ac:dyDescent="0.35">
      <c r="A36" s="9">
        <v>31</v>
      </c>
      <c r="B36" s="4">
        <v>7.1239999999999997E-4</v>
      </c>
      <c r="C36" s="4">
        <v>2.9660539059094101E-2</v>
      </c>
      <c r="D36" s="4">
        <v>3.0013499999999988E-4</v>
      </c>
      <c r="E36" s="4">
        <v>3.03556232310714E-2</v>
      </c>
      <c r="F36" s="5">
        <v>4.1145661925481207E-4</v>
      </c>
      <c r="G36" s="10">
        <v>2.9994580048662473E-2</v>
      </c>
      <c r="H36" s="9">
        <f t="shared" si="6"/>
        <v>2032</v>
      </c>
      <c r="I36" s="7">
        <f t="shared" si="0"/>
        <v>31</v>
      </c>
      <c r="J36" s="8">
        <f t="shared" si="1"/>
        <v>30.060567004239541</v>
      </c>
      <c r="K36" s="4">
        <f t="shared" si="2"/>
        <v>2.9207976408718523E-4</v>
      </c>
      <c r="L36" s="4">
        <f t="shared" si="3"/>
        <v>1.2050908295904748E-4</v>
      </c>
      <c r="M36" s="15">
        <f t="shared" si="7"/>
        <v>1.6700930179454441E-4</v>
      </c>
      <c r="N36" s="9">
        <f t="shared" si="8"/>
        <v>2032</v>
      </c>
      <c r="O36" s="7">
        <f t="shared" si="4"/>
        <v>31</v>
      </c>
      <c r="P36" s="4">
        <f t="shared" si="5"/>
        <v>30.240926249079202</v>
      </c>
      <c r="Q36" s="4">
        <f t="shared" si="5"/>
        <v>30.839832355305077</v>
      </c>
      <c r="R36" s="15">
        <f t="shared" si="5"/>
        <v>30.687870216287326</v>
      </c>
    </row>
    <row r="37" spans="1:18" ht="16.2" x14ac:dyDescent="0.35">
      <c r="A37" s="9">
        <v>32</v>
      </c>
      <c r="B37" s="4">
        <v>7.4744000000000004E-4</v>
      </c>
      <c r="C37" s="4">
        <v>2.96108989289957E-2</v>
      </c>
      <c r="D37" s="4">
        <v>3.3711E-4</v>
      </c>
      <c r="E37" s="4">
        <v>3.02923414127978E-2</v>
      </c>
      <c r="F37" s="5">
        <v>4.4632862068488859E-4</v>
      </c>
      <c r="G37" s="10">
        <v>2.9949873781955266E-2</v>
      </c>
      <c r="H37" s="9">
        <f t="shared" si="6"/>
        <v>2033</v>
      </c>
      <c r="I37" s="7">
        <f t="shared" si="0"/>
        <v>32</v>
      </c>
      <c r="J37" s="8">
        <f t="shared" si="1"/>
        <v>30.970294454245622</v>
      </c>
      <c r="K37" s="4">
        <f t="shared" si="2"/>
        <v>2.9874661588464874E-4</v>
      </c>
      <c r="L37" s="4">
        <f t="shared" si="3"/>
        <v>1.3192671161044663E-4</v>
      </c>
      <c r="M37" s="15">
        <f t="shared" si="7"/>
        <v>1.7653145724112306E-4</v>
      </c>
      <c r="N37" s="9">
        <f t="shared" si="8"/>
        <v>2033</v>
      </c>
      <c r="O37" s="7">
        <f t="shared" si="4"/>
        <v>32</v>
      </c>
      <c r="P37" s="4">
        <f t="shared" ref="P37:R68" si="9">1+(1-K37)*P38/(1+$P$2)</f>
        <v>30.053829836457432</v>
      </c>
      <c r="Q37" s="4">
        <f t="shared" si="9"/>
        <v>30.664123050424518</v>
      </c>
      <c r="R37" s="15">
        <f t="shared" si="9"/>
        <v>30.509381997820871</v>
      </c>
    </row>
    <row r="38" spans="1:18" ht="16.2" x14ac:dyDescent="0.35">
      <c r="A38" s="9">
        <v>33</v>
      </c>
      <c r="B38" s="4">
        <v>7.9304000000000006E-4</v>
      </c>
      <c r="C38" s="4">
        <v>2.9561258798897299E-2</v>
      </c>
      <c r="D38" s="4">
        <v>3.8335000000000002E-4</v>
      </c>
      <c r="E38" s="4">
        <v>3.0229059594524099E-2</v>
      </c>
      <c r="F38" s="5">
        <v>4.9047257256296345E-4</v>
      </c>
      <c r="G38" s="10">
        <v>2.9904908959991962E-2</v>
      </c>
      <c r="H38" s="9">
        <f t="shared" si="6"/>
        <v>2034</v>
      </c>
      <c r="I38" s="7">
        <f t="shared" si="0"/>
        <v>33</v>
      </c>
      <c r="J38" s="8">
        <f t="shared" si="1"/>
        <v>31.874756042064444</v>
      </c>
      <c r="K38" s="4">
        <f t="shared" si="2"/>
        <v>3.0908482358588623E-4</v>
      </c>
      <c r="L38" s="4">
        <f t="shared" si="3"/>
        <v>1.4626272780451024E-4</v>
      </c>
      <c r="M38" s="15">
        <f t="shared" si="7"/>
        <v>1.8907763210060957E-4</v>
      </c>
      <c r="N38" s="9">
        <f t="shared" si="8"/>
        <v>2034</v>
      </c>
      <c r="O38" s="7">
        <f t="shared" si="4"/>
        <v>33</v>
      </c>
      <c r="P38" s="4">
        <f t="shared" si="9"/>
        <v>29.861731248114847</v>
      </c>
      <c r="Q38" s="4">
        <f t="shared" si="9"/>
        <v>30.483908076060704</v>
      </c>
      <c r="R38" s="15">
        <f t="shared" si="9"/>
        <v>30.326243538725489</v>
      </c>
    </row>
    <row r="39" spans="1:18" ht="16.2" x14ac:dyDescent="0.35">
      <c r="A39" s="9">
        <v>34</v>
      </c>
      <c r="B39" s="4">
        <v>8.4224000000000007E-4</v>
      </c>
      <c r="C39" s="4">
        <v>2.9511618668798898E-2</v>
      </c>
      <c r="D39" s="4">
        <v>4.2499999999999987E-4</v>
      </c>
      <c r="E39" s="4">
        <v>3.0165777776250499E-2</v>
      </c>
      <c r="F39" s="5">
        <v>5.3267245368986344E-4</v>
      </c>
      <c r="G39" s="10">
        <v>2.9855159350434989E-2</v>
      </c>
      <c r="H39" s="9">
        <f t="shared" si="6"/>
        <v>2035</v>
      </c>
      <c r="I39" s="7">
        <f t="shared" si="0"/>
        <v>34</v>
      </c>
      <c r="J39" s="8">
        <f t="shared" si="1"/>
        <v>32.773850678055553</v>
      </c>
      <c r="K39" s="4">
        <f t="shared" si="2"/>
        <v>3.2017112732294397E-4</v>
      </c>
      <c r="L39" s="4">
        <f t="shared" si="3"/>
        <v>1.5813363591903152E-4</v>
      </c>
      <c r="M39" s="15">
        <f t="shared" si="7"/>
        <v>2.0022428582221381E-4</v>
      </c>
      <c r="N39" s="9">
        <f t="shared" si="8"/>
        <v>2035</v>
      </c>
      <c r="O39" s="7">
        <f t="shared" si="4"/>
        <v>34</v>
      </c>
      <c r="P39" s="4">
        <f t="shared" si="9"/>
        <v>29.664597734395493</v>
      </c>
      <c r="Q39" s="4">
        <f t="shared" si="9"/>
        <v>30.299147184069668</v>
      </c>
      <c r="R39" s="15">
        <f t="shared" si="9"/>
        <v>30.138413735944905</v>
      </c>
    </row>
    <row r="40" spans="1:18" ht="16.2" x14ac:dyDescent="0.35">
      <c r="A40" s="9">
        <v>35</v>
      </c>
      <c r="B40" s="4">
        <v>8.9312000000000007E-4</v>
      </c>
      <c r="C40" s="4">
        <v>2.9461978538700501E-2</v>
      </c>
      <c r="D40" s="4">
        <v>4.5848999999999987E-4</v>
      </c>
      <c r="E40" s="4">
        <v>3.0102495957976899E-2</v>
      </c>
      <c r="F40" s="5">
        <v>5.7000026145108938E-4</v>
      </c>
      <c r="G40" s="10">
        <v>2.9801004712501356E-2</v>
      </c>
      <c r="H40" s="9">
        <f t="shared" si="6"/>
        <v>2036</v>
      </c>
      <c r="I40" s="7">
        <f t="shared" si="0"/>
        <v>35</v>
      </c>
      <c r="J40" s="8">
        <f t="shared" si="1"/>
        <v>33.667481938672715</v>
      </c>
      <c r="K40" s="4">
        <f t="shared" si="2"/>
        <v>3.3122911293397239E-4</v>
      </c>
      <c r="L40" s="4">
        <f t="shared" si="3"/>
        <v>1.6641143437691816E-4</v>
      </c>
      <c r="M40" s="15">
        <f t="shared" si="7"/>
        <v>2.0899535599580449E-4</v>
      </c>
      <c r="N40" s="9">
        <f t="shared" si="8"/>
        <v>2036</v>
      </c>
      <c r="O40" s="7">
        <f t="shared" si="4"/>
        <v>35</v>
      </c>
      <c r="P40" s="4">
        <f t="shared" si="9"/>
        <v>29.462307152185822</v>
      </c>
      <c r="Q40" s="4">
        <f t="shared" si="9"/>
        <v>30.109635077702617</v>
      </c>
      <c r="R40" s="15">
        <f t="shared" si="9"/>
        <v>29.945715973277579</v>
      </c>
    </row>
    <row r="41" spans="1:18" ht="16.2" x14ac:dyDescent="0.35">
      <c r="A41" s="9">
        <v>36</v>
      </c>
      <c r="B41" s="4">
        <v>9.5783999999999995E-4</v>
      </c>
      <c r="C41" s="4">
        <v>2.94123384086021E-2</v>
      </c>
      <c r="D41" s="4">
        <v>4.9724999999999986E-4</v>
      </c>
      <c r="E41" s="4">
        <v>3.0039214139703199E-2</v>
      </c>
      <c r="F41" s="5">
        <v>6.1495199999999999E-4</v>
      </c>
      <c r="G41" s="10">
        <v>2.9745802915033794E-2</v>
      </c>
      <c r="H41" s="9">
        <f t="shared" si="6"/>
        <v>2037</v>
      </c>
      <c r="I41" s="7">
        <f t="shared" si="0"/>
        <v>36</v>
      </c>
      <c r="J41" s="8">
        <f t="shared" si="1"/>
        <v>34.555558058171215</v>
      </c>
      <c r="K41" s="4">
        <f t="shared" si="2"/>
        <v>3.4665185684091849E-4</v>
      </c>
      <c r="L41" s="4">
        <f t="shared" si="3"/>
        <v>1.7610336248648234E-4</v>
      </c>
      <c r="M41" s="15">
        <f t="shared" si="7"/>
        <v>2.2000744712831572E-4</v>
      </c>
      <c r="N41" s="9">
        <f t="shared" si="8"/>
        <v>2037</v>
      </c>
      <c r="O41" s="7">
        <f t="shared" si="4"/>
        <v>36</v>
      </c>
      <c r="P41" s="4">
        <f t="shared" si="9"/>
        <v>29.254710610715659</v>
      </c>
      <c r="Q41" s="4">
        <f t="shared" si="9"/>
        <v>29.915128261743046</v>
      </c>
      <c r="R41" s="15">
        <f t="shared" si="9"/>
        <v>29.747940343925038</v>
      </c>
    </row>
    <row r="42" spans="1:18" ht="16.2" x14ac:dyDescent="0.35">
      <c r="A42" s="9">
        <v>37</v>
      </c>
      <c r="B42" s="4">
        <v>1.05272E-3</v>
      </c>
      <c r="C42" s="4">
        <v>2.9362698278503699E-2</v>
      </c>
      <c r="D42" s="4">
        <v>5.5530499999999986E-4</v>
      </c>
      <c r="E42" s="4">
        <v>2.9975932321429598E-2</v>
      </c>
      <c r="F42" s="5">
        <v>6.8166365077964946E-4</v>
      </c>
      <c r="G42" s="10">
        <v>2.9691260952021035E-2</v>
      </c>
      <c r="H42" s="9">
        <f t="shared" si="6"/>
        <v>2038</v>
      </c>
      <c r="I42" s="7">
        <f t="shared" si="0"/>
        <v>37</v>
      </c>
      <c r="J42" s="8">
        <f t="shared" si="1"/>
        <v>35.437991912343783</v>
      </c>
      <c r="K42" s="4">
        <f t="shared" si="2"/>
        <v>3.718823369518471E-4</v>
      </c>
      <c r="L42" s="4">
        <f t="shared" si="3"/>
        <v>1.9194918301077666E-4</v>
      </c>
      <c r="M42" s="15">
        <f t="shared" si="7"/>
        <v>2.3801595042776007E-4</v>
      </c>
      <c r="N42" s="9">
        <f t="shared" si="8"/>
        <v>2038</v>
      </c>
      <c r="O42" s="7">
        <f t="shared" si="4"/>
        <v>37</v>
      </c>
      <c r="P42" s="4">
        <f t="shared" si="9"/>
        <v>29.041782540353925</v>
      </c>
      <c r="Q42" s="4">
        <f t="shared" si="9"/>
        <v>29.715527293215377</v>
      </c>
      <c r="R42" s="15">
        <f t="shared" si="9"/>
        <v>29.545008825350028</v>
      </c>
    </row>
    <row r="43" spans="1:18" ht="16.2" x14ac:dyDescent="0.35">
      <c r="A43" s="9">
        <v>38</v>
      </c>
      <c r="B43" s="4">
        <v>1.1756800000000001E-3</v>
      </c>
      <c r="C43" s="4">
        <v>2.9313058148405298E-2</v>
      </c>
      <c r="D43" s="4">
        <v>6.3002000000000002E-4</v>
      </c>
      <c r="E43" s="4">
        <v>2.9912650503156002E-2</v>
      </c>
      <c r="F43" s="5">
        <v>7.6777518123348574E-4</v>
      </c>
      <c r="G43" s="10">
        <v>2.9636584822984202E-2</v>
      </c>
      <c r="H43" s="9">
        <f t="shared" si="6"/>
        <v>2039</v>
      </c>
      <c r="I43" s="7">
        <f t="shared" si="0"/>
        <v>38</v>
      </c>
      <c r="J43" s="8">
        <f t="shared" si="1"/>
        <v>36.314700994617624</v>
      </c>
      <c r="K43" s="4">
        <f t="shared" si="2"/>
        <v>4.0549439081165724E-4</v>
      </c>
      <c r="L43" s="4">
        <f t="shared" si="3"/>
        <v>2.1261491229270283E-4</v>
      </c>
      <c r="M43" s="15">
        <f t="shared" si="7"/>
        <v>2.6171424514781993E-4</v>
      </c>
      <c r="N43" s="9">
        <f t="shared" si="8"/>
        <v>2039</v>
      </c>
      <c r="O43" s="7">
        <f t="shared" si="4"/>
        <v>38</v>
      </c>
      <c r="P43" s="4">
        <f t="shared" si="9"/>
        <v>28.823650566745904</v>
      </c>
      <c r="Q43" s="4">
        <f t="shared" si="9"/>
        <v>29.51086888095044</v>
      </c>
      <c r="R43" s="15">
        <f t="shared" si="9"/>
        <v>29.336979237042939</v>
      </c>
    </row>
    <row r="44" spans="1:18" ht="16.2" x14ac:dyDescent="0.35">
      <c r="A44" s="9">
        <v>39</v>
      </c>
      <c r="B44" s="4">
        <v>1.31792E-3</v>
      </c>
      <c r="C44" s="4">
        <v>2.9263418018307001E-2</v>
      </c>
      <c r="D44" s="4">
        <v>7.1501999999999991E-4</v>
      </c>
      <c r="E44" s="4">
        <v>2.9849368684882398E-2</v>
      </c>
      <c r="F44" s="5">
        <v>8.664465689028261E-4</v>
      </c>
      <c r="G44" s="10">
        <v>2.9581310262016325E-2</v>
      </c>
      <c r="H44" s="9">
        <f t="shared" si="6"/>
        <v>2040</v>
      </c>
      <c r="I44" s="7">
        <f t="shared" si="0"/>
        <v>39</v>
      </c>
      <c r="J44" s="8">
        <f t="shared" si="1"/>
        <v>37.18560738485813</v>
      </c>
      <c r="K44" s="4">
        <f t="shared" si="2"/>
        <v>4.4391452916698096E-4</v>
      </c>
      <c r="L44" s="4">
        <f t="shared" si="3"/>
        <v>2.3564904711795176E-4</v>
      </c>
      <c r="M44" s="15">
        <f t="shared" si="7"/>
        <v>2.8841529984884105E-4</v>
      </c>
      <c r="N44" s="9">
        <f t="shared" si="8"/>
        <v>2040</v>
      </c>
      <c r="O44" s="7">
        <f t="shared" si="4"/>
        <v>39</v>
      </c>
      <c r="P44" s="4">
        <f t="shared" si="9"/>
        <v>28.60039825840018</v>
      </c>
      <c r="Q44" s="4">
        <f t="shared" si="9"/>
        <v>29.301147636111306</v>
      </c>
      <c r="R44" s="15">
        <f t="shared" si="9"/>
        <v>29.123868297268828</v>
      </c>
    </row>
    <row r="45" spans="1:18" ht="16.2" x14ac:dyDescent="0.35">
      <c r="A45" s="9">
        <v>40</v>
      </c>
      <c r="B45" s="4">
        <v>1.472E-3</v>
      </c>
      <c r="C45" s="4">
        <v>2.92137778882086E-2</v>
      </c>
      <c r="D45" s="4">
        <v>8.0767000000000002E-4</v>
      </c>
      <c r="E45" s="4">
        <v>2.9786086866608698E-2</v>
      </c>
      <c r="F45" s="5">
        <v>9.737098015754048E-4</v>
      </c>
      <c r="G45" s="10">
        <v>2.9525805020117656E-2</v>
      </c>
      <c r="H45" s="9">
        <f t="shared" si="6"/>
        <v>2041</v>
      </c>
      <c r="I45" s="7">
        <f t="shared" si="0"/>
        <v>40</v>
      </c>
      <c r="J45" s="8">
        <f t="shared" si="1"/>
        <v>38.05063771123649</v>
      </c>
      <c r="K45" s="4">
        <f t="shared" si="2"/>
        <v>4.84333839842565E-4</v>
      </c>
      <c r="L45" s="4">
        <f t="shared" si="3"/>
        <v>2.6002400639933546E-4</v>
      </c>
      <c r="M45" s="15">
        <f t="shared" si="7"/>
        <v>3.1659951144023932E-4</v>
      </c>
      <c r="N45" s="9">
        <f t="shared" si="8"/>
        <v>2041</v>
      </c>
      <c r="O45" s="7">
        <f t="shared" si="4"/>
        <v>40</v>
      </c>
      <c r="P45" s="4">
        <f t="shared" si="9"/>
        <v>28.372003955283521</v>
      </c>
      <c r="Q45" s="4">
        <f t="shared" si="9"/>
        <v>29.086283351060246</v>
      </c>
      <c r="R45" s="15">
        <f t="shared" si="9"/>
        <v>28.905611496050668</v>
      </c>
    </row>
    <row r="46" spans="1:18" ht="16.2" x14ac:dyDescent="0.35">
      <c r="A46" s="9">
        <v>41</v>
      </c>
      <c r="B46" s="4">
        <v>1.6005348000000001E-3</v>
      </c>
      <c r="C46" s="4">
        <v>2.9164137758110199E-2</v>
      </c>
      <c r="D46" s="4">
        <v>8.9051375000000004E-4</v>
      </c>
      <c r="E46" s="4">
        <v>2.9722805048335098E-2</v>
      </c>
      <c r="F46" s="5">
        <v>1.0663015000929501E-3</v>
      </c>
      <c r="G46" s="10">
        <v>2.9470466993760394E-2</v>
      </c>
      <c r="H46" s="9">
        <f t="shared" si="6"/>
        <v>2042</v>
      </c>
      <c r="I46" s="7">
        <f t="shared" si="0"/>
        <v>41</v>
      </c>
      <c r="J46" s="8">
        <f t="shared" si="1"/>
        <v>38.909723105527839</v>
      </c>
      <c r="K46" s="4">
        <f t="shared" si="2"/>
        <v>5.1456638626885007E-4</v>
      </c>
      <c r="L46" s="4">
        <f t="shared" si="3"/>
        <v>2.8014082664195119E-4</v>
      </c>
      <c r="M46" s="15">
        <f t="shared" si="7"/>
        <v>3.3875044550131029E-4</v>
      </c>
      <c r="N46" s="9">
        <f t="shared" si="8"/>
        <v>2042</v>
      </c>
      <c r="O46" s="7">
        <f t="shared" si="4"/>
        <v>41</v>
      </c>
      <c r="P46" s="4">
        <f t="shared" si="9"/>
        <v>28.138362425174087</v>
      </c>
      <c r="Q46" s="4">
        <f t="shared" si="9"/>
        <v>28.866162038316979</v>
      </c>
      <c r="R46" s="15">
        <f t="shared" si="9"/>
        <v>28.682096549946859</v>
      </c>
    </row>
    <row r="47" spans="1:18" ht="16.2" x14ac:dyDescent="0.35">
      <c r="A47" s="9">
        <v>42</v>
      </c>
      <c r="B47" s="4">
        <v>1.725343799999999E-3</v>
      </c>
      <c r="C47" s="4">
        <v>2.9114497628011798E-2</v>
      </c>
      <c r="D47" s="4">
        <v>9.7259250000000005E-4</v>
      </c>
      <c r="E47" s="4">
        <v>2.9659523230061498E-2</v>
      </c>
      <c r="F47" s="5">
        <v>1.1571523484335431E-3</v>
      </c>
      <c r="G47" s="10">
        <v>2.9414927053078754E-2</v>
      </c>
      <c r="H47" s="9">
        <f t="shared" si="6"/>
        <v>2043</v>
      </c>
      <c r="I47" s="7">
        <f t="shared" si="0"/>
        <v>42</v>
      </c>
      <c r="J47" s="8">
        <f t="shared" si="1"/>
        <v>39.762799152212928</v>
      </c>
      <c r="K47" s="4">
        <f t="shared" si="2"/>
        <v>5.4213101230750935E-4</v>
      </c>
      <c r="L47" s="4">
        <f t="shared" si="3"/>
        <v>2.9905261311412388E-4</v>
      </c>
      <c r="M47" s="15">
        <f t="shared" si="7"/>
        <v>3.5927839353822304E-4</v>
      </c>
      <c r="N47" s="9">
        <f t="shared" si="8"/>
        <v>2043</v>
      </c>
      <c r="O47" s="7">
        <f t="shared" si="4"/>
        <v>42</v>
      </c>
      <c r="P47" s="4">
        <f t="shared" si="9"/>
        <v>27.899023291461894</v>
      </c>
      <c r="Q47" s="4">
        <f t="shared" si="9"/>
        <v>28.640504869080164</v>
      </c>
      <c r="R47" s="15">
        <f t="shared" si="9"/>
        <v>28.452992669012875</v>
      </c>
    </row>
    <row r="48" spans="1:18" ht="16.2" x14ac:dyDescent="0.35">
      <c r="A48" s="9">
        <v>43</v>
      </c>
      <c r="B48" s="4">
        <v>1.8520633E-3</v>
      </c>
      <c r="C48" s="4">
        <v>2.9064857497913401E-2</v>
      </c>
      <c r="D48" s="4">
        <v>1.0561687499999999E-3</v>
      </c>
      <c r="E48" s="4">
        <v>2.9596241411787801E-2</v>
      </c>
      <c r="F48" s="5">
        <v>1.2494354863555536E-3</v>
      </c>
      <c r="G48" s="10">
        <v>2.9359107032767499E-2</v>
      </c>
      <c r="H48" s="9">
        <f t="shared" si="6"/>
        <v>2044</v>
      </c>
      <c r="I48" s="7">
        <f t="shared" si="0"/>
        <v>43</v>
      </c>
      <c r="J48" s="8">
        <f t="shared" si="1"/>
        <v>40.609805831761562</v>
      </c>
      <c r="K48" s="4">
        <f t="shared" si="2"/>
        <v>5.6891860482074813E-4</v>
      </c>
      <c r="L48" s="4">
        <f t="shared" si="3"/>
        <v>3.1750883209029932E-4</v>
      </c>
      <c r="M48" s="15">
        <f t="shared" si="7"/>
        <v>3.7924388014925499E-4</v>
      </c>
      <c r="N48" s="9">
        <f t="shared" si="8"/>
        <v>2044</v>
      </c>
      <c r="O48" s="7">
        <f t="shared" si="4"/>
        <v>43</v>
      </c>
      <c r="P48" s="4">
        <f t="shared" si="9"/>
        <v>27.653738381159762</v>
      </c>
      <c r="Q48" s="4">
        <f t="shared" si="9"/>
        <v>28.409114572929163</v>
      </c>
      <c r="R48" s="15">
        <f t="shared" si="9"/>
        <v>28.218088116778045</v>
      </c>
    </row>
    <row r="49" spans="1:18" ht="16.2" x14ac:dyDescent="0.35">
      <c r="A49" s="9">
        <v>44</v>
      </c>
      <c r="B49" s="4">
        <v>1.9907117999999999E-3</v>
      </c>
      <c r="C49" s="4">
        <v>2.9015217367815004E-2</v>
      </c>
      <c r="D49" s="4">
        <v>1.1407199999999991E-3</v>
      </c>
      <c r="E49" s="4">
        <v>2.9532959593514201E-2</v>
      </c>
      <c r="F49" s="5">
        <v>1.3458047068789045E-3</v>
      </c>
      <c r="G49" s="10">
        <v>2.9302354052680939E-2</v>
      </c>
      <c r="H49" s="9">
        <f t="shared" si="6"/>
        <v>2045</v>
      </c>
      <c r="I49" s="7">
        <f t="shared" si="0"/>
        <v>44</v>
      </c>
      <c r="J49" s="8">
        <f t="shared" si="1"/>
        <v>41.450687458478598</v>
      </c>
      <c r="K49" s="4">
        <f t="shared" si="2"/>
        <v>5.9797373737454913E-4</v>
      </c>
      <c r="L49" s="4">
        <f t="shared" si="3"/>
        <v>3.3537638657506641E-4</v>
      </c>
      <c r="M49" s="15">
        <f t="shared" si="7"/>
        <v>3.9947240483716227E-4</v>
      </c>
      <c r="N49" s="9">
        <f t="shared" si="8"/>
        <v>2045</v>
      </c>
      <c r="O49" s="7">
        <f t="shared" si="4"/>
        <v>44</v>
      </c>
      <c r="P49" s="4">
        <f t="shared" si="9"/>
        <v>27.402305868265103</v>
      </c>
      <c r="Q49" s="4">
        <f t="shared" si="9"/>
        <v>28.171810022182726</v>
      </c>
      <c r="R49" s="15">
        <f t="shared" si="9"/>
        <v>27.977195720250084</v>
      </c>
    </row>
    <row r="50" spans="1:18" ht="16.2" x14ac:dyDescent="0.35">
      <c r="A50" s="9">
        <v>45</v>
      </c>
      <c r="B50" s="4">
        <v>2.1463432500000001E-3</v>
      </c>
      <c r="C50" s="4">
        <v>2.8965577237716599E-2</v>
      </c>
      <c r="D50" s="4">
        <v>1.2324375E-3</v>
      </c>
      <c r="E50" s="4">
        <v>2.9469677775240601E-2</v>
      </c>
      <c r="F50" s="5">
        <v>1.4518265480508706E-3</v>
      </c>
      <c r="G50" s="10">
        <v>2.924523351803443E-2</v>
      </c>
      <c r="H50" s="9">
        <f t="shared" si="6"/>
        <v>2046</v>
      </c>
      <c r="I50" s="7">
        <f t="shared" si="0"/>
        <v>45</v>
      </c>
      <c r="J50" s="8">
        <f t="shared" si="1"/>
        <v>42.285392613294071</v>
      </c>
      <c r="K50" s="4">
        <f t="shared" si="2"/>
        <v>6.3061785018243084E-4</v>
      </c>
      <c r="L50" s="4">
        <f t="shared" si="3"/>
        <v>3.5446595325942744E-4</v>
      </c>
      <c r="M50" s="15">
        <f t="shared" si="7"/>
        <v>4.2154711460031701E-4</v>
      </c>
      <c r="N50" s="9">
        <f t="shared" si="8"/>
        <v>2046</v>
      </c>
      <c r="O50" s="7">
        <f t="shared" si="4"/>
        <v>45</v>
      </c>
      <c r="P50" s="4">
        <f t="shared" si="9"/>
        <v>27.144601038174734</v>
      </c>
      <c r="Q50" s="4">
        <f t="shared" si="9"/>
        <v>27.928401324111654</v>
      </c>
      <c r="R50" s="15">
        <f t="shared" si="9"/>
        <v>27.730146030678323</v>
      </c>
    </row>
    <row r="51" spans="1:18" ht="16.2" x14ac:dyDescent="0.35">
      <c r="A51" s="9">
        <v>46</v>
      </c>
      <c r="B51" s="4">
        <v>2.3211715000000001E-3</v>
      </c>
      <c r="C51" s="4">
        <v>2.8915937107618299E-2</v>
      </c>
      <c r="D51" s="4">
        <v>1.34106E-3</v>
      </c>
      <c r="E51" s="4">
        <v>2.94063959569669E-2</v>
      </c>
      <c r="F51" s="5">
        <v>1.574520254597672E-3</v>
      </c>
      <c r="G51" s="10">
        <v>2.9188603906363027E-2</v>
      </c>
      <c r="H51" s="9">
        <f t="shared" si="6"/>
        <v>2047</v>
      </c>
      <c r="I51" s="7">
        <f t="shared" si="0"/>
        <v>46</v>
      </c>
      <c r="J51" s="8">
        <f t="shared" si="1"/>
        <v>43.113874071878222</v>
      </c>
      <c r="K51" s="4">
        <f t="shared" si="2"/>
        <v>6.6723961413189348E-4</v>
      </c>
      <c r="L51" s="4">
        <f t="shared" si="3"/>
        <v>3.7743258607710961E-4</v>
      </c>
      <c r="M51" s="15">
        <f t="shared" si="7"/>
        <v>4.4731905583880353E-4</v>
      </c>
      <c r="N51" s="9">
        <f t="shared" si="8"/>
        <v>2047</v>
      </c>
      <c r="O51" s="7">
        <f t="shared" si="4"/>
        <v>46</v>
      </c>
      <c r="P51" s="4">
        <f t="shared" si="9"/>
        <v>26.880528908076318</v>
      </c>
      <c r="Q51" s="4">
        <f t="shared" si="9"/>
        <v>27.678743532736082</v>
      </c>
      <c r="R51" s="15">
        <f t="shared" si="9"/>
        <v>27.476807815575061</v>
      </c>
    </row>
    <row r="52" spans="1:18" ht="16.2" x14ac:dyDescent="0.35">
      <c r="A52" s="9">
        <v>47</v>
      </c>
      <c r="B52" s="4">
        <v>2.5121552499999997E-3</v>
      </c>
      <c r="C52" s="4">
        <v>2.8866296977519898E-2</v>
      </c>
      <c r="D52" s="4">
        <v>1.464533749999999E-3</v>
      </c>
      <c r="E52" s="4">
        <v>2.93431141386933E-2</v>
      </c>
      <c r="F52" s="5">
        <v>1.711584819642496E-3</v>
      </c>
      <c r="G52" s="10">
        <v>2.9132275701137533E-2</v>
      </c>
      <c r="H52" s="9">
        <f t="shared" si="6"/>
        <v>2048</v>
      </c>
      <c r="I52" s="7">
        <f t="shared" si="0"/>
        <v>47</v>
      </c>
      <c r="J52" s="8">
        <f t="shared" si="1"/>
        <v>43.936088728459147</v>
      </c>
      <c r="K52" s="4">
        <f t="shared" si="2"/>
        <v>7.0671264725814451E-4</v>
      </c>
      <c r="L52" s="4">
        <f t="shared" si="3"/>
        <v>4.0345725439831759E-4</v>
      </c>
      <c r="M52" s="15">
        <f t="shared" si="7"/>
        <v>4.7590429130753113E-4</v>
      </c>
      <c r="N52" s="9">
        <f t="shared" si="8"/>
        <v>2048</v>
      </c>
      <c r="O52" s="7">
        <f t="shared" si="4"/>
        <v>47</v>
      </c>
      <c r="P52" s="4">
        <f t="shared" si="9"/>
        <v>26.60999869831193</v>
      </c>
      <c r="Q52" s="4">
        <f t="shared" si="9"/>
        <v>27.422759222817163</v>
      </c>
      <c r="R52" s="15">
        <f t="shared" si="9"/>
        <v>27.217094755632143</v>
      </c>
    </row>
    <row r="53" spans="1:18" ht="16.2" x14ac:dyDescent="0.35">
      <c r="A53" s="9">
        <v>48</v>
      </c>
      <c r="B53" s="4">
        <v>2.7240984E-3</v>
      </c>
      <c r="C53" s="4">
        <v>2.8816656847421501E-2</v>
      </c>
      <c r="D53" s="4">
        <v>1.5928499999999992E-3</v>
      </c>
      <c r="E53" s="4">
        <v>2.92798323204197E-2</v>
      </c>
      <c r="F53" s="5">
        <v>1.8578788134119807E-3</v>
      </c>
      <c r="G53" s="10">
        <v>2.9075207261565723E-2</v>
      </c>
      <c r="H53" s="9">
        <f t="shared" si="6"/>
        <v>2049</v>
      </c>
      <c r="I53" s="7">
        <f t="shared" si="0"/>
        <v>48</v>
      </c>
      <c r="J53" s="8">
        <f t="shared" si="1"/>
        <v>44.751997515716987</v>
      </c>
      <c r="K53" s="4">
        <f t="shared" si="2"/>
        <v>7.5016248843978739E-4</v>
      </c>
      <c r="L53" s="4">
        <f t="shared" si="3"/>
        <v>4.2964064941169875E-4</v>
      </c>
      <c r="M53" s="15">
        <f t="shared" si="7"/>
        <v>5.0573716111611061E-4</v>
      </c>
      <c r="N53" s="9">
        <f t="shared" si="8"/>
        <v>2049</v>
      </c>
      <c r="O53" s="7">
        <f t="shared" si="4"/>
        <v>48</v>
      </c>
      <c r="P53" s="4">
        <f t="shared" si="9"/>
        <v>26.332883444284363</v>
      </c>
      <c r="Q53" s="4">
        <f t="shared" si="9"/>
        <v>27.16034313891598</v>
      </c>
      <c r="R53" s="15">
        <f t="shared" si="9"/>
        <v>26.95089090604878</v>
      </c>
    </row>
    <row r="54" spans="1:18" ht="16.2" x14ac:dyDescent="0.35">
      <c r="A54" s="9">
        <v>49</v>
      </c>
      <c r="B54" s="4">
        <v>2.9607967999999993E-3</v>
      </c>
      <c r="C54" s="4">
        <v>2.87670167173231E-2</v>
      </c>
      <c r="D54" s="4">
        <v>1.7229474999999991E-3</v>
      </c>
      <c r="E54" s="4">
        <v>2.9216550502146003E-2</v>
      </c>
      <c r="F54" s="5">
        <v>2.0125206283665973E-3</v>
      </c>
      <c r="G54" s="10">
        <v>2.9017261623000921E-2</v>
      </c>
      <c r="H54" s="9">
        <f t="shared" si="6"/>
        <v>2050</v>
      </c>
      <c r="I54" s="7">
        <f t="shared" si="0"/>
        <v>49</v>
      </c>
      <c r="J54" s="8">
        <f t="shared" si="1"/>
        <v>45.561565321122451</v>
      </c>
      <c r="K54" s="4">
        <f t="shared" si="2"/>
        <v>7.9834703911418046E-4</v>
      </c>
      <c r="L54" s="4">
        <f t="shared" si="3"/>
        <v>4.5515589734426698E-4</v>
      </c>
      <c r="M54" s="15">
        <f t="shared" si="7"/>
        <v>5.3650259474186275E-4</v>
      </c>
      <c r="N54" s="9">
        <f t="shared" si="8"/>
        <v>2050</v>
      </c>
      <c r="O54" s="7">
        <f t="shared" si="4"/>
        <v>49</v>
      </c>
      <c r="P54" s="4">
        <f t="shared" si="9"/>
        <v>26.049078780761924</v>
      </c>
      <c r="Q54" s="4">
        <f t="shared" si="9"/>
        <v>26.891306173484075</v>
      </c>
      <c r="R54" s="15">
        <f t="shared" si="9"/>
        <v>26.678032478374902</v>
      </c>
    </row>
    <row r="55" spans="1:18" ht="16.2" x14ac:dyDescent="0.35">
      <c r="A55" s="9">
        <v>50</v>
      </c>
      <c r="B55" s="4">
        <v>3.2206350000000003E-3</v>
      </c>
      <c r="C55" s="4">
        <v>2.8717376587224699E-2</v>
      </c>
      <c r="D55" s="4">
        <v>1.8601325E-3</v>
      </c>
      <c r="E55" s="4">
        <v>2.9153268683872399E-2</v>
      </c>
      <c r="F55" s="5">
        <v>2.1784670046516019E-3</v>
      </c>
      <c r="G55" s="10">
        <v>2.8959065109952619E-2</v>
      </c>
      <c r="H55" s="9">
        <f t="shared" si="6"/>
        <v>2051</v>
      </c>
      <c r="I55" s="7">
        <f t="shared" si="0"/>
        <v>50</v>
      </c>
      <c r="J55" s="8">
        <f t="shared" si="1"/>
        <v>46.364760900080611</v>
      </c>
      <c r="K55" s="4">
        <f t="shared" si="2"/>
        <v>8.5052986420300954E-4</v>
      </c>
      <c r="L55" s="4">
        <f t="shared" si="3"/>
        <v>4.8140969712881856E-4</v>
      </c>
      <c r="M55" s="15">
        <f t="shared" si="7"/>
        <v>5.6889539083124414E-4</v>
      </c>
      <c r="N55" s="9">
        <f t="shared" si="8"/>
        <v>2051</v>
      </c>
      <c r="O55" s="7">
        <f t="shared" si="4"/>
        <v>50</v>
      </c>
      <c r="P55" s="4">
        <f t="shared" si="9"/>
        <v>25.758492663582896</v>
      </c>
      <c r="Q55" s="4">
        <f t="shared" si="9"/>
        <v>26.615431263754949</v>
      </c>
      <c r="R55" s="15">
        <f t="shared" si="9"/>
        <v>26.398341150054101</v>
      </c>
    </row>
    <row r="56" spans="1:18" ht="16.2" x14ac:dyDescent="0.35">
      <c r="A56" s="9">
        <v>51</v>
      </c>
      <c r="B56" s="4">
        <v>3.4946320499999999E-3</v>
      </c>
      <c r="C56" s="4">
        <v>2.8667736457126298E-2</v>
      </c>
      <c r="D56" s="4">
        <v>2.0002012499999991E-3</v>
      </c>
      <c r="E56" s="4">
        <v>2.9089986865598799E-2</v>
      </c>
      <c r="F56" s="5">
        <v>2.3502560955289999E-3</v>
      </c>
      <c r="G56" s="10">
        <v>2.8900765193831696E-2</v>
      </c>
      <c r="H56" s="9">
        <f t="shared" si="6"/>
        <v>2052</v>
      </c>
      <c r="I56" s="7">
        <f t="shared" si="0"/>
        <v>51</v>
      </c>
      <c r="J56" s="8">
        <f t="shared" si="1"/>
        <v>47.161556786232765</v>
      </c>
      <c r="K56" s="4">
        <f t="shared" si="2"/>
        <v>9.0412560045743354E-4</v>
      </c>
      <c r="L56" s="4">
        <f t="shared" si="3"/>
        <v>5.0728552563595664E-4</v>
      </c>
      <c r="M56" s="15">
        <f t="shared" si="7"/>
        <v>6.0140855714850268E-4</v>
      </c>
      <c r="N56" s="9">
        <f t="shared" si="8"/>
        <v>2052</v>
      </c>
      <c r="O56" s="7">
        <f t="shared" si="4"/>
        <v>51</v>
      </c>
      <c r="P56" s="4">
        <f t="shared" si="9"/>
        <v>25.461006558281916</v>
      </c>
      <c r="Q56" s="4">
        <f t="shared" si="9"/>
        <v>26.332532359936245</v>
      </c>
      <c r="R56" s="15">
        <f t="shared" si="9"/>
        <v>26.111650329199872</v>
      </c>
    </row>
    <row r="57" spans="1:18" ht="16.2" x14ac:dyDescent="0.35">
      <c r="A57" s="9">
        <v>52</v>
      </c>
      <c r="B57" s="4">
        <v>3.7690207999999991E-3</v>
      </c>
      <c r="C57" s="4">
        <v>2.86180963270279E-2</v>
      </c>
      <c r="D57" s="4">
        <v>2.1373799999999991E-3</v>
      </c>
      <c r="E57" s="4">
        <v>2.9026705047325099E-2</v>
      </c>
      <c r="F57" s="5">
        <v>2.5199822268521192E-3</v>
      </c>
      <c r="G57" s="10">
        <v>2.884251215059469E-2</v>
      </c>
      <c r="H57" s="9">
        <f t="shared" si="6"/>
        <v>2053</v>
      </c>
      <c r="I57" s="7">
        <f t="shared" si="0"/>
        <v>52</v>
      </c>
      <c r="J57" s="8">
        <f t="shared" si="1"/>
        <v>47.951929199259617</v>
      </c>
      <c r="K57" s="4">
        <f t="shared" si="2"/>
        <v>9.5554091479888167E-4</v>
      </c>
      <c r="L57" s="4">
        <f t="shared" si="3"/>
        <v>5.3136520519540158E-4</v>
      </c>
      <c r="M57" s="15">
        <f t="shared" si="7"/>
        <v>6.3204021728700658E-4</v>
      </c>
      <c r="N57" s="9">
        <f t="shared" si="8"/>
        <v>2053</v>
      </c>
      <c r="O57" s="7">
        <f t="shared" si="4"/>
        <v>52</v>
      </c>
      <c r="P57" s="4">
        <f t="shared" si="9"/>
        <v>25.156428809937822</v>
      </c>
      <c r="Q57" s="4">
        <f t="shared" si="9"/>
        <v>26.042387926282494</v>
      </c>
      <c r="R57" s="15">
        <f t="shared" si="9"/>
        <v>25.817747727662589</v>
      </c>
    </row>
    <row r="58" spans="1:18" ht="16.2" x14ac:dyDescent="0.35">
      <c r="A58" s="9">
        <v>53</v>
      </c>
      <c r="B58" s="4">
        <v>4.034126649999999E-3</v>
      </c>
      <c r="C58" s="4">
        <v>2.85684561969296E-2</v>
      </c>
      <c r="D58" s="4">
        <v>2.2658625000000002E-3</v>
      </c>
      <c r="E58" s="4">
        <v>2.8963423229051499E-2</v>
      </c>
      <c r="F58" s="5">
        <v>2.6809657365623575E-3</v>
      </c>
      <c r="G58" s="10">
        <v>2.8784294281809657E-2</v>
      </c>
      <c r="H58" s="9">
        <f t="shared" si="6"/>
        <v>2054</v>
      </c>
      <c r="I58" s="7">
        <f t="shared" si="0"/>
        <v>53</v>
      </c>
      <c r="J58" s="8">
        <f t="shared" si="1"/>
        <v>48.735857950519026</v>
      </c>
      <c r="K58" s="4">
        <f t="shared" si="2"/>
        <v>1.002484693343851E-3</v>
      </c>
      <c r="L58" s="4">
        <f t="shared" si="3"/>
        <v>5.5233430053886021E-4</v>
      </c>
      <c r="M58" s="15">
        <f t="shared" si="7"/>
        <v>6.5925148694043775E-4</v>
      </c>
      <c r="N58" s="9">
        <f t="shared" si="8"/>
        <v>2054</v>
      </c>
      <c r="O58" s="7">
        <f t="shared" si="4"/>
        <v>53</v>
      </c>
      <c r="P58" s="4">
        <f t="shared" si="9"/>
        <v>24.844470510290211</v>
      </c>
      <c r="Q58" s="4">
        <f t="shared" si="9"/>
        <v>25.744733449827532</v>
      </c>
      <c r="R58" s="15">
        <f t="shared" si="9"/>
        <v>25.516363157887998</v>
      </c>
    </row>
    <row r="59" spans="1:18" ht="16.2" x14ac:dyDescent="0.35">
      <c r="A59" s="9">
        <v>54</v>
      </c>
      <c r="B59" s="4">
        <v>4.2847883999999996E-3</v>
      </c>
      <c r="C59" s="4">
        <v>2.8518816066831199E-2</v>
      </c>
      <c r="D59" s="4">
        <v>2.386192499999999E-3</v>
      </c>
      <c r="E59" s="4">
        <v>2.8900141410777899E-2</v>
      </c>
      <c r="F59" s="5">
        <v>2.83201794216608E-3</v>
      </c>
      <c r="G59" s="10">
        <v>2.8726248288868009E-2</v>
      </c>
      <c r="H59" s="9">
        <f t="shared" si="6"/>
        <v>2055</v>
      </c>
      <c r="I59" s="7">
        <f t="shared" si="0"/>
        <v>54</v>
      </c>
      <c r="J59" s="8">
        <f t="shared" si="1"/>
        <v>49.513326346840415</v>
      </c>
      <c r="K59" s="4">
        <f t="shared" si="2"/>
        <v>1.0439480444027248E-3</v>
      </c>
      <c r="L59" s="4">
        <f t="shared" si="3"/>
        <v>5.704994157628183E-4</v>
      </c>
      <c r="M59" s="15">
        <f t="shared" si="7"/>
        <v>6.8294387643015565E-4</v>
      </c>
      <c r="N59" s="9">
        <f t="shared" si="8"/>
        <v>2055</v>
      </c>
      <c r="O59" s="7">
        <f t="shared" si="4"/>
        <v>54</v>
      </c>
      <c r="P59" s="4">
        <f t="shared" si="9"/>
        <v>24.524779165043789</v>
      </c>
      <c r="Q59" s="4">
        <f t="shared" si="9"/>
        <v>25.439264598115813</v>
      </c>
      <c r="R59" s="15">
        <f t="shared" si="9"/>
        <v>25.207181016296492</v>
      </c>
    </row>
    <row r="60" spans="1:18" ht="16.2" x14ac:dyDescent="0.35">
      <c r="A60" s="9">
        <v>55</v>
      </c>
      <c r="B60" s="4">
        <v>4.520607749999999E-3</v>
      </c>
      <c r="C60" s="4">
        <v>2.8469175936732798E-2</v>
      </c>
      <c r="D60" s="4">
        <v>2.50213E-3</v>
      </c>
      <c r="E60" s="4">
        <v>2.8836859592504299E-2</v>
      </c>
      <c r="F60" s="5">
        <v>2.9754588719821387E-3</v>
      </c>
      <c r="G60" s="10">
        <v>2.8668486434755832E-2</v>
      </c>
      <c r="H60" s="9">
        <f t="shared" si="6"/>
        <v>2056</v>
      </c>
      <c r="I60" s="7">
        <f t="shared" si="0"/>
        <v>55</v>
      </c>
      <c r="J60" s="8">
        <f t="shared" si="1"/>
        <v>50.284321092786087</v>
      </c>
      <c r="K60" s="4">
        <f t="shared" si="2"/>
        <v>1.0801428044314213E-3</v>
      </c>
      <c r="L60" s="4">
        <f t="shared" si="3"/>
        <v>5.8690075914915793E-4</v>
      </c>
      <c r="M60" s="15">
        <f t="shared" si="7"/>
        <v>7.0385908420377041E-4</v>
      </c>
      <c r="N60" s="9">
        <f t="shared" si="8"/>
        <v>2056</v>
      </c>
      <c r="O60" s="7">
        <f t="shared" si="4"/>
        <v>55</v>
      </c>
      <c r="P60" s="4">
        <f t="shared" si="9"/>
        <v>24.196970972609822</v>
      </c>
      <c r="Q60" s="4">
        <f t="shared" si="9"/>
        <v>25.125678559502838</v>
      </c>
      <c r="R60" s="15">
        <f t="shared" si="9"/>
        <v>24.889876883247165</v>
      </c>
    </row>
    <row r="61" spans="1:18" ht="16.2" x14ac:dyDescent="0.35">
      <c r="A61" s="9">
        <v>56</v>
      </c>
      <c r="B61" s="4">
        <v>4.7466623999999997E-3</v>
      </c>
      <c r="C61" s="4">
        <v>2.8419535806634401E-2</v>
      </c>
      <c r="D61" s="4">
        <v>2.615924999999999E-3</v>
      </c>
      <c r="E61" s="4">
        <v>2.8773577774230598E-2</v>
      </c>
      <c r="F61" s="5">
        <v>3.1142608388154678E-3</v>
      </c>
      <c r="G61" s="10">
        <v>2.8610932574084483E-2</v>
      </c>
      <c r="H61" s="9">
        <f t="shared" si="6"/>
        <v>2057</v>
      </c>
      <c r="I61" s="7">
        <f t="shared" si="0"/>
        <v>56</v>
      </c>
      <c r="J61" s="8">
        <f t="shared" si="1"/>
        <v>51.048832191677583</v>
      </c>
      <c r="K61" s="4">
        <f t="shared" si="2"/>
        <v>1.112553255562057E-3</v>
      </c>
      <c r="L61" s="4">
        <f t="shared" si="3"/>
        <v>6.0215536842238434E-4</v>
      </c>
      <c r="M61" s="15">
        <f t="shared" si="7"/>
        <v>7.2284326637810559E-4</v>
      </c>
      <c r="N61" s="9">
        <f t="shared" si="8"/>
        <v>2057</v>
      </c>
      <c r="O61" s="7">
        <f t="shared" si="4"/>
        <v>56</v>
      </c>
      <c r="P61" s="4">
        <f t="shared" si="9"/>
        <v>23.860660595207488</v>
      </c>
      <c r="Q61" s="4">
        <f t="shared" si="9"/>
        <v>24.803692025568672</v>
      </c>
      <c r="R61" s="15">
        <f t="shared" si="9"/>
        <v>24.564138189346671</v>
      </c>
    </row>
    <row r="62" spans="1:18" ht="16.2" x14ac:dyDescent="0.35">
      <c r="A62" s="9">
        <v>57</v>
      </c>
      <c r="B62" s="4">
        <v>4.96738575E-3</v>
      </c>
      <c r="C62" s="4">
        <v>2.8369895676536003E-2</v>
      </c>
      <c r="D62" s="4">
        <v>2.724611249999999E-3</v>
      </c>
      <c r="E62" s="4">
        <v>2.8710295955957001E-2</v>
      </c>
      <c r="F62" s="5">
        <v>3.2478280140400459E-3</v>
      </c>
      <c r="G62" s="10">
        <v>2.8553379463060725E-2</v>
      </c>
      <c r="H62" s="9">
        <f t="shared" si="6"/>
        <v>2058</v>
      </c>
      <c r="I62" s="7">
        <f t="shared" si="0"/>
        <v>57</v>
      </c>
      <c r="J62" s="8">
        <f t="shared" si="1"/>
        <v>51.80685284567209</v>
      </c>
      <c r="K62" s="4">
        <f t="shared" si="2"/>
        <v>1.1424084223956802E-3</v>
      </c>
      <c r="L62" s="4">
        <f t="shared" si="3"/>
        <v>6.1565759617362558E-4</v>
      </c>
      <c r="M62" s="15">
        <f t="shared" si="7"/>
        <v>7.3987482793242201E-4</v>
      </c>
      <c r="N62" s="9">
        <f t="shared" si="8"/>
        <v>2058</v>
      </c>
      <c r="O62" s="7">
        <f t="shared" si="4"/>
        <v>57</v>
      </c>
      <c r="P62" s="4">
        <f t="shared" si="9"/>
        <v>23.515490997641262</v>
      </c>
      <c r="Q62" s="4">
        <f t="shared" si="9"/>
        <v>24.473030122741783</v>
      </c>
      <c r="R62" s="15">
        <f t="shared" si="9"/>
        <v>24.229666240642342</v>
      </c>
    </row>
    <row r="63" spans="1:18" ht="16.2" x14ac:dyDescent="0.35">
      <c r="A63" s="9">
        <v>58</v>
      </c>
      <c r="B63" s="4">
        <v>5.1872281999999995E-3</v>
      </c>
      <c r="C63" s="4">
        <v>2.8320255546437599E-2</v>
      </c>
      <c r="D63" s="4">
        <v>2.8313749999999993E-3</v>
      </c>
      <c r="E63" s="4">
        <v>2.8647014137683398E-2</v>
      </c>
      <c r="F63" s="5">
        <v>3.3795438856002225E-3</v>
      </c>
      <c r="G63" s="10">
        <v>2.8495855723690774E-2</v>
      </c>
      <c r="H63" s="9">
        <f t="shared" si="6"/>
        <v>2059</v>
      </c>
      <c r="I63" s="7">
        <f t="shared" si="0"/>
        <v>58</v>
      </c>
      <c r="J63" s="8">
        <f t="shared" si="1"/>
        <v>52.558379355161023</v>
      </c>
      <c r="K63" s="4">
        <f t="shared" si="2"/>
        <v>1.1708532476997614E-3</v>
      </c>
      <c r="L63" s="4">
        <f t="shared" si="3"/>
        <v>6.2821163111857802E-4</v>
      </c>
      <c r="M63" s="15">
        <f t="shared" si="7"/>
        <v>7.558175711873087E-4</v>
      </c>
      <c r="N63" s="9">
        <f t="shared" si="8"/>
        <v>2059</v>
      </c>
      <c r="O63" s="7">
        <f t="shared" si="4"/>
        <v>58</v>
      </c>
      <c r="P63" s="4">
        <f t="shared" si="9"/>
        <v>23.161126466023354</v>
      </c>
      <c r="Q63" s="4">
        <f t="shared" si="9"/>
        <v>24.133396359907628</v>
      </c>
      <c r="R63" s="15">
        <f t="shared" si="9"/>
        <v>23.886154826952566</v>
      </c>
    </row>
    <row r="64" spans="1:18" ht="16.2" x14ac:dyDescent="0.35">
      <c r="A64" s="9">
        <v>59</v>
      </c>
      <c r="B64" s="4">
        <v>5.4156722999999995E-3</v>
      </c>
      <c r="C64" s="4">
        <v>2.8270615416339198E-2</v>
      </c>
      <c r="D64" s="4">
        <v>2.9472887499999998E-3</v>
      </c>
      <c r="E64" s="4">
        <v>2.8583732319409701E-2</v>
      </c>
      <c r="F64" s="5">
        <v>3.5193564051394012E-3</v>
      </c>
      <c r="G64" s="10">
        <v>2.8438520015895159E-2</v>
      </c>
      <c r="H64" s="9">
        <f t="shared" si="6"/>
        <v>2060</v>
      </c>
      <c r="I64" s="7">
        <f t="shared" si="0"/>
        <v>59</v>
      </c>
      <c r="J64" s="8">
        <f t="shared" si="1"/>
        <v>53.303411017748999</v>
      </c>
      <c r="K64" s="4">
        <f t="shared" si="2"/>
        <v>1.2000662872090082E-3</v>
      </c>
      <c r="L64" s="4">
        <f t="shared" si="3"/>
        <v>6.4228396995214248E-4</v>
      </c>
      <c r="M64" s="15">
        <f t="shared" si="7"/>
        <v>7.7291052478186653E-4</v>
      </c>
      <c r="N64" s="9">
        <f t="shared" si="8"/>
        <v>2060</v>
      </c>
      <c r="O64" s="7">
        <f t="shared" si="4"/>
        <v>59</v>
      </c>
      <c r="P64" s="4">
        <f t="shared" si="9"/>
        <v>22.797249677662712</v>
      </c>
      <c r="Q64" s="4">
        <f t="shared" si="9"/>
        <v>23.784506463405815</v>
      </c>
      <c r="R64" s="15">
        <f t="shared" si="9"/>
        <v>23.533310974636606</v>
      </c>
    </row>
    <row r="65" spans="1:18" ht="16.2" x14ac:dyDescent="0.35">
      <c r="A65" s="9">
        <v>60</v>
      </c>
      <c r="B65" s="4">
        <v>5.668803E-3</v>
      </c>
      <c r="C65" s="4">
        <v>2.8220975286240898E-2</v>
      </c>
      <c r="D65" s="4">
        <v>3.08538E-3</v>
      </c>
      <c r="E65" s="4">
        <v>2.8520450501136101E-2</v>
      </c>
      <c r="F65" s="5">
        <v>3.6803947185391006E-3</v>
      </c>
      <c r="G65" s="10">
        <v>2.8381441805664032E-2</v>
      </c>
      <c r="H65" s="9">
        <f t="shared" si="6"/>
        <v>2061</v>
      </c>
      <c r="I65" s="7">
        <f t="shared" si="0"/>
        <v>60</v>
      </c>
      <c r="J65" s="8">
        <f t="shared" si="1"/>
        <v>54.041950027058419</v>
      </c>
      <c r="K65" s="4">
        <f t="shared" si="2"/>
        <v>1.2335071434909331E-3</v>
      </c>
      <c r="L65" s="4">
        <f t="shared" si="3"/>
        <v>6.6058733756011638E-4</v>
      </c>
      <c r="M65" s="15">
        <f t="shared" si="7"/>
        <v>7.9392327542102462E-4</v>
      </c>
      <c r="N65" s="9">
        <f t="shared" si="8"/>
        <v>2061</v>
      </c>
      <c r="O65" s="7">
        <f t="shared" si="4"/>
        <v>60</v>
      </c>
      <c r="P65" s="4">
        <f t="shared" si="9"/>
        <v>22.423583830792175</v>
      </c>
      <c r="Q65" s="4">
        <f t="shared" si="9"/>
        <v>23.426126616753486</v>
      </c>
      <c r="R65" s="15">
        <f t="shared" si="9"/>
        <v>23.170886048134239</v>
      </c>
    </row>
    <row r="66" spans="1:18" ht="16.2" x14ac:dyDescent="0.35">
      <c r="A66" s="9">
        <v>61</v>
      </c>
      <c r="B66" s="4">
        <v>6.1398006774999996E-3</v>
      </c>
      <c r="C66" s="4">
        <v>2.81713351561425E-2</v>
      </c>
      <c r="D66" s="4">
        <v>3.3211832499999991E-3</v>
      </c>
      <c r="E66" s="4">
        <v>2.8457168682862501E-2</v>
      </c>
      <c r="F66" s="5">
        <v>3.971652606297226E-3</v>
      </c>
      <c r="G66" s="10">
        <v>2.8318106001308387E-2</v>
      </c>
      <c r="H66" s="9">
        <f t="shared" si="6"/>
        <v>2062</v>
      </c>
      <c r="I66" s="7">
        <f t="shared" si="0"/>
        <v>61</v>
      </c>
      <c r="J66" s="8">
        <f t="shared" si="1"/>
        <v>54.774001371590245</v>
      </c>
      <c r="K66" s="4">
        <f t="shared" si="2"/>
        <v>1.312239904967667E-3</v>
      </c>
      <c r="L66" s="4">
        <f t="shared" si="3"/>
        <v>6.9879917841485771E-4</v>
      </c>
      <c r="M66" s="15">
        <f t="shared" si="7"/>
        <v>8.4205184310745149E-4</v>
      </c>
      <c r="N66" s="9">
        <f t="shared" si="8"/>
        <v>2062</v>
      </c>
      <c r="O66" s="7">
        <f t="shared" si="4"/>
        <v>61</v>
      </c>
      <c r="P66" s="4">
        <f t="shared" si="9"/>
        <v>22.039918783400243</v>
      </c>
      <c r="Q66" s="4">
        <f t="shared" si="9"/>
        <v>23.058076972390658</v>
      </c>
      <c r="R66" s="15">
        <f t="shared" si="9"/>
        <v>22.798685821780854</v>
      </c>
    </row>
    <row r="67" spans="1:18" ht="16.2" x14ac:dyDescent="0.35">
      <c r="A67" s="9">
        <v>62</v>
      </c>
      <c r="B67" s="4">
        <v>6.7003193400000018E-3</v>
      </c>
      <c r="C67" s="4">
        <v>2.81216950260441E-2</v>
      </c>
      <c r="D67" s="4">
        <v>3.6040767999999993E-3</v>
      </c>
      <c r="E67" s="4">
        <v>2.8393886864588901E-2</v>
      </c>
      <c r="F67" s="5">
        <v>4.3199951784926834E-3</v>
      </c>
      <c r="G67" s="10">
        <v>2.8254355489708127E-2</v>
      </c>
      <c r="H67" s="9">
        <f t="shared" si="6"/>
        <v>2063</v>
      </c>
      <c r="I67" s="7">
        <f t="shared" si="0"/>
        <v>62</v>
      </c>
      <c r="J67" s="8">
        <f t="shared" si="1"/>
        <v>55.49957273385867</v>
      </c>
      <c r="K67" s="4">
        <f t="shared" si="2"/>
        <v>1.4069343668354007E-3</v>
      </c>
      <c r="L67" s="4">
        <f t="shared" si="3"/>
        <v>7.4543827866952904E-4</v>
      </c>
      <c r="M67" s="15">
        <f t="shared" si="7"/>
        <v>9.0045924697793793E-4</v>
      </c>
      <c r="N67" s="9">
        <f t="shared" si="8"/>
        <v>2063</v>
      </c>
      <c r="O67" s="7">
        <f t="shared" si="4"/>
        <v>62</v>
      </c>
      <c r="P67" s="4">
        <f t="shared" si="9"/>
        <v>21.646922505475178</v>
      </c>
      <c r="Q67" s="4">
        <f t="shared" si="9"/>
        <v>22.680523220123643</v>
      </c>
      <c r="R67" s="15">
        <f t="shared" si="9"/>
        <v>22.417025979923213</v>
      </c>
    </row>
    <row r="68" spans="1:18" ht="16.2" x14ac:dyDescent="0.35">
      <c r="A68" s="9">
        <v>63</v>
      </c>
      <c r="B68" s="4">
        <v>7.3671792487500004E-3</v>
      </c>
      <c r="C68" s="4">
        <v>2.8072054895945699E-2</v>
      </c>
      <c r="D68" s="4">
        <v>3.946845374999999E-3</v>
      </c>
      <c r="E68" s="4">
        <v>2.8392839210647801E-2</v>
      </c>
      <c r="F68" s="5">
        <v>4.7386232429923857E-3</v>
      </c>
      <c r="G68" s="10">
        <v>2.8223193626778637E-2</v>
      </c>
      <c r="H68" s="9">
        <f t="shared" si="6"/>
        <v>2064</v>
      </c>
      <c r="I68" s="7">
        <f t="shared" si="0"/>
        <v>63</v>
      </c>
      <c r="J68" s="8">
        <f t="shared" si="1"/>
        <v>56.218674390002917</v>
      </c>
      <c r="K68" s="4">
        <f t="shared" si="2"/>
        <v>1.5202293096016511E-3</v>
      </c>
      <c r="L68" s="4">
        <f t="shared" si="3"/>
        <v>7.9988192016585736E-4</v>
      </c>
      <c r="M68" s="15">
        <f t="shared" si="7"/>
        <v>9.6954935850276979E-4</v>
      </c>
      <c r="N68" s="9">
        <f t="shared" si="8"/>
        <v>2064</v>
      </c>
      <c r="O68" s="7">
        <f t="shared" si="4"/>
        <v>63</v>
      </c>
      <c r="P68" s="4">
        <f t="shared" si="9"/>
        <v>21.244602635934001</v>
      </c>
      <c r="Q68" s="4">
        <f t="shared" si="9"/>
        <v>22.293355929546934</v>
      </c>
      <c r="R68" s="15">
        <f t="shared" si="9"/>
        <v>22.025827554464865</v>
      </c>
    </row>
    <row r="69" spans="1:18" ht="16.2" x14ac:dyDescent="0.35">
      <c r="A69" s="9">
        <v>64</v>
      </c>
      <c r="B69" s="4">
        <v>8.1462843900000012E-3</v>
      </c>
      <c r="C69" s="4">
        <v>2.8022414765847298E-2</v>
      </c>
      <c r="D69" s="4">
        <v>4.3566519999999991E-3</v>
      </c>
      <c r="E69" s="4">
        <v>2.8467317274696199E-2</v>
      </c>
      <c r="F69" s="5">
        <v>5.2338536140489039E-3</v>
      </c>
      <c r="G69" s="10">
        <v>2.823143460990361E-2</v>
      </c>
      <c r="H69" s="9">
        <f t="shared" si="6"/>
        <v>2065</v>
      </c>
      <c r="I69" s="7">
        <f t="shared" ref="I69:I125" si="10">H69-$J$2</f>
        <v>64</v>
      </c>
      <c r="J69" s="8">
        <f t="shared" ref="J69:J125" si="11">$L$2*ATAN((H69-2001)/$L$2)</f>
        <v>56.931319110066191</v>
      </c>
      <c r="K69" s="4">
        <f t="shared" ref="K69:K125" si="12">B69*EXP(-$J69*$C69)</f>
        <v>1.652367128175925E-3</v>
      </c>
      <c r="L69" s="4">
        <f t="shared" ref="L69:L125" si="13">D69*EXP(-$J69*$E69)</f>
        <v>8.6158802525705073E-4</v>
      </c>
      <c r="M69" s="15">
        <f t="shared" si="7"/>
        <v>1.0490605220346756E-3</v>
      </c>
      <c r="N69" s="9">
        <f t="shared" si="8"/>
        <v>2065</v>
      </c>
      <c r="O69" s="7">
        <f t="shared" ref="O69:O125" si="14">N69-$J$2</f>
        <v>64</v>
      </c>
      <c r="P69" s="4">
        <f t="shared" ref="P69:R100" si="15">1+(1-K69)*P70/(1+$P$2)</f>
        <v>20.833000145850846</v>
      </c>
      <c r="Q69" s="4">
        <f t="shared" si="15"/>
        <v>21.896437782307579</v>
      </c>
      <c r="R69" s="15">
        <f t="shared" si="15"/>
        <v>21.625004321279967</v>
      </c>
    </row>
    <row r="70" spans="1:18" ht="16.2" x14ac:dyDescent="0.35">
      <c r="A70" s="9">
        <v>65</v>
      </c>
      <c r="B70" s="4">
        <v>9.0334639218750002E-3</v>
      </c>
      <c r="C70" s="4">
        <v>2.79727746357489E-2</v>
      </c>
      <c r="D70" s="4">
        <v>4.8390874999999995E-3</v>
      </c>
      <c r="E70" s="4">
        <v>2.86199646461112E-2</v>
      </c>
      <c r="F70" s="5">
        <v>5.8079657917056108E-3</v>
      </c>
      <c r="G70" s="10">
        <v>2.8280371170259239E-2</v>
      </c>
      <c r="H70" s="9">
        <f t="shared" ref="H70:H125" si="16">H69+1</f>
        <v>2066</v>
      </c>
      <c r="I70" s="7">
        <f t="shared" si="10"/>
        <v>65</v>
      </c>
      <c r="J70" s="8">
        <f t="shared" si="11"/>
        <v>57.637522059118375</v>
      </c>
      <c r="K70" s="4">
        <f t="shared" si="12"/>
        <v>1.8015627456811018E-3</v>
      </c>
      <c r="L70" s="4">
        <f t="shared" si="13"/>
        <v>9.2973314606466673E-4</v>
      </c>
      <c r="M70" s="15">
        <f t="shared" ref="M70:M125" si="17">F70*EXP(-$J70*$G70)</f>
        <v>1.1379402961427564E-3</v>
      </c>
      <c r="N70" s="9">
        <f t="shared" ref="N70:N125" si="18">N69+1</f>
        <v>2066</v>
      </c>
      <c r="O70" s="7">
        <f t="shared" si="14"/>
        <v>65</v>
      </c>
      <c r="P70" s="4">
        <f t="shared" si="15"/>
        <v>20.412135992391431</v>
      </c>
      <c r="Q70" s="4">
        <f t="shared" si="15"/>
        <v>21.489605007663148</v>
      </c>
      <c r="R70" s="15">
        <f t="shared" si="15"/>
        <v>21.214447179147601</v>
      </c>
    </row>
    <row r="71" spans="1:18" ht="16.2" x14ac:dyDescent="0.35">
      <c r="A71" s="9">
        <v>66</v>
      </c>
      <c r="B71" s="4">
        <v>1.0028324482499991E-2</v>
      </c>
      <c r="C71" s="4">
        <v>2.7923134505650499E-2</v>
      </c>
      <c r="D71" s="4">
        <v>5.4073109999999997E-3</v>
      </c>
      <c r="E71" s="4">
        <v>2.8703074932441199E-2</v>
      </c>
      <c r="F71" s="5">
        <v>6.4695167892061386E-3</v>
      </c>
      <c r="G71" s="10">
        <v>2.8293193823009995E-2</v>
      </c>
      <c r="H71" s="9">
        <f t="shared" si="16"/>
        <v>2067</v>
      </c>
      <c r="I71" s="7">
        <f t="shared" si="10"/>
        <v>66</v>
      </c>
      <c r="J71" s="8">
        <f t="shared" si="11"/>
        <v>58.337300699385594</v>
      </c>
      <c r="K71" s="4">
        <f t="shared" si="12"/>
        <v>1.9668892686659496E-3</v>
      </c>
      <c r="L71" s="4">
        <f t="shared" si="13"/>
        <v>1.0133807449621793E-3</v>
      </c>
      <c r="M71" s="15">
        <f t="shared" si="17"/>
        <v>1.2417887309084414E-3</v>
      </c>
      <c r="N71" s="9">
        <f t="shared" si="18"/>
        <v>2067</v>
      </c>
      <c r="O71" s="7">
        <f t="shared" si="14"/>
        <v>66</v>
      </c>
      <c r="P71" s="4">
        <f t="shared" si="15"/>
        <v>19.981968502221171</v>
      </c>
      <c r="Q71" s="4">
        <f t="shared" si="15"/>
        <v>21.072661096871435</v>
      </c>
      <c r="R71" s="15">
        <f t="shared" si="15"/>
        <v>20.794006814847044</v>
      </c>
    </row>
    <row r="72" spans="1:18" ht="16.2" x14ac:dyDescent="0.35">
      <c r="A72" s="9">
        <v>67</v>
      </c>
      <c r="B72" s="4">
        <v>1.1137482587500001E-2</v>
      </c>
      <c r="C72" s="4">
        <v>2.7873494375552098E-2</v>
      </c>
      <c r="D72" s="4">
        <v>6.0689281249999994E-3</v>
      </c>
      <c r="E72" s="4">
        <v>2.87957877286058E-2</v>
      </c>
      <c r="F72" s="5">
        <v>7.2254068249854473E-3</v>
      </c>
      <c r="G72" s="10">
        <v>2.8311927089804997E-2</v>
      </c>
      <c r="H72" s="9">
        <f t="shared" si="16"/>
        <v>2068</v>
      </c>
      <c r="I72" s="7">
        <f t="shared" si="10"/>
        <v>67</v>
      </c>
      <c r="J72" s="8">
        <f t="shared" si="11"/>
        <v>59.0306746935372</v>
      </c>
      <c r="K72" s="4">
        <f t="shared" si="12"/>
        <v>2.1488333142684725E-3</v>
      </c>
      <c r="L72" s="4">
        <f t="shared" si="13"/>
        <v>1.1088763727892231E-3</v>
      </c>
      <c r="M72" s="15">
        <f t="shared" si="17"/>
        <v>1.3584323925336431E-3</v>
      </c>
      <c r="N72" s="9">
        <f t="shared" si="18"/>
        <v>2068</v>
      </c>
      <c r="O72" s="7">
        <f t="shared" si="14"/>
        <v>67</v>
      </c>
      <c r="P72" s="4">
        <f t="shared" si="15"/>
        <v>19.54241039331874</v>
      </c>
      <c r="Q72" s="4">
        <f t="shared" si="15"/>
        <v>20.645581111402251</v>
      </c>
      <c r="R72" s="15">
        <f t="shared" si="15"/>
        <v>20.363629327674843</v>
      </c>
    </row>
    <row r="73" spans="1:18" ht="16.2" x14ac:dyDescent="0.35">
      <c r="A73" s="9">
        <v>68</v>
      </c>
      <c r="B73" s="4">
        <v>1.237278E-2</v>
      </c>
      <c r="C73" s="4">
        <v>2.7823854245453798E-2</v>
      </c>
      <c r="D73" s="4">
        <v>6.8275591999999996E-3</v>
      </c>
      <c r="E73" s="4">
        <v>2.89316195779343E-2</v>
      </c>
      <c r="F73" s="5">
        <v>8.081447830416871E-3</v>
      </c>
      <c r="G73" s="10">
        <v>2.8354028557295387E-2</v>
      </c>
      <c r="H73" s="9">
        <f t="shared" si="16"/>
        <v>2069</v>
      </c>
      <c r="I73" s="7">
        <f t="shared" si="10"/>
        <v>68</v>
      </c>
      <c r="J73" s="8">
        <f t="shared" si="11"/>
        <v>59.717665809267764</v>
      </c>
      <c r="K73" s="4">
        <f t="shared" si="12"/>
        <v>2.348843945586516E-3</v>
      </c>
      <c r="L73" s="4">
        <f t="shared" si="13"/>
        <v>1.2131720470250473E-3</v>
      </c>
      <c r="M73" s="15">
        <f t="shared" si="17"/>
        <v>1.4863666345669832E-3</v>
      </c>
      <c r="N73" s="9">
        <f t="shared" si="18"/>
        <v>2069</v>
      </c>
      <c r="O73" s="7">
        <f t="shared" si="14"/>
        <v>68</v>
      </c>
      <c r="P73" s="4">
        <f t="shared" si="15"/>
        <v>19.093355116690912</v>
      </c>
      <c r="Q73" s="4">
        <f t="shared" si="15"/>
        <v>20.208243035203132</v>
      </c>
      <c r="R73" s="15">
        <f t="shared" si="15"/>
        <v>19.923193445525015</v>
      </c>
    </row>
    <row r="74" spans="1:18" ht="16.2" x14ac:dyDescent="0.35">
      <c r="A74" s="9">
        <v>69</v>
      </c>
      <c r="B74" s="4">
        <v>1.374676681125E-2</v>
      </c>
      <c r="C74" s="4">
        <v>2.7774214115355401E-2</v>
      </c>
      <c r="D74" s="4">
        <v>7.6954417499999995E-3</v>
      </c>
      <c r="E74" s="4">
        <v>2.92208067927681E-2</v>
      </c>
      <c r="F74" s="5">
        <v>9.0486255090422713E-3</v>
      </c>
      <c r="G74" s="10">
        <v>2.8477184787073312E-2</v>
      </c>
      <c r="H74" s="9">
        <f t="shared" si="16"/>
        <v>2070</v>
      </c>
      <c r="I74" s="7">
        <f t="shared" si="10"/>
        <v>69</v>
      </c>
      <c r="J74" s="8">
        <f t="shared" si="11"/>
        <v>60.398297825299785</v>
      </c>
      <c r="K74" s="4">
        <f t="shared" si="12"/>
        <v>2.5684135162969768E-3</v>
      </c>
      <c r="L74" s="4">
        <f t="shared" si="13"/>
        <v>1.3175068249996569E-3</v>
      </c>
      <c r="M74" s="15">
        <f t="shared" si="17"/>
        <v>1.620345471834455E-3</v>
      </c>
      <c r="N74" s="9">
        <f t="shared" si="18"/>
        <v>2070</v>
      </c>
      <c r="O74" s="7">
        <f t="shared" si="14"/>
        <v>69</v>
      </c>
      <c r="P74" s="4">
        <f t="shared" si="15"/>
        <v>18.634692366743405</v>
      </c>
      <c r="Q74" s="4">
        <f t="shared" si="15"/>
        <v>19.760442535191761</v>
      </c>
      <c r="R74" s="15">
        <f t="shared" si="15"/>
        <v>19.472524576097651</v>
      </c>
    </row>
    <row r="75" spans="1:18" ht="16.2" x14ac:dyDescent="0.35">
      <c r="A75" s="9">
        <v>70</v>
      </c>
      <c r="B75" s="4">
        <v>1.5274656562500001E-2</v>
      </c>
      <c r="C75" s="4">
        <v>2.7724573985257003E-2</v>
      </c>
      <c r="D75" s="4">
        <v>8.6965624999999994E-3</v>
      </c>
      <c r="E75" s="4">
        <v>2.9532186981688198E-2</v>
      </c>
      <c r="F75" s="5">
        <v>1.0147127363858678E-2</v>
      </c>
      <c r="G75" s="10">
        <v>2.8613275722319514E-2</v>
      </c>
      <c r="H75" s="9">
        <f t="shared" si="16"/>
        <v>2071</v>
      </c>
      <c r="I75" s="7">
        <f t="shared" si="10"/>
        <v>70</v>
      </c>
      <c r="J75" s="8">
        <f t="shared" si="11"/>
        <v>61.072596438920854</v>
      </c>
      <c r="K75" s="4">
        <f t="shared" si="12"/>
        <v>2.8094347393285888E-3</v>
      </c>
      <c r="L75" s="4">
        <f t="shared" si="13"/>
        <v>1.4323557910972252E-3</v>
      </c>
      <c r="M75" s="15">
        <f t="shared" si="17"/>
        <v>1.7677430255408583E-3</v>
      </c>
      <c r="N75" s="9">
        <f t="shared" si="18"/>
        <v>2071</v>
      </c>
      <c r="O75" s="7">
        <f t="shared" si="14"/>
        <v>70</v>
      </c>
      <c r="P75" s="4">
        <f t="shared" si="15"/>
        <v>18.166304990106614</v>
      </c>
      <c r="Q75" s="4">
        <f t="shared" si="15"/>
        <v>19.301784938300422</v>
      </c>
      <c r="R75" s="15">
        <f t="shared" si="15"/>
        <v>19.011323914558869</v>
      </c>
    </row>
    <row r="76" spans="1:18" ht="16.2" x14ac:dyDescent="0.35">
      <c r="A76" s="9">
        <v>71</v>
      </c>
      <c r="B76" s="4">
        <v>1.6978547186250002E-2</v>
      </c>
      <c r="C76" s="4">
        <v>2.7674933855158599E-2</v>
      </c>
      <c r="D76" s="4">
        <v>9.8566058000000012E-3</v>
      </c>
      <c r="E76" s="4">
        <v>2.9886187550974001E-2</v>
      </c>
      <c r="F76" s="5">
        <v>1.1399661615165989E-2</v>
      </c>
      <c r="G76" s="10">
        <v>2.8773345437525643E-2</v>
      </c>
      <c r="H76" s="9">
        <f t="shared" si="16"/>
        <v>2072</v>
      </c>
      <c r="I76" s="7">
        <f t="shared" si="10"/>
        <v>71</v>
      </c>
      <c r="J76" s="8">
        <f t="shared" si="11"/>
        <v>61.740589175157268</v>
      </c>
      <c r="K76" s="4">
        <f t="shared" si="12"/>
        <v>3.0749354074489296E-3</v>
      </c>
      <c r="L76" s="4">
        <f t="shared" si="13"/>
        <v>1.5572960910014517E-3</v>
      </c>
      <c r="M76" s="15">
        <f t="shared" si="17"/>
        <v>1.9291902826708727E-3</v>
      </c>
      <c r="N76" s="9">
        <f t="shared" si="18"/>
        <v>2072</v>
      </c>
      <c r="O76" s="7">
        <f t="shared" si="14"/>
        <v>71</v>
      </c>
      <c r="P76" s="4">
        <f t="shared" si="15"/>
        <v>17.688071860892279</v>
      </c>
      <c r="Q76" s="4">
        <f t="shared" si="15"/>
        <v>18.83205823177024</v>
      </c>
      <c r="R76" s="15">
        <f t="shared" si="15"/>
        <v>18.539408231808672</v>
      </c>
    </row>
    <row r="77" spans="1:18" ht="16.2" x14ac:dyDescent="0.35">
      <c r="A77" s="9">
        <v>72</v>
      </c>
      <c r="B77" s="4">
        <v>1.8887440469999992E-2</v>
      </c>
      <c r="C77" s="4">
        <v>2.7625293725060198E-2</v>
      </c>
      <c r="D77" s="4">
        <v>1.12084188E-2</v>
      </c>
      <c r="E77" s="4">
        <v>3.0159018022719399E-2</v>
      </c>
      <c r="F77" s="5">
        <v>1.2837397226871041E-2</v>
      </c>
      <c r="G77" s="10">
        <v>2.8894343520534427E-2</v>
      </c>
      <c r="H77" s="9">
        <f t="shared" si="16"/>
        <v>2073</v>
      </c>
      <c r="I77" s="7">
        <f t="shared" si="10"/>
        <v>72</v>
      </c>
      <c r="J77" s="8">
        <f t="shared" si="11"/>
        <v>62.402305297675689</v>
      </c>
      <c r="K77" s="4">
        <f t="shared" si="12"/>
        <v>3.3689972993443703E-3</v>
      </c>
      <c r="L77" s="4">
        <f t="shared" si="13"/>
        <v>1.706889868867885E-3</v>
      </c>
      <c r="M77" s="15">
        <f t="shared" si="17"/>
        <v>2.1154952033288366E-3</v>
      </c>
      <c r="N77" s="9">
        <f t="shared" si="18"/>
        <v>2073</v>
      </c>
      <c r="O77" s="7">
        <f t="shared" si="14"/>
        <v>72</v>
      </c>
      <c r="P77" s="4">
        <f t="shared" si="15"/>
        <v>17.199882364352927</v>
      </c>
      <c r="Q77" s="4">
        <f t="shared" si="15"/>
        <v>18.351017801431993</v>
      </c>
      <c r="R77" s="15">
        <f t="shared" si="15"/>
        <v>18.056576530163706</v>
      </c>
    </row>
    <row r="78" spans="1:18" ht="16.2" x14ac:dyDescent="0.35">
      <c r="A78" s="9">
        <v>73</v>
      </c>
      <c r="B78" s="4">
        <v>2.1041254451249991E-2</v>
      </c>
      <c r="C78" s="4">
        <v>2.7575653594961801E-2</v>
      </c>
      <c r="D78" s="4">
        <v>1.2787968199999991E-2</v>
      </c>
      <c r="E78" s="4">
        <v>3.0374601463919498E-2</v>
      </c>
      <c r="F78" s="5">
        <v>1.4495924383880131E-2</v>
      </c>
      <c r="G78" s="10">
        <v>2.898901471934354E-2</v>
      </c>
      <c r="H78" s="9">
        <f t="shared" si="16"/>
        <v>2074</v>
      </c>
      <c r="I78" s="7">
        <f t="shared" si="10"/>
        <v>73</v>
      </c>
      <c r="J78" s="8">
        <f t="shared" si="11"/>
        <v>63.057775721493478</v>
      </c>
      <c r="K78" s="4">
        <f t="shared" si="12"/>
        <v>3.6973843178770903E-3</v>
      </c>
      <c r="L78" s="4">
        <f t="shared" si="13"/>
        <v>1.8835342604169251E-3</v>
      </c>
      <c r="M78" s="15">
        <f t="shared" si="17"/>
        <v>2.3300383912746372E-3</v>
      </c>
      <c r="N78" s="9">
        <f t="shared" si="18"/>
        <v>2074</v>
      </c>
      <c r="O78" s="7">
        <f t="shared" si="14"/>
        <v>73</v>
      </c>
      <c r="P78" s="4">
        <f t="shared" si="15"/>
        <v>16.701646932783788</v>
      </c>
      <c r="Q78" s="4">
        <f t="shared" si="15"/>
        <v>17.858653545780289</v>
      </c>
      <c r="R78" s="15">
        <f t="shared" si="15"/>
        <v>17.562786375076776</v>
      </c>
    </row>
    <row r="79" spans="1:18" ht="16.2" x14ac:dyDescent="0.35">
      <c r="A79" s="9">
        <v>74</v>
      </c>
      <c r="B79" s="4">
        <v>2.3487196094999992E-2</v>
      </c>
      <c r="C79" s="4">
        <v>2.7540150868461198E-2</v>
      </c>
      <c r="D79" s="4">
        <v>1.4638649300000001E-2</v>
      </c>
      <c r="E79" s="4">
        <v>3.0464437860914798E-2</v>
      </c>
      <c r="F79" s="5">
        <v>1.6420377623141576E-2</v>
      </c>
      <c r="G79" s="10">
        <v>2.9028867302595483E-2</v>
      </c>
      <c r="H79" s="9">
        <f t="shared" si="16"/>
        <v>2075</v>
      </c>
      <c r="I79" s="7">
        <f t="shared" si="10"/>
        <v>74</v>
      </c>
      <c r="J79" s="8">
        <f t="shared" si="11"/>
        <v>63.707032927568349</v>
      </c>
      <c r="K79" s="4">
        <f t="shared" si="12"/>
        <v>4.063132092036105E-3</v>
      </c>
      <c r="L79" s="4">
        <f t="shared" si="13"/>
        <v>2.1019517070374714E-3</v>
      </c>
      <c r="M79" s="15">
        <f t="shared" si="17"/>
        <v>2.5835904955795203E-3</v>
      </c>
      <c r="N79" s="9">
        <f t="shared" si="18"/>
        <v>2075</v>
      </c>
      <c r="O79" s="7">
        <f t="shared" si="14"/>
        <v>74</v>
      </c>
      <c r="P79" s="4">
        <f t="shared" si="15"/>
        <v>16.193315132862033</v>
      </c>
      <c r="Q79" s="4">
        <f t="shared" si="15"/>
        <v>17.354955170941714</v>
      </c>
      <c r="R79" s="15">
        <f t="shared" si="15"/>
        <v>17.058008815810929</v>
      </c>
    </row>
    <row r="80" spans="1:18" ht="16.2" x14ac:dyDescent="0.35">
      <c r="A80" s="9">
        <v>75</v>
      </c>
      <c r="B80" s="4">
        <v>2.6281475390625003E-2</v>
      </c>
      <c r="C80" s="4">
        <v>2.7540150868461198E-2</v>
      </c>
      <c r="D80" s="4">
        <v>1.6804003125000001E-2</v>
      </c>
      <c r="E80" s="4">
        <v>3.0464437860914798E-2</v>
      </c>
      <c r="F80" s="5">
        <v>1.8657853384942667E-2</v>
      </c>
      <c r="G80" s="10">
        <v>2.9040924706381352E-2</v>
      </c>
      <c r="H80" s="9">
        <f t="shared" si="16"/>
        <v>2076</v>
      </c>
      <c r="I80" s="7">
        <f t="shared" si="10"/>
        <v>75</v>
      </c>
      <c r="J80" s="8">
        <f t="shared" si="11"/>
        <v>64.35011087932844</v>
      </c>
      <c r="K80" s="4">
        <f t="shared" si="12"/>
        <v>4.4667120166449019E-3</v>
      </c>
      <c r="L80" s="4">
        <f t="shared" si="13"/>
        <v>2.3660625093444433E-3</v>
      </c>
      <c r="M80" s="15">
        <f t="shared" si="17"/>
        <v>2.8791077167988192E-3</v>
      </c>
      <c r="N80" s="9">
        <f t="shared" si="18"/>
        <v>2076</v>
      </c>
      <c r="O80" s="7">
        <f t="shared" si="14"/>
        <v>75</v>
      </c>
      <c r="P80" s="4">
        <f t="shared" si="15"/>
        <v>15.674820163860417</v>
      </c>
      <c r="Q80" s="4">
        <f t="shared" si="15"/>
        <v>16.840113543552185</v>
      </c>
      <c r="R80" s="15">
        <f t="shared" si="15"/>
        <v>16.542342697613904</v>
      </c>
    </row>
    <row r="81" spans="1:18" ht="16.2" x14ac:dyDescent="0.35">
      <c r="A81" s="9">
        <v>76</v>
      </c>
      <c r="B81" s="4">
        <v>2.9486606879999992E-2</v>
      </c>
      <c r="C81" s="4">
        <v>2.7540150868461198E-2</v>
      </c>
      <c r="D81" s="4">
        <v>1.9329371999999991E-2</v>
      </c>
      <c r="E81" s="4">
        <v>3.0464437860914798E-2</v>
      </c>
      <c r="F81" s="5">
        <v>2.1254708768630861E-2</v>
      </c>
      <c r="G81" s="10">
        <v>2.9052990497373549E-2</v>
      </c>
      <c r="H81" s="9">
        <f t="shared" si="16"/>
        <v>2077</v>
      </c>
      <c r="I81" s="7">
        <f t="shared" si="10"/>
        <v>76</v>
      </c>
      <c r="J81" s="8">
        <f t="shared" si="11"/>
        <v>64.987044941194767</v>
      </c>
      <c r="K81" s="4">
        <f t="shared" si="12"/>
        <v>4.9243049315328431E-3</v>
      </c>
      <c r="L81" s="4">
        <f t="shared" si="13"/>
        <v>2.6693420316694139E-3</v>
      </c>
      <c r="M81" s="15">
        <f t="shared" si="17"/>
        <v>3.2171969267986078E-3</v>
      </c>
      <c r="N81" s="9">
        <f t="shared" si="18"/>
        <v>2077</v>
      </c>
      <c r="O81" s="7">
        <f t="shared" si="14"/>
        <v>76</v>
      </c>
      <c r="P81" s="4">
        <f t="shared" si="15"/>
        <v>15.14603067558971</v>
      </c>
      <c r="Q81" s="4">
        <f t="shared" si="15"/>
        <v>16.314317360672508</v>
      </c>
      <c r="R81" s="15">
        <f t="shared" si="15"/>
        <v>16.015868532481392</v>
      </c>
    </row>
    <row r="82" spans="1:18" ht="16.2" x14ac:dyDescent="0.35">
      <c r="A82" s="9">
        <v>77</v>
      </c>
      <c r="B82" s="4">
        <v>3.3172986964374991E-2</v>
      </c>
      <c r="C82" s="4">
        <v>2.7540150868461198E-2</v>
      </c>
      <c r="D82" s="4">
        <v>2.2267340100000001E-2</v>
      </c>
      <c r="E82" s="4">
        <v>3.0464437860914798E-2</v>
      </c>
      <c r="F82" s="5">
        <v>2.4266910899859783E-2</v>
      </c>
      <c r="G82" s="10">
        <v>2.9064429555122243E-2</v>
      </c>
      <c r="H82" s="9">
        <f t="shared" si="16"/>
        <v>2078</v>
      </c>
      <c r="I82" s="7">
        <f t="shared" si="10"/>
        <v>77</v>
      </c>
      <c r="J82" s="8">
        <f t="shared" si="11"/>
        <v>65.617871799139493</v>
      </c>
      <c r="K82" s="4">
        <f t="shared" si="12"/>
        <v>5.444521153351028E-3</v>
      </c>
      <c r="L82" s="4">
        <f t="shared" si="13"/>
        <v>3.0165369177820836E-3</v>
      </c>
      <c r="M82" s="15">
        <f t="shared" si="17"/>
        <v>3.6037238678797907E-3</v>
      </c>
      <c r="N82" s="9">
        <f t="shared" si="18"/>
        <v>2078</v>
      </c>
      <c r="O82" s="7">
        <f t="shared" si="14"/>
        <v>77</v>
      </c>
      <c r="P82" s="4">
        <f t="shared" si="15"/>
        <v>14.606975721749821</v>
      </c>
      <c r="Q82" s="4">
        <f t="shared" si="15"/>
        <v>15.77757683710017</v>
      </c>
      <c r="R82" s="15">
        <f t="shared" si="15"/>
        <v>15.478602629936802</v>
      </c>
    </row>
    <row r="83" spans="1:18" ht="16.2" x14ac:dyDescent="0.35">
      <c r="A83" s="9">
        <v>78</v>
      </c>
      <c r="B83" s="4">
        <v>3.74232905325E-2</v>
      </c>
      <c r="C83" s="4">
        <v>2.75260134648634E-2</v>
      </c>
      <c r="D83" s="4">
        <v>2.56794885E-2</v>
      </c>
      <c r="E83" s="4">
        <v>3.0464437860914798E-2</v>
      </c>
      <c r="F83" s="5">
        <v>2.7759168913583879E-2</v>
      </c>
      <c r="G83" s="10">
        <v>2.9068182761594868E-2</v>
      </c>
      <c r="H83" s="9">
        <f t="shared" si="16"/>
        <v>2079</v>
      </c>
      <c r="I83" s="7">
        <f t="shared" si="10"/>
        <v>78</v>
      </c>
      <c r="J83" s="8">
        <f t="shared" si="11"/>
        <v>66.242629383315119</v>
      </c>
      <c r="K83" s="4">
        <f t="shared" si="12"/>
        <v>6.0429828764322589E-3</v>
      </c>
      <c r="L83" s="4">
        <f t="shared" si="13"/>
        <v>3.413192580145376E-3</v>
      </c>
      <c r="M83" s="15">
        <f t="shared" si="17"/>
        <v>4.0471516581059531E-3</v>
      </c>
      <c r="N83" s="9">
        <f t="shared" si="18"/>
        <v>2079</v>
      </c>
      <c r="O83" s="7">
        <f t="shared" si="14"/>
        <v>78</v>
      </c>
      <c r="P83" s="4">
        <f t="shared" si="15"/>
        <v>14.057705026482193</v>
      </c>
      <c r="Q83" s="4">
        <f t="shared" si="15"/>
        <v>15.229901761036787</v>
      </c>
      <c r="R83" s="15">
        <f t="shared" si="15"/>
        <v>14.93056985320109</v>
      </c>
    </row>
    <row r="84" spans="1:18" ht="16.2" x14ac:dyDescent="0.35">
      <c r="A84" s="9">
        <v>79</v>
      </c>
      <c r="B84" s="4">
        <v>4.2336395210625002E-2</v>
      </c>
      <c r="C84" s="4">
        <v>2.7249958020188099E-2</v>
      </c>
      <c r="D84" s="4">
        <v>2.9641957949999992E-2</v>
      </c>
      <c r="E84" s="4">
        <v>3.0400302081150299E-2</v>
      </c>
      <c r="F84" s="5">
        <v>3.1798170199371575E-2</v>
      </c>
      <c r="G84" s="10">
        <v>2.891509921894923E-2</v>
      </c>
      <c r="H84" s="9">
        <f t="shared" si="16"/>
        <v>2080</v>
      </c>
      <c r="I84" s="7">
        <f t="shared" si="10"/>
        <v>79</v>
      </c>
      <c r="J84" s="8">
        <f t="shared" si="11"/>
        <v>66.86135679278209</v>
      </c>
      <c r="K84" s="4">
        <f t="shared" si="12"/>
        <v>6.8460918540887436E-3</v>
      </c>
      <c r="L84" s="4">
        <f t="shared" si="13"/>
        <v>3.8829120942737256E-3</v>
      </c>
      <c r="M84" s="15">
        <f t="shared" si="17"/>
        <v>4.6002285252050249E-3</v>
      </c>
      <c r="N84" s="9">
        <f t="shared" si="18"/>
        <v>2080</v>
      </c>
      <c r="O84" s="7">
        <f t="shared" si="14"/>
        <v>79</v>
      </c>
      <c r="P84" s="4">
        <f t="shared" si="15"/>
        <v>13.498362286869888</v>
      </c>
      <c r="Q84" s="4">
        <f t="shared" si="15"/>
        <v>14.671300031875184</v>
      </c>
      <c r="R84" s="15">
        <f t="shared" si="15"/>
        <v>14.37182548149155</v>
      </c>
    </row>
    <row r="85" spans="1:18" ht="16.2" x14ac:dyDescent="0.35">
      <c r="A85" s="9">
        <v>80</v>
      </c>
      <c r="B85" s="4">
        <v>4.802895075E-2</v>
      </c>
      <c r="C85" s="4">
        <v>2.6805943899593201E-2</v>
      </c>
      <c r="D85" s="4">
        <v>3.4239169999999992E-2</v>
      </c>
      <c r="E85" s="4">
        <v>3.0201605447259999E-2</v>
      </c>
      <c r="F85" s="5">
        <v>3.6477213195966009E-2</v>
      </c>
      <c r="G85" s="10">
        <v>2.861056399720429E-2</v>
      </c>
      <c r="H85" s="9">
        <f t="shared" si="16"/>
        <v>2081</v>
      </c>
      <c r="I85" s="7">
        <f t="shared" si="10"/>
        <v>80</v>
      </c>
      <c r="J85" s="8">
        <f t="shared" si="11"/>
        <v>67.474094222355276</v>
      </c>
      <c r="K85" s="4">
        <f t="shared" si="12"/>
        <v>7.8703079031441098E-3</v>
      </c>
      <c r="L85" s="4">
        <f t="shared" si="13"/>
        <v>4.4617646031385383E-3</v>
      </c>
      <c r="M85" s="15">
        <f t="shared" si="17"/>
        <v>5.2921038960978099E-3</v>
      </c>
      <c r="N85" s="9">
        <f t="shared" si="18"/>
        <v>2081</v>
      </c>
      <c r="O85" s="7">
        <f t="shared" si="14"/>
        <v>80</v>
      </c>
      <c r="P85" s="4">
        <f t="shared" si="15"/>
        <v>12.930591265288655</v>
      </c>
      <c r="Q85" s="4">
        <f t="shared" si="15"/>
        <v>14.102017677746336</v>
      </c>
      <c r="R85" s="15">
        <f t="shared" si="15"/>
        <v>13.803047856717813</v>
      </c>
    </row>
    <row r="86" spans="1:18" ht="16.2" x14ac:dyDescent="0.35">
      <c r="A86" s="9">
        <v>81</v>
      </c>
      <c r="B86" s="4">
        <v>5.4634909756875003E-2</v>
      </c>
      <c r="C86" s="4">
        <v>2.62363931519181E-2</v>
      </c>
      <c r="D86" s="4">
        <v>3.9567814425E-2</v>
      </c>
      <c r="E86" s="4">
        <v>2.98517539180067E-2</v>
      </c>
      <c r="F86" s="5">
        <v>4.1900327093718222E-2</v>
      </c>
      <c r="G86" s="10">
        <v>2.81647044046223E-2</v>
      </c>
      <c r="H86" s="9">
        <f t="shared" si="16"/>
        <v>2082</v>
      </c>
      <c r="I86" s="7">
        <f t="shared" si="10"/>
        <v>81</v>
      </c>
      <c r="J86" s="8">
        <f t="shared" si="11"/>
        <v>68.08088289158276</v>
      </c>
      <c r="K86" s="4">
        <f t="shared" si="12"/>
        <v>9.156612003025446E-3</v>
      </c>
      <c r="L86" s="4">
        <f t="shared" si="13"/>
        <v>5.1845458992266814E-3</v>
      </c>
      <c r="M86" s="15">
        <f t="shared" si="17"/>
        <v>6.1583919179415839E-3</v>
      </c>
      <c r="N86" s="9">
        <f t="shared" si="18"/>
        <v>2082</v>
      </c>
      <c r="O86" s="7">
        <f t="shared" si="14"/>
        <v>81</v>
      </c>
      <c r="P86" s="4">
        <f t="shared" si="15"/>
        <v>12.355927478770941</v>
      </c>
      <c r="Q86" s="4">
        <f t="shared" si="15"/>
        <v>13.522658081050738</v>
      </c>
      <c r="R86" s="15">
        <f t="shared" si="15"/>
        <v>13.225120383887488</v>
      </c>
    </row>
    <row r="87" spans="1:18" ht="16.2" x14ac:dyDescent="0.35">
      <c r="A87" s="9">
        <v>82</v>
      </c>
      <c r="B87" s="4">
        <v>6.2310013932500005E-2</v>
      </c>
      <c r="C87" s="4">
        <v>2.5544757451413901E-2</v>
      </c>
      <c r="D87" s="4">
        <v>4.5742114600000001E-2</v>
      </c>
      <c r="E87" s="4">
        <v>2.9433564517181099E-2</v>
      </c>
      <c r="F87" s="5">
        <v>4.817376231343308E-2</v>
      </c>
      <c r="G87" s="10">
        <v>2.7622532047491724E-2</v>
      </c>
      <c r="H87" s="9">
        <f t="shared" si="16"/>
        <v>2083</v>
      </c>
      <c r="I87" s="7">
        <f t="shared" si="10"/>
        <v>82</v>
      </c>
      <c r="J87" s="8">
        <f t="shared" si="11"/>
        <v>68.681764975864525</v>
      </c>
      <c r="K87" s="4">
        <f t="shared" si="12"/>
        <v>1.0779682609472315E-2</v>
      </c>
      <c r="L87" s="4">
        <f t="shared" si="13"/>
        <v>6.0585485477773855E-3</v>
      </c>
      <c r="M87" s="15">
        <f t="shared" si="17"/>
        <v>7.2257444617315012E-3</v>
      </c>
      <c r="N87" s="9">
        <f t="shared" si="18"/>
        <v>2083</v>
      </c>
      <c r="O87" s="7">
        <f t="shared" si="14"/>
        <v>82</v>
      </c>
      <c r="P87" s="4">
        <f t="shared" si="15"/>
        <v>11.776044151664431</v>
      </c>
      <c r="Q87" s="4">
        <f t="shared" si="15"/>
        <v>12.934088554052783</v>
      </c>
      <c r="R87" s="15">
        <f t="shared" si="15"/>
        <v>12.639148021469479</v>
      </c>
    </row>
    <row r="88" spans="1:18" ht="16.2" x14ac:dyDescent="0.35">
      <c r="A88" s="9">
        <v>83</v>
      </c>
      <c r="B88" s="4">
        <v>7.0771464610625001E-2</v>
      </c>
      <c r="C88" s="4">
        <v>2.4822831458300401E-2</v>
      </c>
      <c r="D88" s="4">
        <v>5.28968613E-2</v>
      </c>
      <c r="E88" s="4">
        <v>2.88691472788896E-2</v>
      </c>
      <c r="F88" s="5">
        <v>5.5336519202461985E-2</v>
      </c>
      <c r="G88" s="10">
        <v>2.6995462935333961E-2</v>
      </c>
      <c r="H88" s="9">
        <f t="shared" si="16"/>
        <v>2084</v>
      </c>
      <c r="I88" s="7">
        <f t="shared" si="10"/>
        <v>83</v>
      </c>
      <c r="J88" s="8">
        <f t="shared" si="11"/>
        <v>69.276783539712213</v>
      </c>
      <c r="K88" s="4">
        <f t="shared" si="12"/>
        <v>1.2677261497482703E-2</v>
      </c>
      <c r="L88" s="4">
        <f t="shared" si="13"/>
        <v>7.1590861302397247E-3</v>
      </c>
      <c r="M88" s="15">
        <f t="shared" si="17"/>
        <v>8.5273123658791885E-3</v>
      </c>
      <c r="N88" s="9">
        <f t="shared" si="18"/>
        <v>2084</v>
      </c>
      <c r="O88" s="7">
        <f t="shared" si="14"/>
        <v>83</v>
      </c>
      <c r="P88" s="4">
        <f t="shared" si="15"/>
        <v>11.193042814813124</v>
      </c>
      <c r="Q88" s="4">
        <f t="shared" si="15"/>
        <v>12.337020426477975</v>
      </c>
      <c r="R88" s="15">
        <f t="shared" si="15"/>
        <v>12.046267845227074</v>
      </c>
    </row>
    <row r="89" spans="1:18" ht="16.2" x14ac:dyDescent="0.35">
      <c r="A89" s="9">
        <v>84</v>
      </c>
      <c r="B89" s="4">
        <v>7.9758719039999995E-2</v>
      </c>
      <c r="C89" s="4">
        <v>2.3996523485789401E-2</v>
      </c>
      <c r="D89" s="4">
        <v>6.1185444000000005E-2</v>
      </c>
      <c r="E89" s="4">
        <v>2.8123030649213399E-2</v>
      </c>
      <c r="F89" s="5">
        <v>6.3434923657566367E-2</v>
      </c>
      <c r="G89" s="10">
        <v>2.62368859759128E-2</v>
      </c>
      <c r="H89" s="9">
        <f t="shared" si="16"/>
        <v>2085</v>
      </c>
      <c r="I89" s="7">
        <f t="shared" si="10"/>
        <v>84</v>
      </c>
      <c r="J89" s="8">
        <f t="shared" si="11"/>
        <v>69.865982472146314</v>
      </c>
      <c r="K89" s="4">
        <f t="shared" si="12"/>
        <v>1.4916461117023504E-2</v>
      </c>
      <c r="L89" s="4">
        <f t="shared" si="13"/>
        <v>8.5768451838197559E-3</v>
      </c>
      <c r="M89" s="15">
        <f t="shared" si="17"/>
        <v>1.0144673002725604E-2</v>
      </c>
      <c r="N89" s="9">
        <f t="shared" si="18"/>
        <v>2085</v>
      </c>
      <c r="O89" s="7">
        <f t="shared" si="14"/>
        <v>84</v>
      </c>
      <c r="P89" s="4">
        <f t="shared" si="15"/>
        <v>10.607829723546656</v>
      </c>
      <c r="Q89" s="4">
        <f t="shared" si="15"/>
        <v>11.732784503010716</v>
      </c>
      <c r="R89" s="15">
        <f t="shared" si="15"/>
        <v>11.447657966307267</v>
      </c>
    </row>
    <row r="90" spans="1:18" ht="16.2" x14ac:dyDescent="0.35">
      <c r="A90" s="9">
        <v>85</v>
      </c>
      <c r="B90" s="4">
        <v>8.9558706328125001E-2</v>
      </c>
      <c r="C90" s="4">
        <v>2.30333458068205E-2</v>
      </c>
      <c r="D90" s="4">
        <v>7.0785000000000001E-2</v>
      </c>
      <c r="E90" s="4">
        <v>2.72587489485808E-2</v>
      </c>
      <c r="F90" s="5">
        <v>7.2660385457678542E-2</v>
      </c>
      <c r="G90" s="10">
        <v>2.5360463658711828E-2</v>
      </c>
      <c r="H90" s="9">
        <f t="shared" si="16"/>
        <v>2086</v>
      </c>
      <c r="I90" s="7">
        <f t="shared" si="10"/>
        <v>85</v>
      </c>
      <c r="J90" s="8">
        <f t="shared" si="11"/>
        <v>70.449406424221777</v>
      </c>
      <c r="K90" s="4">
        <f t="shared" si="12"/>
        <v>1.7676018021622119E-2</v>
      </c>
      <c r="L90" s="4">
        <f t="shared" si="13"/>
        <v>1.0373810724184212E-2</v>
      </c>
      <c r="M90" s="15">
        <f t="shared" si="17"/>
        <v>1.2172346764467578E-2</v>
      </c>
      <c r="N90" s="9">
        <f t="shared" si="18"/>
        <v>2086</v>
      </c>
      <c r="O90" s="7">
        <f t="shared" si="14"/>
        <v>85</v>
      </c>
      <c r="P90" s="4">
        <f t="shared" si="15"/>
        <v>10.021530815689475</v>
      </c>
      <c r="Q90" s="4">
        <f t="shared" si="15"/>
        <v>11.123339235392582</v>
      </c>
      <c r="R90" s="15">
        <f t="shared" si="15"/>
        <v>10.844987411387924</v>
      </c>
    </row>
    <row r="91" spans="1:18" ht="16.2" x14ac:dyDescent="0.35">
      <c r="A91" s="9">
        <v>86</v>
      </c>
      <c r="B91" s="4">
        <v>0.10031466560000001</v>
      </c>
      <c r="C91" s="4">
        <v>2.1935642373900801E-2</v>
      </c>
      <c r="D91" s="4">
        <v>8.1901576000000004E-2</v>
      </c>
      <c r="E91" s="4">
        <v>2.62526053312085E-2</v>
      </c>
      <c r="F91" s="5">
        <v>8.3210745136327133E-2</v>
      </c>
      <c r="G91" s="10">
        <v>2.4354009081271794E-2</v>
      </c>
      <c r="H91" s="9">
        <f t="shared" si="16"/>
        <v>2087</v>
      </c>
      <c r="I91" s="7">
        <f t="shared" si="10"/>
        <v>86</v>
      </c>
      <c r="J91" s="8">
        <f t="shared" si="11"/>
        <v>71.02710074866863</v>
      </c>
      <c r="K91" s="4">
        <f t="shared" si="12"/>
        <v>2.1121401610071928E-2</v>
      </c>
      <c r="L91" s="4">
        <f t="shared" si="13"/>
        <v>1.2690729799433963E-2</v>
      </c>
      <c r="M91" s="15">
        <f t="shared" si="17"/>
        <v>1.4754997384189863E-2</v>
      </c>
      <c r="N91" s="9">
        <f t="shared" si="18"/>
        <v>2087</v>
      </c>
      <c r="O91" s="7">
        <f t="shared" si="14"/>
        <v>86</v>
      </c>
      <c r="P91" s="4">
        <f t="shared" si="15"/>
        <v>9.4364212654689847</v>
      </c>
      <c r="Q91" s="4">
        <f t="shared" si="15"/>
        <v>10.51076777988021</v>
      </c>
      <c r="R91" s="15">
        <f t="shared" si="15"/>
        <v>10.240373947892662</v>
      </c>
    </row>
    <row r="92" spans="1:18" ht="16.2" x14ac:dyDescent="0.35">
      <c r="A92" s="9">
        <v>87</v>
      </c>
      <c r="B92" s="4">
        <v>0.1122970214774999</v>
      </c>
      <c r="C92" s="4">
        <v>2.0781662703159801E-2</v>
      </c>
      <c r="D92" s="4">
        <v>9.4199953050000007E-2</v>
      </c>
      <c r="E92" s="4">
        <v>2.51030562468555E-2</v>
      </c>
      <c r="F92" s="5">
        <v>9.4955441381713843E-2</v>
      </c>
      <c r="G92" s="10">
        <v>2.3239692386413466E-2</v>
      </c>
      <c r="H92" s="9">
        <f t="shared" si="16"/>
        <v>2088</v>
      </c>
      <c r="I92" s="7">
        <f t="shared" si="10"/>
        <v>87</v>
      </c>
      <c r="J92" s="8">
        <f t="shared" si="11"/>
        <v>71.599111441630015</v>
      </c>
      <c r="K92" s="4">
        <f t="shared" si="12"/>
        <v>2.5360649860617292E-2</v>
      </c>
      <c r="L92" s="4">
        <f t="shared" si="13"/>
        <v>1.5612363952935844E-2</v>
      </c>
      <c r="M92" s="15">
        <f t="shared" si="17"/>
        <v>1.7983711264256727E-2</v>
      </c>
      <c r="N92" s="9">
        <f t="shared" si="18"/>
        <v>2088</v>
      </c>
      <c r="O92" s="7">
        <f t="shared" si="14"/>
        <v>87</v>
      </c>
      <c r="P92" s="4">
        <f t="shared" si="15"/>
        <v>8.8554626329836132</v>
      </c>
      <c r="Q92" s="4">
        <f t="shared" si="15"/>
        <v>9.8979257956746718</v>
      </c>
      <c r="R92" s="15">
        <f t="shared" si="15"/>
        <v>9.6366733211049063</v>
      </c>
    </row>
    <row r="93" spans="1:18" ht="16.2" x14ac:dyDescent="0.35">
      <c r="A93" s="9">
        <v>88</v>
      </c>
      <c r="B93" s="4">
        <v>0.1257796183799999</v>
      </c>
      <c r="C93" s="4">
        <v>1.9607861339362098E-2</v>
      </c>
      <c r="D93" s="4">
        <v>0.10770890920000001</v>
      </c>
      <c r="E93" s="4">
        <v>2.3796417724536501E-2</v>
      </c>
      <c r="F93" s="5">
        <v>0.10802507265655657</v>
      </c>
      <c r="G93" s="10">
        <v>2.2022524128970131E-2</v>
      </c>
      <c r="H93" s="9">
        <f t="shared" si="16"/>
        <v>2089</v>
      </c>
      <c r="I93" s="7">
        <f t="shared" si="10"/>
        <v>88</v>
      </c>
      <c r="J93" s="8">
        <f t="shared" si="11"/>
        <v>72.165485086476124</v>
      </c>
      <c r="K93" s="4">
        <f t="shared" si="12"/>
        <v>3.055476019530284E-2</v>
      </c>
      <c r="L93" s="4">
        <f t="shared" si="13"/>
        <v>1.9339551020947292E-2</v>
      </c>
      <c r="M93" s="15">
        <f t="shared" si="17"/>
        <v>2.2045251292438322E-2</v>
      </c>
      <c r="N93" s="9">
        <f t="shared" si="18"/>
        <v>2089</v>
      </c>
      <c r="O93" s="7">
        <f t="shared" si="14"/>
        <v>88</v>
      </c>
      <c r="P93" s="4">
        <f t="shared" si="15"/>
        <v>8.2815123914670234</v>
      </c>
      <c r="Q93" s="4">
        <f t="shared" si="15"/>
        <v>9.2876204660280912</v>
      </c>
      <c r="R93" s="15">
        <f t="shared" si="15"/>
        <v>9.0366951538655176</v>
      </c>
    </row>
    <row r="94" spans="1:18" ht="16.2" x14ac:dyDescent="0.35">
      <c r="A94" s="9">
        <v>89</v>
      </c>
      <c r="B94" s="4">
        <v>0.14117500919437501</v>
      </c>
      <c r="C94" s="4">
        <v>1.8473566154045301E-2</v>
      </c>
      <c r="D94" s="4">
        <v>0.12294879345</v>
      </c>
      <c r="E94" s="4">
        <v>2.2387592383510398E-2</v>
      </c>
      <c r="F94" s="5">
        <v>0.12293235634878119</v>
      </c>
      <c r="G94" s="10">
        <v>2.0760290919838383E-2</v>
      </c>
      <c r="H94" s="9">
        <f t="shared" si="16"/>
        <v>2090</v>
      </c>
      <c r="I94" s="7">
        <f t="shared" si="10"/>
        <v>89</v>
      </c>
      <c r="J94" s="8">
        <f t="shared" si="11"/>
        <v>72.726268799669043</v>
      </c>
      <c r="K94" s="4">
        <f t="shared" si="12"/>
        <v>3.6836410908597961E-2</v>
      </c>
      <c r="L94" s="4">
        <f t="shared" si="13"/>
        <v>2.4133523579349211E-2</v>
      </c>
      <c r="M94" s="15">
        <f t="shared" si="17"/>
        <v>2.7161913631335272E-2</v>
      </c>
      <c r="N94" s="9">
        <f t="shared" si="18"/>
        <v>2090</v>
      </c>
      <c r="O94" s="7">
        <f t="shared" si="14"/>
        <v>89</v>
      </c>
      <c r="P94" s="4">
        <f t="shared" si="15"/>
        <v>7.717562245949682</v>
      </c>
      <c r="Q94" s="4">
        <f t="shared" si="15"/>
        <v>8.6834643302982428</v>
      </c>
      <c r="R94" s="15">
        <f t="shared" si="15"/>
        <v>8.4438510897462038</v>
      </c>
    </row>
    <row r="95" spans="1:18" ht="16.2" x14ac:dyDescent="0.35">
      <c r="A95" s="9">
        <v>90</v>
      </c>
      <c r="B95" s="4">
        <v>0.1587398521875</v>
      </c>
      <c r="C95" s="4">
        <v>1.7422247766252001E-2</v>
      </c>
      <c r="D95" s="4">
        <v>0.140094735</v>
      </c>
      <c r="E95" s="4">
        <v>2.0962138081430399E-2</v>
      </c>
      <c r="F95" s="5">
        <v>0.13988207123688851</v>
      </c>
      <c r="G95" s="10">
        <v>1.9516399267993832E-2</v>
      </c>
      <c r="H95" s="9">
        <f t="shared" si="16"/>
        <v>2091</v>
      </c>
      <c r="I95" s="7">
        <f t="shared" si="10"/>
        <v>90</v>
      </c>
      <c r="J95" s="8">
        <f t="shared" si="11"/>
        <v>73.281510178650649</v>
      </c>
      <c r="K95" s="4">
        <f t="shared" si="12"/>
        <v>4.4280220410592659E-2</v>
      </c>
      <c r="L95" s="4">
        <f t="shared" si="13"/>
        <v>3.0149903941746551E-2</v>
      </c>
      <c r="M95" s="15">
        <f t="shared" si="17"/>
        <v>3.3468627506960419E-2</v>
      </c>
      <c r="N95" s="9">
        <f t="shared" si="18"/>
        <v>2091</v>
      </c>
      <c r="O95" s="7">
        <f t="shared" si="14"/>
        <v>90</v>
      </c>
      <c r="P95" s="4">
        <f t="shared" si="15"/>
        <v>7.166275060526905</v>
      </c>
      <c r="Q95" s="4">
        <f t="shared" si="15"/>
        <v>8.0899998003193847</v>
      </c>
      <c r="R95" s="15">
        <f t="shared" si="15"/>
        <v>7.8621068622674608</v>
      </c>
    </row>
    <row r="96" spans="1:18" ht="16.2" x14ac:dyDescent="0.35">
      <c r="A96" s="9">
        <v>91</v>
      </c>
      <c r="B96" s="4">
        <v>0.17870285382125001</v>
      </c>
      <c r="C96" s="4">
        <v>1.64018198657374E-2</v>
      </c>
      <c r="D96" s="4">
        <v>0.15922922354999991</v>
      </c>
      <c r="E96" s="4">
        <v>1.9548347926702798E-2</v>
      </c>
      <c r="F96" s="5">
        <v>0.15896686413231972</v>
      </c>
      <c r="G96" s="10">
        <v>1.8282270774391575E-2</v>
      </c>
      <c r="H96" s="9">
        <f t="shared" si="16"/>
        <v>2092</v>
      </c>
      <c r="I96" s="7">
        <f t="shared" si="10"/>
        <v>91</v>
      </c>
      <c r="J96" s="8">
        <f t="shared" si="11"/>
        <v>73.831257251722803</v>
      </c>
      <c r="K96" s="4">
        <f t="shared" si="12"/>
        <v>5.3237200528486905E-2</v>
      </c>
      <c r="L96" s="4">
        <f t="shared" si="13"/>
        <v>3.7602318734090194E-2</v>
      </c>
      <c r="M96" s="15">
        <f t="shared" si="17"/>
        <v>4.1218729069565661E-2</v>
      </c>
      <c r="N96" s="9">
        <f t="shared" si="18"/>
        <v>2092</v>
      </c>
      <c r="O96" s="7">
        <f t="shared" si="14"/>
        <v>91</v>
      </c>
      <c r="P96" s="4">
        <f t="shared" si="15"/>
        <v>6.6293988677448716</v>
      </c>
      <c r="Q96" s="4">
        <f t="shared" si="15"/>
        <v>7.511444113308209</v>
      </c>
      <c r="R96" s="15">
        <f t="shared" si="15"/>
        <v>7.2949673457501687</v>
      </c>
    </row>
    <row r="97" spans="1:18" ht="16.2" x14ac:dyDescent="0.35">
      <c r="A97" s="9">
        <v>92</v>
      </c>
      <c r="B97" s="4">
        <v>0.20099785043999999</v>
      </c>
      <c r="C97" s="4">
        <v>1.5464080284085099E-2</v>
      </c>
      <c r="D97" s="4">
        <v>0.1805070312</v>
      </c>
      <c r="E97" s="4">
        <v>1.8165137947096701E-2</v>
      </c>
      <c r="F97" s="5">
        <v>0.18033378027442118</v>
      </c>
      <c r="G97" s="10">
        <v>1.7092040344309195E-2</v>
      </c>
      <c r="H97" s="9">
        <f t="shared" si="16"/>
        <v>2093</v>
      </c>
      <c r="I97" s="7">
        <f t="shared" si="10"/>
        <v>92</v>
      </c>
      <c r="J97" s="8">
        <f t="shared" si="11"/>
        <v>74.375558429885984</v>
      </c>
      <c r="K97" s="4">
        <f t="shared" si="12"/>
        <v>6.3633789259942633E-2</v>
      </c>
      <c r="L97" s="4">
        <f t="shared" si="13"/>
        <v>4.6745942113662925E-2</v>
      </c>
      <c r="M97" s="15">
        <f t="shared" si="17"/>
        <v>5.0581172560958239E-2</v>
      </c>
      <c r="N97" s="9">
        <f t="shared" si="18"/>
        <v>2093</v>
      </c>
      <c r="O97" s="7">
        <f t="shared" si="14"/>
        <v>92</v>
      </c>
      <c r="P97" s="4">
        <f t="shared" si="15"/>
        <v>6.1094577647501822</v>
      </c>
      <c r="Q97" s="4">
        <f t="shared" si="15"/>
        <v>6.9519170262585055</v>
      </c>
      <c r="R97" s="15">
        <f t="shared" si="15"/>
        <v>6.7461465340071278</v>
      </c>
    </row>
    <row r="98" spans="1:18" ht="16.2" x14ac:dyDescent="0.35">
      <c r="A98" s="9">
        <v>93</v>
      </c>
      <c r="B98" s="4">
        <v>0.22543725173812501</v>
      </c>
      <c r="C98" s="4">
        <v>1.4489954800180799E-2</v>
      </c>
      <c r="D98" s="4">
        <v>0.20400950579999991</v>
      </c>
      <c r="E98" s="4">
        <v>1.68608000159788E-2</v>
      </c>
      <c r="F98" s="5">
        <v>0.20389653402899077</v>
      </c>
      <c r="G98" s="10">
        <v>1.5929963482809957E-2</v>
      </c>
      <c r="H98" s="9">
        <f t="shared" si="16"/>
        <v>2094</v>
      </c>
      <c r="I98" s="7">
        <f t="shared" si="10"/>
        <v>93</v>
      </c>
      <c r="J98" s="8">
        <f t="shared" si="11"/>
        <v>74.914462460601726</v>
      </c>
      <c r="K98" s="4">
        <f t="shared" si="12"/>
        <v>7.6137025384804324E-2</v>
      </c>
      <c r="L98" s="4">
        <f t="shared" si="13"/>
        <v>5.7687979252526923E-2</v>
      </c>
      <c r="M98" s="15">
        <f t="shared" si="17"/>
        <v>6.1820067446505776E-2</v>
      </c>
      <c r="N98" s="9">
        <f t="shared" si="18"/>
        <v>2094</v>
      </c>
      <c r="O98" s="7">
        <f t="shared" si="14"/>
        <v>93</v>
      </c>
      <c r="P98" s="4">
        <f t="shared" si="15"/>
        <v>5.6067463702385192</v>
      </c>
      <c r="Q98" s="4">
        <f t="shared" si="15"/>
        <v>6.4154930093251368</v>
      </c>
      <c r="R98" s="15">
        <f t="shared" si="15"/>
        <v>6.2187154847331136</v>
      </c>
    </row>
    <row r="99" spans="1:18" ht="16.2" x14ac:dyDescent="0.35">
      <c r="A99" s="9">
        <v>94</v>
      </c>
      <c r="B99" s="4">
        <v>0.25180064568749988</v>
      </c>
      <c r="C99" s="4">
        <v>1.3442692598598699E-2</v>
      </c>
      <c r="D99" s="4">
        <v>0.2296317226</v>
      </c>
      <c r="E99" s="4">
        <v>1.56665948531866E-2</v>
      </c>
      <c r="F99" s="5">
        <v>0.22945396341534141</v>
      </c>
      <c r="G99" s="10">
        <v>1.4806521056698899E-2</v>
      </c>
      <c r="H99" s="9">
        <f t="shared" si="16"/>
        <v>2095</v>
      </c>
      <c r="I99" s="7">
        <f t="shared" si="10"/>
        <v>94</v>
      </c>
      <c r="J99" s="8">
        <f t="shared" si="11"/>
        <v>75.448018383440569</v>
      </c>
      <c r="K99" s="4">
        <f t="shared" si="12"/>
        <v>9.1323958436161992E-2</v>
      </c>
      <c r="L99" s="4">
        <f t="shared" si="13"/>
        <v>7.0419011966421807E-2</v>
      </c>
      <c r="M99" s="15">
        <f t="shared" si="17"/>
        <v>7.5081916789812506E-2</v>
      </c>
      <c r="N99" s="9">
        <f t="shared" si="18"/>
        <v>2095</v>
      </c>
      <c r="O99" s="7">
        <f t="shared" si="14"/>
        <v>94</v>
      </c>
      <c r="P99" s="4">
        <f t="shared" si="15"/>
        <v>5.1235215886767547</v>
      </c>
      <c r="Q99" s="4">
        <f t="shared" si="15"/>
        <v>5.9050706608493622</v>
      </c>
      <c r="R99" s="15">
        <f t="shared" si="15"/>
        <v>5.715566891277037</v>
      </c>
    </row>
    <row r="100" spans="1:18" ht="16.2" x14ac:dyDescent="0.35">
      <c r="A100" s="9">
        <v>95</v>
      </c>
      <c r="B100" s="4">
        <v>0.27991570492187501</v>
      </c>
      <c r="C100" s="4">
        <v>1.2229112789398099E-2</v>
      </c>
      <c r="D100" s="4">
        <v>0.25708817187499988</v>
      </c>
      <c r="E100" s="4">
        <v>1.45957161828556E-2</v>
      </c>
      <c r="F100" s="5">
        <v>0.25657137019752158</v>
      </c>
      <c r="G100" s="10">
        <v>1.3699500972249225E-2</v>
      </c>
      <c r="H100" s="9">
        <f t="shared" si="16"/>
        <v>2096</v>
      </c>
      <c r="I100" s="7">
        <f t="shared" si="10"/>
        <v>95</v>
      </c>
      <c r="J100" s="8">
        <f t="shared" si="11"/>
        <v>75.976275487577084</v>
      </c>
      <c r="K100" s="4">
        <f t="shared" si="12"/>
        <v>0.1105387415459536</v>
      </c>
      <c r="L100" s="4">
        <f t="shared" si="13"/>
        <v>8.4816572458144876E-2</v>
      </c>
      <c r="M100" s="15">
        <f t="shared" si="17"/>
        <v>9.0610473904919803E-2</v>
      </c>
      <c r="N100" s="9">
        <f t="shared" si="18"/>
        <v>2096</v>
      </c>
      <c r="O100" s="7">
        <f t="shared" si="14"/>
        <v>95</v>
      </c>
      <c r="P100" s="4">
        <f t="shared" si="15"/>
        <v>4.6627381361057996</v>
      </c>
      <c r="Q100" s="4">
        <f t="shared" si="15"/>
        <v>5.4217547141149876</v>
      </c>
      <c r="R100" s="15">
        <f t="shared" si="15"/>
        <v>5.2385666025367073</v>
      </c>
    </row>
    <row r="101" spans="1:18" ht="16.2" x14ac:dyDescent="0.35">
      <c r="A101" s="9">
        <v>96</v>
      </c>
      <c r="B101" s="4">
        <v>0.30968930027999997</v>
      </c>
      <c r="C101" s="4">
        <v>1.08911538544478E-2</v>
      </c>
      <c r="D101" s="4">
        <v>0.28601200320000003</v>
      </c>
      <c r="E101" s="4">
        <v>1.3471780897884299E-2</v>
      </c>
      <c r="F101" s="5">
        <v>0.28508760827958401</v>
      </c>
      <c r="G101" s="10">
        <v>1.2516145836446019E-2</v>
      </c>
      <c r="H101" s="9">
        <f t="shared" si="16"/>
        <v>2097</v>
      </c>
      <c r="I101" s="7">
        <f t="shared" si="10"/>
        <v>96</v>
      </c>
      <c r="J101" s="8">
        <f t="shared" si="11"/>
        <v>76.499283271091016</v>
      </c>
      <c r="K101" s="4">
        <f t="shared" si="12"/>
        <v>0.13461301061403341</v>
      </c>
      <c r="L101" s="4">
        <f t="shared" si="13"/>
        <v>0.10204890876893399</v>
      </c>
      <c r="M101" s="15">
        <f t="shared" si="17"/>
        <v>0.10943385958417191</v>
      </c>
      <c r="N101" s="9">
        <f t="shared" si="18"/>
        <v>2097</v>
      </c>
      <c r="O101" s="7">
        <f t="shared" si="14"/>
        <v>96</v>
      </c>
      <c r="P101" s="4">
        <f t="shared" ref="P101:R125" si="19">1+(1-K101)*P102/(1+$P$2)</f>
        <v>4.231171845966518</v>
      </c>
      <c r="Q101" s="4">
        <f t="shared" si="19"/>
        <v>4.9644178773608356</v>
      </c>
      <c r="R101" s="15">
        <f t="shared" si="19"/>
        <v>4.7890667960597577</v>
      </c>
    </row>
    <row r="102" spans="1:18" ht="16.2" x14ac:dyDescent="0.35">
      <c r="A102" s="9">
        <v>97</v>
      </c>
      <c r="B102" s="4">
        <v>0.34109038305875</v>
      </c>
      <c r="C102" s="4">
        <v>9.5022621995341713E-3</v>
      </c>
      <c r="D102" s="4">
        <v>0.31639473540000002</v>
      </c>
      <c r="E102" s="4">
        <v>1.22973292122596E-2</v>
      </c>
      <c r="F102" s="5">
        <v>0.31506661237043171</v>
      </c>
      <c r="G102" s="10">
        <v>1.1288690369950604E-2</v>
      </c>
      <c r="H102" s="9">
        <f t="shared" si="16"/>
        <v>2098</v>
      </c>
      <c r="I102" s="7">
        <f t="shared" si="10"/>
        <v>97</v>
      </c>
      <c r="J102" s="8">
        <f t="shared" si="11"/>
        <v>77.017091402033103</v>
      </c>
      <c r="K102" s="4">
        <f t="shared" si="12"/>
        <v>0.16407290943759636</v>
      </c>
      <c r="L102" s="4">
        <f t="shared" si="13"/>
        <v>0.12271763534707508</v>
      </c>
      <c r="M102" s="15">
        <f t="shared" si="17"/>
        <v>0.13207394911378109</v>
      </c>
      <c r="N102" s="9">
        <f t="shared" si="18"/>
        <v>2098</v>
      </c>
      <c r="O102" s="7">
        <f t="shared" si="14"/>
        <v>97</v>
      </c>
      <c r="P102" s="4">
        <f t="shared" si="19"/>
        <v>3.8364675138995517</v>
      </c>
      <c r="Q102" s="4">
        <f t="shared" si="19"/>
        <v>4.5363710883225128</v>
      </c>
      <c r="R102" s="15">
        <f t="shared" si="19"/>
        <v>4.371675450330434</v>
      </c>
    </row>
    <row r="103" spans="1:18" ht="16.2" x14ac:dyDescent="0.35">
      <c r="A103" s="9">
        <v>98</v>
      </c>
      <c r="B103" s="4">
        <v>0.37410301631249987</v>
      </c>
      <c r="C103" s="4">
        <v>8.3270032619554412E-3</v>
      </c>
      <c r="D103" s="4">
        <v>0.34829052109999992</v>
      </c>
      <c r="E103" s="4">
        <v>1.11389988591786E-2</v>
      </c>
      <c r="F103" s="5">
        <v>0.34695495837205215</v>
      </c>
      <c r="G103" s="10">
        <v>1.015948581981911E-2</v>
      </c>
      <c r="H103" s="9">
        <f t="shared" si="16"/>
        <v>2099</v>
      </c>
      <c r="I103" s="7">
        <f t="shared" si="10"/>
        <v>98</v>
      </c>
      <c r="J103" s="8">
        <f t="shared" si="11"/>
        <v>77.529749681212635</v>
      </c>
      <c r="K103" s="4">
        <f t="shared" si="12"/>
        <v>0.19616197591600723</v>
      </c>
      <c r="L103" s="4">
        <f t="shared" si="13"/>
        <v>0.14685315897545625</v>
      </c>
      <c r="M103" s="15">
        <f t="shared" si="17"/>
        <v>0.15783222094384722</v>
      </c>
      <c r="N103" s="9">
        <f t="shared" si="18"/>
        <v>2099</v>
      </c>
      <c r="O103" s="7">
        <f t="shared" si="14"/>
        <v>98</v>
      </c>
      <c r="P103" s="4">
        <f t="shared" si="19"/>
        <v>3.4865126437892591</v>
      </c>
      <c r="Q103" s="4">
        <f t="shared" si="19"/>
        <v>4.1419062318537936</v>
      </c>
      <c r="R103" s="15">
        <f t="shared" si="19"/>
        <v>3.9915802984333832</v>
      </c>
    </row>
    <row r="104" spans="1:18" ht="16.2" x14ac:dyDescent="0.35">
      <c r="A104" s="9">
        <v>99</v>
      </c>
      <c r="B104" s="4">
        <v>0.40872259539187505</v>
      </c>
      <c r="C104" s="4">
        <v>7.3123469727464502E-3</v>
      </c>
      <c r="D104" s="4">
        <v>0.381691999575</v>
      </c>
      <c r="E104" s="4">
        <v>1.0014139506745399E-2</v>
      </c>
      <c r="F104" s="5">
        <v>0.38075917182013957</v>
      </c>
      <c r="G104" s="10">
        <v>9.1155104340108067E-3</v>
      </c>
      <c r="H104" s="9">
        <f t="shared" si="16"/>
        <v>2100</v>
      </c>
      <c r="I104" s="7">
        <f t="shared" si="10"/>
        <v>99</v>
      </c>
      <c r="J104" s="8">
        <f t="shared" si="11"/>
        <v>78.037308006663579</v>
      </c>
      <c r="K104" s="4">
        <f t="shared" si="12"/>
        <v>0.23099609418462955</v>
      </c>
      <c r="L104" s="4">
        <f t="shared" si="13"/>
        <v>0.17471175653511897</v>
      </c>
      <c r="M104" s="15">
        <f t="shared" si="17"/>
        <v>0.18694551017114991</v>
      </c>
      <c r="N104" s="9">
        <f t="shared" si="18"/>
        <v>2100</v>
      </c>
      <c r="O104" s="7">
        <f t="shared" si="14"/>
        <v>99</v>
      </c>
      <c r="P104" s="4">
        <f t="shared" si="19"/>
        <v>3.1783663685291206</v>
      </c>
      <c r="Q104" s="4">
        <f t="shared" si="19"/>
        <v>3.784001180093334</v>
      </c>
      <c r="R104" s="15">
        <f t="shared" si="19"/>
        <v>3.6499244367734804</v>
      </c>
    </row>
    <row r="105" spans="1:18" ht="16.2" x14ac:dyDescent="0.35">
      <c r="A105" s="9">
        <v>100</v>
      </c>
      <c r="B105" s="4">
        <v>0.44494210000000001</v>
      </c>
      <c r="C105" s="4">
        <v>6.3649410229364902E-3</v>
      </c>
      <c r="D105" s="4">
        <v>0.4165604</v>
      </c>
      <c r="E105" s="4">
        <v>8.9501557532365803E-3</v>
      </c>
      <c r="F105" s="5">
        <v>0.41627359925774499</v>
      </c>
      <c r="G105" s="10">
        <v>8.1374413739061791E-3</v>
      </c>
      <c r="H105" s="9">
        <f t="shared" si="16"/>
        <v>2101</v>
      </c>
      <c r="I105" s="7">
        <f t="shared" si="10"/>
        <v>100</v>
      </c>
      <c r="J105" s="8">
        <f t="shared" si="11"/>
        <v>78.539816339744831</v>
      </c>
      <c r="K105" s="4">
        <f t="shared" si="12"/>
        <v>0.26989766331379267</v>
      </c>
      <c r="L105" s="4">
        <f t="shared" si="13"/>
        <v>0.20624976380550286</v>
      </c>
      <c r="M105" s="15">
        <f t="shared" si="17"/>
        <v>0.21969266307150509</v>
      </c>
      <c r="N105" s="9">
        <f t="shared" si="18"/>
        <v>2101</v>
      </c>
      <c r="O105" s="7">
        <f t="shared" si="14"/>
        <v>100</v>
      </c>
      <c r="P105" s="4">
        <f t="shared" si="19"/>
        <v>2.9106112813438121</v>
      </c>
      <c r="Q105" s="4">
        <f t="shared" si="19"/>
        <v>3.4661359048762796</v>
      </c>
      <c r="R105" s="15">
        <f t="shared" si="19"/>
        <v>3.3488497915532163</v>
      </c>
    </row>
    <row r="106" spans="1:18" ht="16.2" x14ac:dyDescent="0.35">
      <c r="A106" s="9">
        <v>101</v>
      </c>
      <c r="B106" s="4">
        <v>0.4710857</v>
      </c>
      <c r="C106" s="4">
        <v>5.5402833558708606E-3</v>
      </c>
      <c r="D106" s="4">
        <v>0.44385239999999987</v>
      </c>
      <c r="E106" s="4">
        <v>7.9992183006074302E-3</v>
      </c>
      <c r="F106" s="5">
        <v>0.44326874786543657</v>
      </c>
      <c r="G106" s="10">
        <v>7.2801265018959558E-3</v>
      </c>
      <c r="H106" s="9">
        <f t="shared" si="16"/>
        <v>2102</v>
      </c>
      <c r="I106" s="7">
        <f t="shared" si="10"/>
        <v>101</v>
      </c>
      <c r="J106" s="8">
        <f t="shared" si="11"/>
        <v>79.037324672830238</v>
      </c>
      <c r="K106" s="4">
        <f t="shared" si="12"/>
        <v>0.30403744141702899</v>
      </c>
      <c r="L106" s="4">
        <f t="shared" si="13"/>
        <v>0.23586397477359569</v>
      </c>
      <c r="M106" s="15">
        <f t="shared" si="17"/>
        <v>0.24932930142965648</v>
      </c>
      <c r="N106" s="9">
        <f t="shared" si="18"/>
        <v>2102</v>
      </c>
      <c r="O106" s="7">
        <f t="shared" si="14"/>
        <v>101</v>
      </c>
      <c r="P106" s="4">
        <f t="shared" si="19"/>
        <v>2.6888738645751191</v>
      </c>
      <c r="Q106" s="4">
        <f t="shared" si="19"/>
        <v>3.1923828513223498</v>
      </c>
      <c r="R106" s="15">
        <f t="shared" si="19"/>
        <v>3.0929392133116527</v>
      </c>
    </row>
    <row r="107" spans="1:18" ht="16.2" x14ac:dyDescent="0.35">
      <c r="A107" s="9">
        <v>102</v>
      </c>
      <c r="B107" s="4">
        <v>0.49725659999999988</v>
      </c>
      <c r="C107" s="4">
        <v>4.8224703972478506E-3</v>
      </c>
      <c r="D107" s="4">
        <v>0.47117689999999995</v>
      </c>
      <c r="E107" s="4">
        <v>7.1493161890097308E-3</v>
      </c>
      <c r="F107" s="5">
        <v>0.47045938012113953</v>
      </c>
      <c r="G107" s="10">
        <v>6.5237802521132095E-3</v>
      </c>
      <c r="H107" s="9">
        <f t="shared" si="16"/>
        <v>2103</v>
      </c>
      <c r="I107" s="7">
        <f t="shared" si="10"/>
        <v>102</v>
      </c>
      <c r="J107" s="8">
        <f t="shared" si="11"/>
        <v>79.529882998543684</v>
      </c>
      <c r="K107" s="4">
        <f t="shared" si="12"/>
        <v>0.33885615106715805</v>
      </c>
      <c r="L107" s="4">
        <f t="shared" si="13"/>
        <v>0.26684002654890548</v>
      </c>
      <c r="M107" s="15">
        <f t="shared" si="17"/>
        <v>0.28002367179187881</v>
      </c>
      <c r="N107" s="9">
        <f t="shared" si="18"/>
        <v>2103</v>
      </c>
      <c r="O107" s="7">
        <f t="shared" si="14"/>
        <v>102</v>
      </c>
      <c r="P107" s="4">
        <f t="shared" si="19"/>
        <v>2.4934069720419521</v>
      </c>
      <c r="Q107" s="4">
        <f t="shared" si="19"/>
        <v>2.9480004938469877</v>
      </c>
      <c r="R107" s="15">
        <f t="shared" si="19"/>
        <v>2.8647648639721157</v>
      </c>
    </row>
    <row r="108" spans="1:18" ht="16.2" x14ac:dyDescent="0.35">
      <c r="A108" s="9">
        <v>103</v>
      </c>
      <c r="B108" s="4">
        <v>0.52343419999999985</v>
      </c>
      <c r="C108" s="4">
        <v>4.1976590796006701E-3</v>
      </c>
      <c r="D108" s="4">
        <v>0.49850369999999988</v>
      </c>
      <c r="E108" s="4">
        <v>6.3897146008073504E-3</v>
      </c>
      <c r="F108" s="5">
        <v>0.49779678622371193</v>
      </c>
      <c r="G108" s="10">
        <v>5.8548647148630147E-3</v>
      </c>
      <c r="H108" s="9">
        <f t="shared" si="16"/>
        <v>2104</v>
      </c>
      <c r="I108" s="7">
        <f t="shared" si="10"/>
        <v>103</v>
      </c>
      <c r="J108" s="8">
        <f t="shared" si="11"/>
        <v>80.017541280494058</v>
      </c>
      <c r="K108" s="4">
        <f t="shared" si="12"/>
        <v>0.37410068457314194</v>
      </c>
      <c r="L108" s="4">
        <f t="shared" si="13"/>
        <v>0.29896357995479872</v>
      </c>
      <c r="M108" s="15">
        <f t="shared" si="17"/>
        <v>0.31159368734209625</v>
      </c>
      <c r="N108" s="9">
        <f t="shared" si="18"/>
        <v>2104</v>
      </c>
      <c r="O108" s="7">
        <f t="shared" si="14"/>
        <v>103</v>
      </c>
      <c r="P108" s="4">
        <f t="shared" si="19"/>
        <v>2.3209406942980966</v>
      </c>
      <c r="Q108" s="4">
        <f t="shared" si="19"/>
        <v>2.7300597139885934</v>
      </c>
      <c r="R108" s="15">
        <f t="shared" si="19"/>
        <v>2.6612623535832194</v>
      </c>
    </row>
    <row r="109" spans="1:18" ht="16.2" x14ac:dyDescent="0.35">
      <c r="A109" s="9">
        <v>104</v>
      </c>
      <c r="B109" s="4">
        <v>0.54961209999999994</v>
      </c>
      <c r="C109" s="4">
        <v>3.6537998778820501E-3</v>
      </c>
      <c r="D109" s="4">
        <v>0.52582960000000001</v>
      </c>
      <c r="E109" s="4">
        <v>5.7108192728325602E-3</v>
      </c>
      <c r="F109" s="5">
        <v>0.52524964029142074</v>
      </c>
      <c r="G109" s="10">
        <v>5.2615271279864732E-3</v>
      </c>
      <c r="H109" s="9">
        <f t="shared" si="16"/>
        <v>2105</v>
      </c>
      <c r="I109" s="7">
        <f t="shared" si="10"/>
        <v>104</v>
      </c>
      <c r="J109" s="8">
        <f t="shared" si="11"/>
        <v>80.500349425465302</v>
      </c>
      <c r="K109" s="4">
        <f t="shared" si="12"/>
        <v>0.40955884384266356</v>
      </c>
      <c r="L109" s="4">
        <f t="shared" si="13"/>
        <v>0.33203960664074456</v>
      </c>
      <c r="M109" s="15">
        <f t="shared" si="17"/>
        <v>0.34388898338779228</v>
      </c>
      <c r="N109" s="9">
        <f t="shared" si="18"/>
        <v>2105</v>
      </c>
      <c r="O109" s="7">
        <f t="shared" si="14"/>
        <v>104</v>
      </c>
      <c r="P109" s="4">
        <f t="shared" si="19"/>
        <v>2.1685062276600355</v>
      </c>
      <c r="Q109" s="4">
        <f t="shared" si="19"/>
        <v>2.5357261125016324</v>
      </c>
      <c r="R109" s="15">
        <f t="shared" si="19"/>
        <v>2.4795633580353398</v>
      </c>
    </row>
    <row r="110" spans="1:18" ht="16.2" x14ac:dyDescent="0.35">
      <c r="A110" s="9">
        <v>105</v>
      </c>
      <c r="B110" s="4">
        <v>0.57579000000000002</v>
      </c>
      <c r="C110" s="4">
        <v>3.1804044336256302E-3</v>
      </c>
      <c r="D110" s="4">
        <v>0.5531587</v>
      </c>
      <c r="E110" s="4">
        <v>5.1040553145887003E-3</v>
      </c>
      <c r="F110" s="5">
        <v>0.55278922695617549</v>
      </c>
      <c r="G110" s="10">
        <v>4.733472020197557E-3</v>
      </c>
      <c r="H110" s="9">
        <f t="shared" si="16"/>
        <v>2106</v>
      </c>
      <c r="I110" s="7">
        <f t="shared" si="10"/>
        <v>105</v>
      </c>
      <c r="J110" s="8">
        <f t="shared" si="11"/>
        <v>80.978357257016683</v>
      </c>
      <c r="K110" s="4">
        <f t="shared" si="12"/>
        <v>0.44505554047663221</v>
      </c>
      <c r="L110" s="4">
        <f t="shared" si="13"/>
        <v>0.3658878719736432</v>
      </c>
      <c r="M110" s="15">
        <f t="shared" si="17"/>
        <v>0.37678246153763778</v>
      </c>
      <c r="N110" s="9">
        <f t="shared" si="18"/>
        <v>2106</v>
      </c>
      <c r="O110" s="7">
        <f t="shared" si="14"/>
        <v>105</v>
      </c>
      <c r="P110" s="4">
        <f t="shared" si="19"/>
        <v>2.0334628377442394</v>
      </c>
      <c r="Q110" s="4">
        <f t="shared" si="19"/>
        <v>2.3623535112009835</v>
      </c>
      <c r="R110" s="15">
        <f t="shared" si="19"/>
        <v>2.3170642039072042</v>
      </c>
    </row>
    <row r="111" spans="1:18" ht="16.2" x14ac:dyDescent="0.35">
      <c r="A111" s="9">
        <v>106</v>
      </c>
      <c r="B111" s="4">
        <v>0.60196850000000002</v>
      </c>
      <c r="C111" s="4">
        <v>2.76834328630193E-3</v>
      </c>
      <c r="D111" s="4">
        <v>0.58048899999999992</v>
      </c>
      <c r="E111" s="4">
        <v>4.5617589017941003E-3</v>
      </c>
      <c r="F111" s="5">
        <v>0.5803800849633477</v>
      </c>
      <c r="G111" s="10">
        <v>4.2618516269906414E-3</v>
      </c>
      <c r="H111" s="9">
        <f t="shared" si="16"/>
        <v>2107</v>
      </c>
      <c r="I111" s="7">
        <f t="shared" si="10"/>
        <v>106</v>
      </c>
      <c r="J111" s="8">
        <f t="shared" si="11"/>
        <v>81.451614490448719</v>
      </c>
      <c r="K111" s="4">
        <f t="shared" si="12"/>
        <v>0.48044804145054287</v>
      </c>
      <c r="L111" s="4">
        <f t="shared" si="13"/>
        <v>0.40033761327883938</v>
      </c>
      <c r="M111" s="15">
        <f t="shared" si="17"/>
        <v>0.41016048587686543</v>
      </c>
      <c r="N111" s="9">
        <f t="shared" si="18"/>
        <v>2107</v>
      </c>
      <c r="O111" s="7">
        <f t="shared" si="14"/>
        <v>106</v>
      </c>
      <c r="P111" s="4">
        <f t="shared" si="19"/>
        <v>1.9134943102130235</v>
      </c>
      <c r="Q111" s="4">
        <f t="shared" si="19"/>
        <v>2.2075247750202736</v>
      </c>
      <c r="R111" s="15">
        <f t="shared" si="19"/>
        <v>2.1714463826765056</v>
      </c>
    </row>
    <row r="112" spans="1:18" ht="16.2" x14ac:dyDescent="0.35">
      <c r="A112" s="9">
        <v>107</v>
      </c>
      <c r="B112" s="4">
        <v>0.62814799999999993</v>
      </c>
      <c r="C112" s="4">
        <v>2.4096698111052504E-3</v>
      </c>
      <c r="D112" s="4">
        <v>0.60781940000000001</v>
      </c>
      <c r="E112" s="4">
        <v>4.07708047728604E-3</v>
      </c>
      <c r="F112" s="5">
        <v>0.6079890257656857</v>
      </c>
      <c r="G112" s="10">
        <v>3.8391659162081808E-3</v>
      </c>
      <c r="H112" s="9">
        <f t="shared" si="16"/>
        <v>2108</v>
      </c>
      <c r="I112" s="7">
        <f t="shared" si="10"/>
        <v>107</v>
      </c>
      <c r="J112" s="8">
        <f t="shared" si="11"/>
        <v>81.920170709090343</v>
      </c>
      <c r="K112" s="4">
        <f t="shared" si="12"/>
        <v>0.51562267356983105</v>
      </c>
      <c r="L112" s="4">
        <f t="shared" si="13"/>
        <v>0.4352335004314829</v>
      </c>
      <c r="M112" s="15">
        <f t="shared" si="17"/>
        <v>0.44392325786174425</v>
      </c>
      <c r="N112" s="9">
        <f t="shared" si="18"/>
        <v>2108</v>
      </c>
      <c r="O112" s="7">
        <f t="shared" si="14"/>
        <v>107</v>
      </c>
      <c r="P112" s="4">
        <f t="shared" si="19"/>
        <v>1.806586210096123</v>
      </c>
      <c r="Q112" s="4">
        <f t="shared" si="19"/>
        <v>2.0690504087098329</v>
      </c>
      <c r="R112" s="15">
        <f t="shared" si="19"/>
        <v>2.04065873746945</v>
      </c>
    </row>
    <row r="113" spans="1:18" ht="16.2" x14ac:dyDescent="0.35">
      <c r="A113" s="9">
        <v>108</v>
      </c>
      <c r="B113" s="4">
        <v>0.6543293</v>
      </c>
      <c r="C113" s="4">
        <v>2.09746696780101E-3</v>
      </c>
      <c r="D113" s="4">
        <v>0.63514979999999988</v>
      </c>
      <c r="E113" s="4">
        <v>3.6438982366493503E-3</v>
      </c>
      <c r="F113" s="5">
        <v>0.63558788864328386</v>
      </c>
      <c r="G113" s="10">
        <v>3.4591219113575319E-3</v>
      </c>
      <c r="H113" s="9">
        <f t="shared" si="16"/>
        <v>2109</v>
      </c>
      <c r="I113" s="7">
        <f t="shared" si="10"/>
        <v>108</v>
      </c>
      <c r="J113" s="8">
        <f t="shared" si="11"/>
        <v>82.384075341863621</v>
      </c>
      <c r="K113" s="4">
        <f t="shared" si="12"/>
        <v>0.5504922427882738</v>
      </c>
      <c r="L113" s="4">
        <f t="shared" si="13"/>
        <v>0.47043683053132218</v>
      </c>
      <c r="M113" s="15">
        <f t="shared" si="17"/>
        <v>0.47798235583020476</v>
      </c>
      <c r="N113" s="9">
        <f t="shared" si="18"/>
        <v>2109</v>
      </c>
      <c r="O113" s="7">
        <f t="shared" si="14"/>
        <v>108</v>
      </c>
      <c r="P113" s="4">
        <f t="shared" si="19"/>
        <v>1.7109953039745496</v>
      </c>
      <c r="Q113" s="4">
        <f t="shared" si="19"/>
        <v>1.9449618484605073</v>
      </c>
      <c r="R113" s="15">
        <f t="shared" si="19"/>
        <v>1.922894398780679</v>
      </c>
    </row>
    <row r="114" spans="1:18" ht="16.2" x14ac:dyDescent="0.35">
      <c r="A114" s="9">
        <v>109</v>
      </c>
      <c r="B114" s="4">
        <v>0.68051269999999986</v>
      </c>
      <c r="C114" s="4">
        <v>1.8257139051754601E-3</v>
      </c>
      <c r="D114" s="4">
        <v>0.66247999999999985</v>
      </c>
      <c r="E114" s="4">
        <v>3.25674080583636E-3</v>
      </c>
      <c r="F114" s="5">
        <v>0.66315427442184394</v>
      </c>
      <c r="G114" s="10">
        <v>3.1164805083072492E-3</v>
      </c>
      <c r="H114" s="9">
        <f t="shared" si="16"/>
        <v>2110</v>
      </c>
      <c r="I114" s="7">
        <f t="shared" si="10"/>
        <v>109</v>
      </c>
      <c r="J114" s="8">
        <f t="shared" si="11"/>
        <v>82.843377642082572</v>
      </c>
      <c r="K114" s="4">
        <f t="shared" si="12"/>
        <v>0.58499200364322868</v>
      </c>
      <c r="L114" s="4">
        <f t="shared" si="13"/>
        <v>0.50582510146845672</v>
      </c>
      <c r="M114" s="15">
        <f t="shared" si="17"/>
        <v>0.512257732866639</v>
      </c>
      <c r="N114" s="9">
        <f t="shared" si="18"/>
        <v>2110</v>
      </c>
      <c r="O114" s="7">
        <f t="shared" si="14"/>
        <v>109</v>
      </c>
      <c r="P114" s="4">
        <f t="shared" si="19"/>
        <v>1.6252170582447785</v>
      </c>
      <c r="Q114" s="4">
        <f t="shared" si="19"/>
        <v>1.8334891005870839</v>
      </c>
      <c r="R114" s="15">
        <f t="shared" si="19"/>
        <v>1.8165554466176346</v>
      </c>
    </row>
    <row r="115" spans="1:18" ht="16.2" x14ac:dyDescent="0.35">
      <c r="A115" s="9">
        <v>110</v>
      </c>
      <c r="B115" s="4">
        <v>0.70669899999999986</v>
      </c>
      <c r="C115" s="4">
        <v>1.5891698485462201E-3</v>
      </c>
      <c r="D115" s="4">
        <v>0.68980989999999986</v>
      </c>
      <c r="E115" s="4">
        <v>2.91071813414649E-3</v>
      </c>
      <c r="F115" s="5">
        <v>0.69067271341842362</v>
      </c>
      <c r="G115" s="10">
        <v>2.8068975473848445E-3</v>
      </c>
      <c r="H115" s="9">
        <f t="shared" si="16"/>
        <v>2111</v>
      </c>
      <c r="I115" s="7">
        <f t="shared" si="10"/>
        <v>110</v>
      </c>
      <c r="J115" s="8">
        <f t="shared" si="11"/>
        <v>83.298126667443171</v>
      </c>
      <c r="K115" s="4">
        <f t="shared" si="12"/>
        <v>0.61907718708229986</v>
      </c>
      <c r="L115" s="4">
        <f t="shared" si="13"/>
        <v>0.54129189720645743</v>
      </c>
      <c r="M115" s="15">
        <f t="shared" si="17"/>
        <v>0.54667624983245156</v>
      </c>
      <c r="N115" s="9">
        <f t="shared" si="18"/>
        <v>2111</v>
      </c>
      <c r="O115" s="7">
        <f t="shared" si="14"/>
        <v>110</v>
      </c>
      <c r="P115" s="4">
        <f t="shared" si="19"/>
        <v>1.5479473479692829</v>
      </c>
      <c r="Q115" s="4">
        <f t="shared" si="19"/>
        <v>1.7330100201327079</v>
      </c>
      <c r="R115" s="15">
        <f t="shared" si="19"/>
        <v>1.7201927696994384</v>
      </c>
    </row>
    <row r="116" spans="1:18" ht="16.2" x14ac:dyDescent="0.35">
      <c r="A116" s="9">
        <v>111</v>
      </c>
      <c r="B116" s="4">
        <v>0.7328886</v>
      </c>
      <c r="C116" s="4">
        <v>1.38327303109722E-3</v>
      </c>
      <c r="D116" s="4">
        <v>0.71713929999999992</v>
      </c>
      <c r="E116" s="4">
        <v>2.6014597296985203E-3</v>
      </c>
      <c r="F116" s="5">
        <v>0.71813445496016703</v>
      </c>
      <c r="G116" s="10">
        <v>2.5267684267573525E-3</v>
      </c>
      <c r="H116" s="9">
        <f t="shared" si="16"/>
        <v>2112</v>
      </c>
      <c r="I116" s="7">
        <f t="shared" si="10"/>
        <v>111</v>
      </c>
      <c r="J116" s="8">
        <f t="shared" si="11"/>
        <v>83.748371261162703</v>
      </c>
      <c r="K116" s="4">
        <f t="shared" si="12"/>
        <v>0.65271908728951711</v>
      </c>
      <c r="L116" s="4">
        <f t="shared" si="13"/>
        <v>0.5767460730040439</v>
      </c>
      <c r="M116" s="15">
        <f t="shared" si="17"/>
        <v>0.58117044248955008</v>
      </c>
      <c r="N116" s="9">
        <f t="shared" si="18"/>
        <v>2112</v>
      </c>
      <c r="O116" s="7">
        <f t="shared" si="14"/>
        <v>111</v>
      </c>
      <c r="P116" s="4">
        <f t="shared" si="19"/>
        <v>1.4780314566249935</v>
      </c>
      <c r="Q116" s="4">
        <f t="shared" si="19"/>
        <v>1.6419326170598443</v>
      </c>
      <c r="R116" s="15">
        <f t="shared" si="19"/>
        <v>1.632383193231481</v>
      </c>
    </row>
    <row r="117" spans="1:18" ht="16.2" x14ac:dyDescent="0.35">
      <c r="A117" s="9">
        <v>112</v>
      </c>
      <c r="B117" s="4">
        <v>0.75908209999999987</v>
      </c>
      <c r="C117" s="4">
        <v>1.2040527199225E-3</v>
      </c>
      <c r="D117" s="4">
        <v>0.74446800000000002</v>
      </c>
      <c r="E117" s="4">
        <v>2.32505945726949E-3</v>
      </c>
      <c r="F117" s="5">
        <v>0.74553695040617773</v>
      </c>
      <c r="G117" s="10">
        <v>2.2730826417302042E-3</v>
      </c>
      <c r="H117" s="9">
        <f t="shared" si="16"/>
        <v>2113</v>
      </c>
      <c r="I117" s="7">
        <f t="shared" si="10"/>
        <v>112</v>
      </c>
      <c r="J117" s="8">
        <f t="shared" si="11"/>
        <v>84.19416003422657</v>
      </c>
      <c r="K117" s="4">
        <f t="shared" si="12"/>
        <v>0.68590266698514712</v>
      </c>
      <c r="L117" s="4">
        <f t="shared" si="13"/>
        <v>0.61211087922042351</v>
      </c>
      <c r="M117" s="15">
        <f t="shared" si="17"/>
        <v>0.615678193490512</v>
      </c>
      <c r="N117" s="9">
        <f t="shared" si="18"/>
        <v>2113</v>
      </c>
      <c r="O117" s="7">
        <f t="shared" si="14"/>
        <v>112</v>
      </c>
      <c r="P117" s="4">
        <f t="shared" si="19"/>
        <v>1.4143516205615936</v>
      </c>
      <c r="Q117" s="4">
        <f t="shared" si="19"/>
        <v>1.55836891747325</v>
      </c>
      <c r="R117" s="15">
        <f t="shared" si="19"/>
        <v>1.5514037139776953</v>
      </c>
    </row>
    <row r="118" spans="1:18" ht="16.2" x14ac:dyDescent="0.35">
      <c r="A118" s="9">
        <v>113</v>
      </c>
      <c r="B118" s="4">
        <v>0.78755935230122953</v>
      </c>
      <c r="C118" s="4">
        <v>1.04805264019557E-3</v>
      </c>
      <c r="D118" s="4">
        <v>0.77784456958366943</v>
      </c>
      <c r="E118" s="4">
        <v>2.0780262012607804E-3</v>
      </c>
      <c r="F118" s="5">
        <v>0.7787444862400803</v>
      </c>
      <c r="G118" s="10">
        <v>2.0428433423522957E-3</v>
      </c>
      <c r="H118" s="9">
        <f t="shared" si="16"/>
        <v>2114</v>
      </c>
      <c r="I118" s="7">
        <f t="shared" si="10"/>
        <v>113</v>
      </c>
      <c r="J118" s="8">
        <f t="shared" si="11"/>
        <v>84.635541348702233</v>
      </c>
      <c r="K118" s="4">
        <f t="shared" si="12"/>
        <v>0.72070956473697367</v>
      </c>
      <c r="L118" s="4">
        <f t="shared" si="13"/>
        <v>0.65239607188912674</v>
      </c>
      <c r="M118" s="15">
        <f t="shared" si="17"/>
        <v>0.65509865173917892</v>
      </c>
      <c r="N118" s="9">
        <f t="shared" si="18"/>
        <v>2114</v>
      </c>
      <c r="O118" s="7">
        <f t="shared" si="14"/>
        <v>113</v>
      </c>
      <c r="P118" s="4">
        <f t="shared" si="19"/>
        <v>1.3554597424961421</v>
      </c>
      <c r="Q118" s="4">
        <f t="shared" si="19"/>
        <v>1.4790929468470222</v>
      </c>
      <c r="R118" s="15">
        <f t="shared" si="19"/>
        <v>1.4742002835014643</v>
      </c>
    </row>
    <row r="119" spans="1:18" ht="16.2" x14ac:dyDescent="0.35">
      <c r="A119" s="9">
        <v>114</v>
      </c>
      <c r="B119" s="4">
        <v>0.81068303601837866</v>
      </c>
      <c r="C119" s="4">
        <v>9.122643206948591E-4</v>
      </c>
      <c r="D119" s="4">
        <v>0.80308111521459546</v>
      </c>
      <c r="E119" s="4">
        <v>1.8572397706325802E-3</v>
      </c>
      <c r="F119" s="5">
        <v>0.80394197151112856</v>
      </c>
      <c r="G119" s="10">
        <v>1.8344610605180367E-3</v>
      </c>
      <c r="H119" s="9">
        <f t="shared" si="16"/>
        <v>2115</v>
      </c>
      <c r="I119" s="7">
        <f t="shared" si="10"/>
        <v>114</v>
      </c>
      <c r="J119" s="8">
        <f t="shared" si="11"/>
        <v>85.072563302079985</v>
      </c>
      <c r="K119" s="4">
        <f t="shared" si="12"/>
        <v>0.75014647127824463</v>
      </c>
      <c r="L119" s="4">
        <f t="shared" si="13"/>
        <v>0.68571053367517121</v>
      </c>
      <c r="M119" s="15">
        <f t="shared" si="17"/>
        <v>0.68777708917384117</v>
      </c>
      <c r="N119" s="9">
        <f t="shared" si="18"/>
        <v>2115</v>
      </c>
      <c r="O119" s="7">
        <f t="shared" si="14"/>
        <v>114</v>
      </c>
      <c r="P119" s="4">
        <f t="shared" si="19"/>
        <v>1.307724287338448</v>
      </c>
      <c r="Q119" s="4">
        <f t="shared" si="19"/>
        <v>1.4161750287479473</v>
      </c>
      <c r="R119" s="15">
        <f t="shared" si="19"/>
        <v>1.4126961050012872</v>
      </c>
    </row>
    <row r="120" spans="1:18" ht="16.2" x14ac:dyDescent="0.35">
      <c r="A120" s="9">
        <v>115</v>
      </c>
      <c r="B120" s="4">
        <v>0.83254324175753236</v>
      </c>
      <c r="C120" s="4">
        <v>7.9406907524946411E-4</v>
      </c>
      <c r="D120" s="4">
        <v>0.82692633801073645</v>
      </c>
      <c r="E120" s="4">
        <v>1.65991148885735E-3</v>
      </c>
      <c r="F120" s="5">
        <v>0.82772259041352259</v>
      </c>
      <c r="G120" s="10">
        <v>1.6459114307680624E-3</v>
      </c>
      <c r="H120" s="9">
        <f t="shared" si="16"/>
        <v>2116</v>
      </c>
      <c r="I120" s="7">
        <f t="shared" si="10"/>
        <v>115</v>
      </c>
      <c r="J120" s="8">
        <f t="shared" si="11"/>
        <v>85.50527371260165</v>
      </c>
      <c r="K120" s="4">
        <f t="shared" si="12"/>
        <v>0.77789228927412613</v>
      </c>
      <c r="L120" s="4">
        <f t="shared" si="13"/>
        <v>0.717508241180701</v>
      </c>
      <c r="M120" s="15">
        <f t="shared" si="17"/>
        <v>0.71905938998345309</v>
      </c>
      <c r="N120" s="9">
        <f t="shared" si="18"/>
        <v>2116</v>
      </c>
      <c r="O120" s="7">
        <f t="shared" si="14"/>
        <v>115</v>
      </c>
      <c r="P120" s="4">
        <f t="shared" si="19"/>
        <v>1.2654882516883346</v>
      </c>
      <c r="Q120" s="4">
        <f t="shared" si="19"/>
        <v>1.3605923451362392</v>
      </c>
      <c r="R120" s="15">
        <f t="shared" si="19"/>
        <v>1.3581490441133095</v>
      </c>
    </row>
    <row r="121" spans="1:18" ht="16.2" x14ac:dyDescent="0.35">
      <c r="A121" s="9">
        <v>116</v>
      </c>
      <c r="B121" s="4">
        <v>0.85304029797845038</v>
      </c>
      <c r="C121" s="4">
        <v>6.9118750121375107E-4</v>
      </c>
      <c r="D121" s="4">
        <v>0.84924783512357205</v>
      </c>
      <c r="E121" s="4">
        <v>1.4835489711175801E-3</v>
      </c>
      <c r="F121" s="5">
        <v>0.84996260071958085</v>
      </c>
      <c r="G121" s="10">
        <v>1.475560453504978E-3</v>
      </c>
      <c r="H121" s="9">
        <f t="shared" si="16"/>
        <v>2117</v>
      </c>
      <c r="I121" s="7">
        <f t="shared" si="10"/>
        <v>116</v>
      </c>
      <c r="J121" s="8">
        <f t="shared" si="11"/>
        <v>85.933720105538853</v>
      </c>
      <c r="K121" s="4">
        <f t="shared" si="12"/>
        <v>0.80384822441364245</v>
      </c>
      <c r="L121" s="4">
        <f t="shared" si="13"/>
        <v>0.74759708454993246</v>
      </c>
      <c r="M121" s="15">
        <f t="shared" si="17"/>
        <v>0.74874011725630207</v>
      </c>
      <c r="N121" s="9">
        <f t="shared" si="18"/>
        <v>2117</v>
      </c>
      <c r="O121" s="7">
        <f t="shared" si="14"/>
        <v>116</v>
      </c>
      <c r="P121" s="4">
        <f t="shared" si="19"/>
        <v>1.2281841891857648</v>
      </c>
      <c r="Q121" s="4">
        <f t="shared" si="19"/>
        <v>1.3115732514678005</v>
      </c>
      <c r="R121" s="15">
        <f t="shared" si="19"/>
        <v>1.3098787775991194</v>
      </c>
    </row>
    <row r="122" spans="1:18" ht="16.2" x14ac:dyDescent="0.35">
      <c r="A122" s="9">
        <v>117</v>
      </c>
      <c r="B122" s="4">
        <v>0.87209448203587436</v>
      </c>
      <c r="C122" s="4">
        <v>6.0163552104585208E-4</v>
      </c>
      <c r="D122" s="4">
        <v>0.86993832461525433</v>
      </c>
      <c r="E122" s="4">
        <v>1.32592464386105E-3</v>
      </c>
      <c r="F122" s="5">
        <v>0.87056280823480947</v>
      </c>
      <c r="G122" s="10">
        <v>1.3218982650606698E-3</v>
      </c>
      <c r="H122" s="9">
        <f t="shared" si="16"/>
        <v>2118</v>
      </c>
      <c r="I122" s="7">
        <f t="shared" si="10"/>
        <v>117</v>
      </c>
      <c r="J122" s="8">
        <f t="shared" si="11"/>
        <v>86.357949700383514</v>
      </c>
      <c r="K122" s="4">
        <f t="shared" si="12"/>
        <v>0.82794088667623589</v>
      </c>
      <c r="L122" s="4">
        <f t="shared" si="13"/>
        <v>0.77581817657230556</v>
      </c>
      <c r="M122" s="15">
        <f t="shared" si="17"/>
        <v>0.77664509639890578</v>
      </c>
      <c r="N122" s="9">
        <f t="shared" si="18"/>
        <v>2118</v>
      </c>
      <c r="O122" s="7">
        <f t="shared" si="14"/>
        <v>117</v>
      </c>
      <c r="P122" s="4">
        <f t="shared" si="19"/>
        <v>1.1952950906893554</v>
      </c>
      <c r="Q122" s="4">
        <f t="shared" si="19"/>
        <v>1.2683748732153539</v>
      </c>
      <c r="R122" s="15">
        <f t="shared" si="19"/>
        <v>1.2672156036460676</v>
      </c>
    </row>
    <row r="123" spans="1:18" ht="16.2" x14ac:dyDescent="0.35">
      <c r="A123" s="9">
        <v>118</v>
      </c>
      <c r="B123" s="4">
        <v>0.8896479940587636</v>
      </c>
      <c r="C123" s="4">
        <v>5.2368611924910298E-4</v>
      </c>
      <c r="D123" s="4">
        <v>0.88891879479257341</v>
      </c>
      <c r="E123" s="4">
        <v>1.1850476090948701E-3</v>
      </c>
      <c r="F123" s="5">
        <v>0.88945101228805512</v>
      </c>
      <c r="G123" s="10">
        <v>1.1835113832222809E-3</v>
      </c>
      <c r="H123" s="9">
        <f t="shared" si="16"/>
        <v>2119</v>
      </c>
      <c r="I123" s="7">
        <f t="shared" si="10"/>
        <v>118</v>
      </c>
      <c r="J123" s="8">
        <f t="shared" si="11"/>
        <v>86.778009398913895</v>
      </c>
      <c r="K123" s="4">
        <f t="shared" si="12"/>
        <v>0.85012333012062369</v>
      </c>
      <c r="L123" s="4">
        <f t="shared" si="13"/>
        <v>0.8020490890950096</v>
      </c>
      <c r="M123" s="15">
        <f t="shared" si="17"/>
        <v>0.80263628837802514</v>
      </c>
      <c r="N123" s="9">
        <f t="shared" si="18"/>
        <v>2119</v>
      </c>
      <c r="O123" s="7">
        <f t="shared" si="14"/>
        <v>118</v>
      </c>
      <c r="P123" s="4">
        <f t="shared" si="19"/>
        <v>1.1662602567625668</v>
      </c>
      <c r="Q123" s="4">
        <f t="shared" si="19"/>
        <v>1.2300514734537147</v>
      </c>
      <c r="R123" s="15">
        <f t="shared" si="19"/>
        <v>1.2292724642244626</v>
      </c>
    </row>
    <row r="124" spans="1:18" ht="16.2" x14ac:dyDescent="0.35">
      <c r="A124" s="9">
        <v>119</v>
      </c>
      <c r="B124" s="4">
        <v>0.90566631408898635</v>
      </c>
      <c r="C124" s="4">
        <v>4.5583603677098105E-4</v>
      </c>
      <c r="D124" s="4">
        <v>0.90614076678023658</v>
      </c>
      <c r="E124" s="4">
        <v>1.05913849804622E-3</v>
      </c>
      <c r="F124" s="5">
        <v>0.9065839403826057</v>
      </c>
      <c r="G124" s="10">
        <v>1.0590688219273457E-3</v>
      </c>
      <c r="H124" s="9">
        <f t="shared" si="16"/>
        <v>2120</v>
      </c>
      <c r="I124" s="7">
        <f t="shared" si="10"/>
        <v>119</v>
      </c>
      <c r="J124" s="8">
        <f t="shared" si="11"/>
        <v>87.193945774100825</v>
      </c>
      <c r="K124" s="4">
        <f t="shared" si="12"/>
        <v>0.8703755531422388</v>
      </c>
      <c r="L124" s="4">
        <f t="shared" si="13"/>
        <v>0.82620605273659387</v>
      </c>
      <c r="M124" s="15">
        <f t="shared" si="17"/>
        <v>0.82661515397041241</v>
      </c>
      <c r="N124" s="9">
        <f t="shared" si="18"/>
        <v>2120</v>
      </c>
      <c r="O124" s="7">
        <f t="shared" si="14"/>
        <v>119</v>
      </c>
      <c r="P124" s="4">
        <f t="shared" si="19"/>
        <v>1.1398199196781376</v>
      </c>
      <c r="Q124" s="4">
        <f t="shared" si="19"/>
        <v>1.1941237748946008</v>
      </c>
      <c r="R124" s="15">
        <f t="shared" si="19"/>
        <v>1.1936209298792175</v>
      </c>
    </row>
    <row r="125" spans="1:18" ht="16.2" x14ac:dyDescent="0.35">
      <c r="A125" s="11">
        <v>120</v>
      </c>
      <c r="B125" s="12">
        <v>0.92013885076007462</v>
      </c>
      <c r="C125" s="12">
        <v>3.9677678055896105E-4</v>
      </c>
      <c r="D125" s="12">
        <v>0.92158750083644103</v>
      </c>
      <c r="E125" s="12">
        <v>9.4660699657494107E-4</v>
      </c>
      <c r="F125" s="13">
        <v>0.92194842657631204</v>
      </c>
      <c r="G125" s="14">
        <v>9.4731703653932033E-4</v>
      </c>
      <c r="H125" s="11">
        <f t="shared" si="16"/>
        <v>2121</v>
      </c>
      <c r="I125" s="16">
        <f t="shared" si="10"/>
        <v>120</v>
      </c>
      <c r="J125" s="17">
        <f t="shared" si="11"/>
        <v>87.605805059819346</v>
      </c>
      <c r="K125" s="12">
        <f t="shared" si="12"/>
        <v>0.88870436651372742</v>
      </c>
      <c r="L125" s="12">
        <f t="shared" si="13"/>
        <v>0.84824495777493969</v>
      </c>
      <c r="M125" s="18">
        <f t="shared" si="17"/>
        <v>0.8485243770905293</v>
      </c>
      <c r="N125" s="11">
        <f t="shared" si="18"/>
        <v>2121</v>
      </c>
      <c r="O125" s="16">
        <f t="shared" si="14"/>
        <v>120</v>
      </c>
      <c r="P125" s="12">
        <f t="shared" si="19"/>
        <v>1.1083169182348152</v>
      </c>
      <c r="Q125" s="12">
        <f t="shared" si="19"/>
        <v>1.1476934717518834</v>
      </c>
      <c r="R125" s="18">
        <f t="shared" si="19"/>
        <v>1.1474215308121369</v>
      </c>
    </row>
    <row r="126" spans="1:18" x14ac:dyDescent="0.3">
      <c r="P126">
        <v>1</v>
      </c>
      <c r="Q126">
        <v>1</v>
      </c>
      <c r="R126">
        <v>1</v>
      </c>
    </row>
  </sheetData>
  <mergeCells count="6">
    <mergeCell ref="A1:G1"/>
    <mergeCell ref="H1:M1"/>
    <mergeCell ref="N1:R1"/>
    <mergeCell ref="A2:G2"/>
    <mergeCell ref="H2:I2"/>
    <mergeCell ref="N2:O2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FF2C0-F2AF-4FD3-81C2-A9C5E99DCC53}">
  <dimension ref="A1:G122"/>
  <sheetViews>
    <sheetView topLeftCell="A51" workbookViewId="0">
      <selection activeCell="E67" sqref="E67"/>
    </sheetView>
  </sheetViews>
  <sheetFormatPr defaultRowHeight="14.4" x14ac:dyDescent="0.3"/>
  <cols>
    <col min="1" max="4" width="8.88671875" style="30"/>
    <col min="5" max="5" width="30.6640625" customWidth="1"/>
    <col min="7" max="7" width="23.6640625" customWidth="1"/>
    <col min="8" max="8" width="25.44140625" customWidth="1"/>
  </cols>
  <sheetData>
    <row r="1" spans="1:4" x14ac:dyDescent="0.3">
      <c r="A1" s="30" t="s">
        <v>14</v>
      </c>
      <c r="B1" s="30" t="s">
        <v>24</v>
      </c>
      <c r="C1" s="30" t="s">
        <v>25</v>
      </c>
      <c r="D1" s="30" t="s">
        <v>26</v>
      </c>
    </row>
    <row r="2" spans="1:4" x14ac:dyDescent="0.3">
      <c r="A2" s="30">
        <v>0</v>
      </c>
      <c r="B2" s="30">
        <v>100</v>
      </c>
      <c r="C2" s="30">
        <v>100</v>
      </c>
      <c r="D2" s="30">
        <v>100</v>
      </c>
    </row>
    <row r="3" spans="1:4" x14ac:dyDescent="0.3">
      <c r="A3" s="30">
        <v>1</v>
      </c>
      <c r="B3" s="30">
        <v>99.414000000000001</v>
      </c>
      <c r="C3" s="30">
        <v>99.260999999999996</v>
      </c>
      <c r="D3" s="30">
        <v>99.447000000000003</v>
      </c>
    </row>
    <row r="4" spans="1:4" x14ac:dyDescent="0.3">
      <c r="A4" s="30">
        <v>2</v>
      </c>
      <c r="B4" s="30">
        <v>99.370999999999995</v>
      </c>
      <c r="C4" s="30">
        <v>99.215999999999994</v>
      </c>
      <c r="D4" s="30">
        <v>99.402000000000001</v>
      </c>
    </row>
    <row r="5" spans="1:4" x14ac:dyDescent="0.3">
      <c r="A5" s="30">
        <v>3</v>
      </c>
      <c r="B5" s="30">
        <v>99.343000000000004</v>
      </c>
      <c r="C5" s="30">
        <v>99.183000000000007</v>
      </c>
      <c r="D5" s="30">
        <v>99.373999999999995</v>
      </c>
    </row>
    <row r="6" spans="1:4" x14ac:dyDescent="0.3">
      <c r="A6" s="30">
        <v>4</v>
      </c>
      <c r="B6" s="30">
        <v>99.325000000000003</v>
      </c>
      <c r="C6" s="30">
        <v>99.16</v>
      </c>
      <c r="D6" s="30">
        <v>99.356999999999999</v>
      </c>
    </row>
    <row r="7" spans="1:4" x14ac:dyDescent="0.3">
      <c r="A7" s="30">
        <v>5</v>
      </c>
      <c r="B7" s="30">
        <v>99.311999999999998</v>
      </c>
      <c r="C7" s="30">
        <v>99.143000000000001</v>
      </c>
      <c r="D7" s="30">
        <v>99.344999999999999</v>
      </c>
    </row>
    <row r="8" spans="1:4" x14ac:dyDescent="0.3">
      <c r="A8" s="30">
        <v>6</v>
      </c>
      <c r="B8" s="30">
        <v>99.301000000000002</v>
      </c>
      <c r="C8" s="30">
        <v>99.129000000000005</v>
      </c>
      <c r="D8" s="30">
        <v>99.334999999999994</v>
      </c>
    </row>
    <row r="9" spans="1:4" x14ac:dyDescent="0.3">
      <c r="A9" s="30">
        <v>7</v>
      </c>
      <c r="B9" s="30">
        <v>99.290999999999997</v>
      </c>
      <c r="C9" s="30">
        <v>99.117000000000004</v>
      </c>
      <c r="D9" s="30">
        <v>99.325999999999993</v>
      </c>
    </row>
    <row r="10" spans="1:4" x14ac:dyDescent="0.3">
      <c r="A10" s="30">
        <v>8</v>
      </c>
      <c r="B10" s="30">
        <v>99.281999999999996</v>
      </c>
      <c r="C10" s="30">
        <v>99.105999999999995</v>
      </c>
      <c r="D10" s="30">
        <v>99.316999999999993</v>
      </c>
    </row>
    <row r="11" spans="1:4" x14ac:dyDescent="0.3">
      <c r="A11" s="30">
        <v>9</v>
      </c>
      <c r="B11" s="30">
        <v>99.272999999999996</v>
      </c>
      <c r="C11" s="30">
        <v>99.096000000000004</v>
      </c>
      <c r="D11" s="30">
        <v>99.308000000000007</v>
      </c>
    </row>
    <row r="12" spans="1:4" x14ac:dyDescent="0.3">
      <c r="A12" s="30">
        <v>10</v>
      </c>
      <c r="B12" s="30">
        <v>99.263999999999996</v>
      </c>
      <c r="C12" s="30">
        <v>99.085999999999999</v>
      </c>
      <c r="D12" s="30">
        <v>99.299000000000007</v>
      </c>
    </row>
    <row r="13" spans="1:4" x14ac:dyDescent="0.3">
      <c r="A13" s="30">
        <v>11</v>
      </c>
      <c r="B13" s="30">
        <v>99.256</v>
      </c>
      <c r="C13" s="30">
        <v>99.076999999999998</v>
      </c>
      <c r="D13" s="30">
        <v>99.290999999999997</v>
      </c>
    </row>
    <row r="14" spans="1:4" x14ac:dyDescent="0.3">
      <c r="A14" s="30">
        <v>12</v>
      </c>
      <c r="B14" s="30">
        <v>99.248000000000005</v>
      </c>
      <c r="C14" s="30">
        <v>99.067999999999998</v>
      </c>
      <c r="D14" s="30">
        <v>99.281999999999996</v>
      </c>
    </row>
    <row r="15" spans="1:4" x14ac:dyDescent="0.3">
      <c r="A15" s="30">
        <v>13</v>
      </c>
      <c r="B15" s="30">
        <v>99.24</v>
      </c>
      <c r="C15" s="30">
        <v>99.058999999999997</v>
      </c>
      <c r="D15" s="30">
        <v>99.272999999999996</v>
      </c>
    </row>
    <row r="16" spans="1:4" x14ac:dyDescent="0.3">
      <c r="A16" s="30">
        <v>14</v>
      </c>
      <c r="B16" s="30">
        <v>99.23</v>
      </c>
      <c r="C16" s="30">
        <v>99.049000000000007</v>
      </c>
      <c r="D16" s="30">
        <v>99.263000000000005</v>
      </c>
    </row>
    <row r="17" spans="1:4" x14ac:dyDescent="0.3">
      <c r="A17" s="30">
        <v>15</v>
      </c>
      <c r="B17" s="30">
        <v>99.216999999999999</v>
      </c>
      <c r="C17" s="30">
        <v>99.034000000000006</v>
      </c>
      <c r="D17" s="30">
        <v>99.25</v>
      </c>
    </row>
    <row r="18" spans="1:4" x14ac:dyDescent="0.3">
      <c r="A18" s="30">
        <v>16</v>
      </c>
      <c r="B18" s="30">
        <v>99.2</v>
      </c>
      <c r="C18" s="30">
        <v>99.009</v>
      </c>
      <c r="D18" s="30">
        <v>99.234999999999999</v>
      </c>
    </row>
    <row r="19" spans="1:4" x14ac:dyDescent="0.3">
      <c r="A19" s="30">
        <v>17</v>
      </c>
      <c r="B19" s="30">
        <v>99.177000000000007</v>
      </c>
      <c r="C19" s="30">
        <v>98.972999999999999</v>
      </c>
      <c r="D19" s="30">
        <v>99.216999999999999</v>
      </c>
    </row>
    <row r="20" spans="1:4" x14ac:dyDescent="0.3">
      <c r="A20" s="30">
        <v>18</v>
      </c>
      <c r="B20" s="30">
        <v>99.149000000000001</v>
      </c>
      <c r="C20" s="30">
        <v>98.924000000000007</v>
      </c>
      <c r="D20" s="30">
        <v>99.195999999999998</v>
      </c>
    </row>
    <row r="21" spans="1:4" x14ac:dyDescent="0.3">
      <c r="A21" s="30">
        <v>19</v>
      </c>
      <c r="B21" s="30">
        <v>99.116</v>
      </c>
      <c r="C21" s="30">
        <v>98.864999999999995</v>
      </c>
      <c r="D21" s="30">
        <v>99.173000000000002</v>
      </c>
    </row>
    <row r="22" spans="1:4" x14ac:dyDescent="0.3">
      <c r="A22" s="30">
        <v>20</v>
      </c>
      <c r="B22" s="30">
        <v>99.082999999999998</v>
      </c>
      <c r="C22" s="30">
        <v>98.802000000000007</v>
      </c>
      <c r="D22" s="30">
        <v>99.150999999999996</v>
      </c>
    </row>
    <row r="23" spans="1:4" x14ac:dyDescent="0.3">
      <c r="A23" s="30">
        <v>21</v>
      </c>
      <c r="B23" s="30">
        <v>99.051000000000002</v>
      </c>
      <c r="C23" s="30">
        <v>98.74</v>
      </c>
      <c r="D23" s="30">
        <v>99.13</v>
      </c>
    </row>
    <row r="24" spans="1:4" x14ac:dyDescent="0.3">
      <c r="A24" s="30">
        <v>22</v>
      </c>
      <c r="B24" s="30">
        <v>99.02</v>
      </c>
      <c r="C24" s="30">
        <v>98.68</v>
      </c>
      <c r="D24" s="30">
        <v>99.111000000000004</v>
      </c>
    </row>
    <row r="25" spans="1:4" x14ac:dyDescent="0.3">
      <c r="A25" s="30">
        <v>23</v>
      </c>
      <c r="B25" s="30">
        <v>98.991</v>
      </c>
      <c r="C25" s="30">
        <v>98.622</v>
      </c>
      <c r="D25" s="30">
        <v>99.093000000000004</v>
      </c>
    </row>
    <row r="26" spans="1:4" x14ac:dyDescent="0.3">
      <c r="A26" s="30">
        <v>24</v>
      </c>
      <c r="B26" s="30">
        <v>98.962999999999994</v>
      </c>
      <c r="C26" s="30">
        <v>98.566999999999993</v>
      </c>
      <c r="D26" s="30">
        <v>99.076999999999998</v>
      </c>
    </row>
    <row r="27" spans="1:4" x14ac:dyDescent="0.3">
      <c r="A27" s="30">
        <v>25</v>
      </c>
      <c r="B27" s="30">
        <v>98.936999999999998</v>
      </c>
      <c r="C27" s="30">
        <v>98.513999999999996</v>
      </c>
      <c r="D27" s="30">
        <v>99.061999999999998</v>
      </c>
    </row>
    <row r="28" spans="1:4" x14ac:dyDescent="0.3">
      <c r="A28" s="30">
        <v>26</v>
      </c>
      <c r="B28" s="30">
        <v>98.912000000000006</v>
      </c>
      <c r="C28" s="30">
        <v>98.462000000000003</v>
      </c>
      <c r="D28" s="30">
        <v>99.046999999999997</v>
      </c>
    </row>
    <row r="29" spans="1:4" x14ac:dyDescent="0.3">
      <c r="A29" s="30">
        <v>27</v>
      </c>
      <c r="B29" s="30">
        <v>98.887</v>
      </c>
      <c r="C29" s="30">
        <v>98.412000000000006</v>
      </c>
      <c r="D29" s="30">
        <v>99.031999999999996</v>
      </c>
    </row>
    <row r="30" spans="1:4" x14ac:dyDescent="0.3">
      <c r="A30" s="30">
        <v>28</v>
      </c>
      <c r="B30" s="30">
        <v>98.863</v>
      </c>
      <c r="C30" s="30">
        <v>98.364999999999995</v>
      </c>
      <c r="D30" s="30">
        <v>99.016999999999996</v>
      </c>
    </row>
    <row r="31" spans="1:4" x14ac:dyDescent="0.3">
      <c r="A31" s="30">
        <v>29</v>
      </c>
      <c r="B31" s="30">
        <v>98.84</v>
      </c>
      <c r="C31" s="30">
        <v>98.320999999999998</v>
      </c>
      <c r="D31" s="30">
        <v>99.001999999999995</v>
      </c>
    </row>
    <row r="32" spans="1:4" x14ac:dyDescent="0.3">
      <c r="A32" s="30">
        <v>30</v>
      </c>
      <c r="B32" s="30">
        <v>98.817999999999998</v>
      </c>
      <c r="C32" s="30">
        <v>98.28</v>
      </c>
      <c r="D32" s="30">
        <v>98.986999999999995</v>
      </c>
    </row>
    <row r="33" spans="1:4" x14ac:dyDescent="0.3">
      <c r="A33" s="30">
        <v>31</v>
      </c>
      <c r="B33" s="30">
        <v>98.796000000000006</v>
      </c>
      <c r="C33" s="30">
        <v>98.24</v>
      </c>
      <c r="D33" s="30">
        <v>98.971999999999994</v>
      </c>
    </row>
    <row r="34" spans="1:4" x14ac:dyDescent="0.3">
      <c r="A34" s="30">
        <v>32</v>
      </c>
      <c r="B34" s="30">
        <v>98.774000000000001</v>
      </c>
      <c r="C34" s="30">
        <v>98.200999999999993</v>
      </c>
      <c r="D34" s="30">
        <v>98.956000000000003</v>
      </c>
    </row>
    <row r="35" spans="1:4" x14ac:dyDescent="0.3">
      <c r="A35" s="30">
        <v>33</v>
      </c>
      <c r="B35" s="30">
        <v>98.75</v>
      </c>
      <c r="C35" s="30">
        <v>98.161000000000001</v>
      </c>
      <c r="D35" s="30">
        <v>98.938000000000002</v>
      </c>
    </row>
    <row r="36" spans="1:4" x14ac:dyDescent="0.3">
      <c r="A36" s="30">
        <v>34</v>
      </c>
      <c r="B36" s="30">
        <v>98.724999999999994</v>
      </c>
      <c r="C36" s="30">
        <v>98.12</v>
      </c>
      <c r="D36" s="30">
        <v>98.918000000000006</v>
      </c>
    </row>
    <row r="37" spans="1:4" x14ac:dyDescent="0.3">
      <c r="A37" s="30">
        <v>35</v>
      </c>
      <c r="B37" s="30">
        <v>98.697999999999993</v>
      </c>
      <c r="C37" s="30">
        <v>98.078000000000003</v>
      </c>
      <c r="D37" s="30">
        <v>98.897000000000006</v>
      </c>
    </row>
    <row r="38" spans="1:4" x14ac:dyDescent="0.3">
      <c r="A38" s="30">
        <v>36</v>
      </c>
      <c r="B38" s="30">
        <v>98.67</v>
      </c>
      <c r="C38" s="30">
        <v>98.034000000000006</v>
      </c>
      <c r="D38" s="30">
        <v>98.875</v>
      </c>
    </row>
    <row r="39" spans="1:4" x14ac:dyDescent="0.3">
      <c r="A39" s="30">
        <v>37</v>
      </c>
      <c r="B39" s="30">
        <v>98.641000000000005</v>
      </c>
      <c r="C39" s="30">
        <v>97.988</v>
      </c>
      <c r="D39" s="30">
        <v>98.850999999999999</v>
      </c>
    </row>
    <row r="40" spans="1:4" x14ac:dyDescent="0.3">
      <c r="A40" s="30">
        <v>38</v>
      </c>
      <c r="B40" s="30">
        <v>98.608999999999995</v>
      </c>
      <c r="C40" s="30">
        <v>97.938999999999993</v>
      </c>
      <c r="D40" s="30">
        <v>98.825000000000003</v>
      </c>
    </row>
    <row r="41" spans="1:4" x14ac:dyDescent="0.3">
      <c r="A41" s="30">
        <v>39</v>
      </c>
      <c r="B41" s="30">
        <v>98.573999999999998</v>
      </c>
      <c r="C41" s="30">
        <v>97.885999999999996</v>
      </c>
      <c r="D41" s="30">
        <v>98.796999999999997</v>
      </c>
    </row>
    <row r="42" spans="1:4" x14ac:dyDescent="0.3">
      <c r="A42" s="30">
        <v>40</v>
      </c>
      <c r="B42" s="30">
        <v>98.536000000000001</v>
      </c>
      <c r="C42" s="30">
        <v>97.828000000000003</v>
      </c>
      <c r="D42" s="30">
        <v>98.766000000000005</v>
      </c>
    </row>
    <row r="43" spans="1:4" x14ac:dyDescent="0.3">
      <c r="A43" s="30">
        <v>41</v>
      </c>
      <c r="B43" s="30">
        <v>98.494</v>
      </c>
      <c r="C43" s="30">
        <v>97.765000000000001</v>
      </c>
      <c r="D43" s="30">
        <v>98.731999999999999</v>
      </c>
    </row>
    <row r="44" spans="1:4" x14ac:dyDescent="0.3">
      <c r="A44" s="30">
        <v>42</v>
      </c>
      <c r="B44" s="30">
        <v>98.45</v>
      </c>
      <c r="C44" s="30">
        <v>97.697999999999993</v>
      </c>
      <c r="D44" s="30">
        <v>98.694999999999993</v>
      </c>
    </row>
    <row r="45" spans="1:4" x14ac:dyDescent="0.3">
      <c r="A45" s="30">
        <v>43</v>
      </c>
      <c r="B45" s="30">
        <v>98.403000000000006</v>
      </c>
      <c r="C45" s="30">
        <v>97.628</v>
      </c>
      <c r="D45" s="30">
        <v>98.656000000000006</v>
      </c>
    </row>
    <row r="46" spans="1:4" x14ac:dyDescent="0.3">
      <c r="A46" s="30">
        <v>44</v>
      </c>
      <c r="B46" s="30">
        <v>98.352999999999994</v>
      </c>
      <c r="C46" s="30">
        <v>97.554000000000002</v>
      </c>
      <c r="D46" s="30">
        <v>98.614000000000004</v>
      </c>
    </row>
    <row r="47" spans="1:4" x14ac:dyDescent="0.3">
      <c r="A47" s="30">
        <v>45</v>
      </c>
      <c r="B47" s="30">
        <v>98.301000000000002</v>
      </c>
      <c r="C47" s="30">
        <v>97.477000000000004</v>
      </c>
      <c r="D47" s="30">
        <v>98.57</v>
      </c>
    </row>
    <row r="48" spans="1:4" x14ac:dyDescent="0.3">
      <c r="A48" s="30">
        <v>46</v>
      </c>
      <c r="B48" s="30">
        <v>98.245999999999995</v>
      </c>
      <c r="C48" s="30">
        <v>97.396000000000001</v>
      </c>
      <c r="D48" s="30">
        <v>98.524000000000001</v>
      </c>
    </row>
    <row r="49" spans="1:7" x14ac:dyDescent="0.3">
      <c r="A49" s="30">
        <v>47</v>
      </c>
      <c r="B49" s="30">
        <v>98.188000000000002</v>
      </c>
      <c r="C49" s="30">
        <v>97.311000000000007</v>
      </c>
      <c r="D49" s="30">
        <v>98.474999999999994</v>
      </c>
    </row>
    <row r="50" spans="1:7" x14ac:dyDescent="0.3">
      <c r="A50" s="30">
        <v>48</v>
      </c>
      <c r="B50" s="30">
        <v>98.126999999999995</v>
      </c>
      <c r="C50" s="30">
        <v>97.221000000000004</v>
      </c>
      <c r="D50" s="30">
        <v>98.423000000000002</v>
      </c>
    </row>
    <row r="51" spans="1:7" x14ac:dyDescent="0.3">
      <c r="A51" s="30">
        <v>49</v>
      </c>
      <c r="B51" s="30">
        <v>98.061999999999998</v>
      </c>
      <c r="C51" s="30">
        <v>97.126000000000005</v>
      </c>
      <c r="D51" s="30">
        <v>98.367000000000004</v>
      </c>
    </row>
    <row r="52" spans="1:7" x14ac:dyDescent="0.3">
      <c r="A52" s="30">
        <v>50</v>
      </c>
      <c r="B52" s="30">
        <v>97.992999999999995</v>
      </c>
      <c r="C52" s="30">
        <v>97.025000000000006</v>
      </c>
      <c r="D52" s="30">
        <v>98.308000000000007</v>
      </c>
    </row>
    <row r="53" spans="1:7" x14ac:dyDescent="0.3">
      <c r="A53" s="30">
        <v>51</v>
      </c>
      <c r="B53" s="30">
        <v>97.92</v>
      </c>
      <c r="C53" s="30">
        <v>96.918000000000006</v>
      </c>
      <c r="D53" s="30">
        <v>98.245999999999995</v>
      </c>
    </row>
    <row r="54" spans="1:7" x14ac:dyDescent="0.3">
      <c r="A54" s="30">
        <v>52</v>
      </c>
      <c r="B54" s="30">
        <v>97.843000000000004</v>
      </c>
      <c r="C54" s="30">
        <v>96.804000000000002</v>
      </c>
      <c r="D54" s="30">
        <v>98.180999999999997</v>
      </c>
    </row>
    <row r="55" spans="1:7" x14ac:dyDescent="0.3">
      <c r="A55" s="30">
        <v>53</v>
      </c>
      <c r="B55" s="30">
        <v>97.763000000000005</v>
      </c>
      <c r="C55" s="30">
        <v>96.683999999999997</v>
      </c>
      <c r="D55" s="30">
        <v>98.113</v>
      </c>
    </row>
    <row r="56" spans="1:7" x14ac:dyDescent="0.3">
      <c r="A56" s="30">
        <v>54</v>
      </c>
      <c r="B56" s="30">
        <v>97.68</v>
      </c>
      <c r="C56" s="30">
        <v>96.558999999999997</v>
      </c>
      <c r="D56" s="30">
        <v>98.043000000000006</v>
      </c>
    </row>
    <row r="57" spans="1:7" x14ac:dyDescent="0.3">
      <c r="A57" s="30">
        <v>55</v>
      </c>
      <c r="B57" s="30">
        <v>97.593999999999994</v>
      </c>
      <c r="C57" s="30">
        <v>96.429000000000002</v>
      </c>
      <c r="D57" s="30">
        <v>97.971000000000004</v>
      </c>
    </row>
    <row r="58" spans="1:7" x14ac:dyDescent="0.3">
      <c r="A58" s="30">
        <v>56</v>
      </c>
      <c r="B58" s="30">
        <v>97.506</v>
      </c>
      <c r="C58" s="30">
        <v>96.295000000000002</v>
      </c>
      <c r="D58" s="30">
        <v>97.897000000000006</v>
      </c>
    </row>
    <row r="59" spans="1:7" x14ac:dyDescent="0.3">
      <c r="A59" s="30">
        <v>57</v>
      </c>
      <c r="B59" s="30">
        <v>97.415000000000006</v>
      </c>
      <c r="C59" s="30">
        <v>96.158000000000001</v>
      </c>
      <c r="D59" s="30">
        <v>97.820999999999998</v>
      </c>
    </row>
    <row r="60" spans="1:7" x14ac:dyDescent="0.3">
      <c r="A60" s="30">
        <v>58</v>
      </c>
      <c r="B60" s="30">
        <v>97.322999999999993</v>
      </c>
      <c r="C60" s="30">
        <v>96.016999999999996</v>
      </c>
      <c r="D60" s="30">
        <v>97.744</v>
      </c>
    </row>
    <row r="61" spans="1:7" x14ac:dyDescent="0.3">
      <c r="A61" s="30">
        <v>59</v>
      </c>
      <c r="B61" s="30">
        <v>97.228999999999999</v>
      </c>
      <c r="C61" s="30">
        <v>95.873000000000005</v>
      </c>
      <c r="D61" s="30">
        <v>97.665000000000006</v>
      </c>
    </row>
    <row r="62" spans="1:7" x14ac:dyDescent="0.3">
      <c r="A62" s="30">
        <v>60</v>
      </c>
      <c r="B62" s="30">
        <v>97.132999999999996</v>
      </c>
      <c r="C62" s="30">
        <v>95.725999999999999</v>
      </c>
      <c r="D62" s="30">
        <v>97.584999999999994</v>
      </c>
      <c r="G62" s="31"/>
    </row>
    <row r="63" spans="1:7" x14ac:dyDescent="0.3">
      <c r="A63" s="30">
        <v>61</v>
      </c>
      <c r="B63" s="30">
        <v>97.034999999999997</v>
      </c>
      <c r="C63" s="30">
        <v>95.575999999999993</v>
      </c>
      <c r="D63" s="30">
        <v>97.503</v>
      </c>
      <c r="E63" s="31"/>
    </row>
    <row r="64" spans="1:7" x14ac:dyDescent="0.3">
      <c r="A64" s="30">
        <v>62</v>
      </c>
      <c r="B64" s="30">
        <v>96.930999999999997</v>
      </c>
      <c r="C64" s="30">
        <v>95.417000000000002</v>
      </c>
      <c r="D64" s="30">
        <v>97.415999999999997</v>
      </c>
    </row>
    <row r="65" spans="1:5" x14ac:dyDescent="0.3">
      <c r="A65" s="30">
        <v>63</v>
      </c>
      <c r="B65" s="30">
        <v>96.820999999999998</v>
      </c>
      <c r="C65" s="30">
        <v>95.247</v>
      </c>
      <c r="D65" s="30">
        <v>97.323999999999998</v>
      </c>
    </row>
    <row r="66" spans="1:5" x14ac:dyDescent="0.3">
      <c r="A66" s="30">
        <v>64</v>
      </c>
      <c r="B66" s="30">
        <v>96.701999999999998</v>
      </c>
      <c r="C66" s="30">
        <v>95.063999999999993</v>
      </c>
      <c r="D66" s="30">
        <v>97.225999999999999</v>
      </c>
    </row>
    <row r="67" spans="1:5" x14ac:dyDescent="0.3">
      <c r="A67" s="30">
        <v>65</v>
      </c>
      <c r="B67" s="30">
        <v>96.573999999999998</v>
      </c>
      <c r="C67" s="30">
        <v>94.866</v>
      </c>
      <c r="D67" s="30">
        <v>97.12</v>
      </c>
      <c r="E67" s="32"/>
    </row>
    <row r="68" spans="1:5" x14ac:dyDescent="0.3">
      <c r="A68" s="30">
        <v>66</v>
      </c>
      <c r="B68" s="30">
        <v>96.436000000000007</v>
      </c>
      <c r="C68" s="30">
        <v>94.650999999999996</v>
      </c>
      <c r="D68" s="30">
        <v>97.006</v>
      </c>
    </row>
    <row r="69" spans="1:5" x14ac:dyDescent="0.3">
      <c r="A69" s="30">
        <v>67</v>
      </c>
      <c r="B69" s="30">
        <v>96.286000000000001</v>
      </c>
      <c r="C69" s="30">
        <v>94.418000000000006</v>
      </c>
      <c r="D69" s="30">
        <v>96.882000000000005</v>
      </c>
    </row>
    <row r="70" spans="1:5" x14ac:dyDescent="0.3">
      <c r="A70" s="30">
        <v>68</v>
      </c>
      <c r="B70" s="30">
        <v>96.122</v>
      </c>
      <c r="C70" s="30">
        <v>94.165000000000006</v>
      </c>
      <c r="D70" s="30">
        <v>96.747</v>
      </c>
    </row>
    <row r="71" spans="1:5" x14ac:dyDescent="0.3">
      <c r="A71" s="30">
        <v>69</v>
      </c>
      <c r="B71" s="30">
        <v>95.942999999999998</v>
      </c>
      <c r="C71" s="30">
        <v>93.888999999999996</v>
      </c>
      <c r="D71" s="30">
        <v>96.599000000000004</v>
      </c>
    </row>
    <row r="72" spans="1:5" x14ac:dyDescent="0.3">
      <c r="A72" s="30">
        <v>70</v>
      </c>
      <c r="B72" s="30">
        <v>95.748999999999995</v>
      </c>
      <c r="C72" s="30">
        <v>93.588999999999999</v>
      </c>
      <c r="D72" s="30">
        <v>96.438999999999993</v>
      </c>
    </row>
    <row r="73" spans="1:5" x14ac:dyDescent="0.3">
      <c r="A73" s="30">
        <v>71</v>
      </c>
      <c r="B73" s="30">
        <v>95.537999999999997</v>
      </c>
      <c r="C73" s="30">
        <v>93.263000000000005</v>
      </c>
      <c r="D73" s="30">
        <v>96.265000000000001</v>
      </c>
    </row>
    <row r="74" spans="1:5" x14ac:dyDescent="0.3">
      <c r="A74" s="30">
        <v>72</v>
      </c>
      <c r="B74" s="30">
        <v>95.308000000000007</v>
      </c>
      <c r="C74" s="30">
        <v>92.908000000000001</v>
      </c>
      <c r="D74" s="30">
        <v>96.075999999999993</v>
      </c>
    </row>
    <row r="75" spans="1:5" x14ac:dyDescent="0.3">
      <c r="A75" s="30">
        <v>73</v>
      </c>
      <c r="B75" s="30">
        <v>95.057000000000002</v>
      </c>
      <c r="C75" s="30">
        <v>92.522000000000006</v>
      </c>
      <c r="D75" s="30">
        <v>95.87</v>
      </c>
    </row>
    <row r="76" spans="1:5" x14ac:dyDescent="0.3">
      <c r="A76" s="30">
        <v>74</v>
      </c>
      <c r="B76" s="30">
        <v>94.781000000000006</v>
      </c>
      <c r="C76" s="30">
        <v>92.100999999999999</v>
      </c>
      <c r="D76" s="30">
        <v>95.643000000000001</v>
      </c>
    </row>
    <row r="77" spans="1:5" x14ac:dyDescent="0.3">
      <c r="A77" s="30">
        <v>75</v>
      </c>
      <c r="B77" s="30">
        <v>94.477000000000004</v>
      </c>
      <c r="C77" s="30">
        <v>91.641000000000005</v>
      </c>
      <c r="D77" s="30">
        <v>95.39</v>
      </c>
    </row>
    <row r="78" spans="1:5" x14ac:dyDescent="0.3">
      <c r="A78" s="30">
        <v>76</v>
      </c>
      <c r="B78" s="30">
        <v>94.14</v>
      </c>
      <c r="C78" s="30">
        <v>91.138999999999996</v>
      </c>
      <c r="D78" s="30">
        <v>95.106999999999999</v>
      </c>
    </row>
    <row r="79" spans="1:5" x14ac:dyDescent="0.3">
      <c r="A79" s="30">
        <v>77</v>
      </c>
      <c r="B79" s="30">
        <v>93.765000000000001</v>
      </c>
      <c r="C79" s="30">
        <v>90.59</v>
      </c>
      <c r="D79" s="30">
        <v>94.789000000000001</v>
      </c>
    </row>
    <row r="80" spans="1:5" x14ac:dyDescent="0.3">
      <c r="A80" s="30">
        <v>78</v>
      </c>
      <c r="B80" s="30">
        <v>93.346999999999994</v>
      </c>
      <c r="C80" s="30">
        <v>89.986999999999995</v>
      </c>
      <c r="D80" s="30">
        <v>94.432000000000002</v>
      </c>
    </row>
    <row r="81" spans="1:4" x14ac:dyDescent="0.3">
      <c r="A81" s="30">
        <v>79</v>
      </c>
      <c r="B81" s="30">
        <v>92.881</v>
      </c>
      <c r="C81" s="30">
        <v>89.323999999999998</v>
      </c>
      <c r="D81" s="30">
        <v>94.03</v>
      </c>
    </row>
    <row r="82" spans="1:4" x14ac:dyDescent="0.3">
      <c r="A82" s="30">
        <v>80</v>
      </c>
      <c r="B82" s="30">
        <v>92.355999999999995</v>
      </c>
      <c r="C82" s="30">
        <v>88.581000000000003</v>
      </c>
      <c r="D82" s="30">
        <v>93.575999999999993</v>
      </c>
    </row>
    <row r="83" spans="1:4" x14ac:dyDescent="0.3">
      <c r="A83" s="30">
        <v>81</v>
      </c>
      <c r="B83" s="30">
        <v>91.757999999999996</v>
      </c>
      <c r="C83" s="30">
        <v>87.738</v>
      </c>
      <c r="D83" s="30">
        <v>93.058999999999997</v>
      </c>
    </row>
    <row r="84" spans="1:4" x14ac:dyDescent="0.3">
      <c r="A84" s="30">
        <v>82</v>
      </c>
      <c r="B84" s="30">
        <v>91.07</v>
      </c>
      <c r="C84" s="30">
        <v>86.772000000000006</v>
      </c>
      <c r="D84" s="30">
        <v>92.463999999999999</v>
      </c>
    </row>
    <row r="85" spans="1:4" x14ac:dyDescent="0.3">
      <c r="A85" s="30">
        <v>83</v>
      </c>
      <c r="B85" s="30">
        <v>90.272999999999996</v>
      </c>
      <c r="C85" s="30">
        <v>85.655000000000001</v>
      </c>
      <c r="D85" s="30">
        <v>91.777000000000001</v>
      </c>
    </row>
    <row r="86" spans="1:4" x14ac:dyDescent="0.3">
      <c r="A86" s="30">
        <v>84</v>
      </c>
      <c r="B86" s="30">
        <v>89.346000000000004</v>
      </c>
      <c r="C86" s="30">
        <v>84.367000000000004</v>
      </c>
      <c r="D86" s="30">
        <v>90.975999999999999</v>
      </c>
    </row>
    <row r="87" spans="1:4" x14ac:dyDescent="0.3">
      <c r="A87" s="30">
        <v>85</v>
      </c>
      <c r="B87" s="30">
        <v>88.262</v>
      </c>
      <c r="C87" s="30">
        <v>82.885000000000005</v>
      </c>
      <c r="D87" s="30">
        <v>90.031000000000006</v>
      </c>
    </row>
    <row r="88" spans="1:4" x14ac:dyDescent="0.3">
      <c r="A88" s="30">
        <v>86</v>
      </c>
      <c r="B88" s="30">
        <v>86.986999999999995</v>
      </c>
      <c r="C88" s="30">
        <v>81.174000000000007</v>
      </c>
      <c r="D88" s="30">
        <v>88.909000000000006</v>
      </c>
    </row>
    <row r="89" spans="1:4" x14ac:dyDescent="0.3">
      <c r="A89" s="30">
        <v>87</v>
      </c>
      <c r="B89" s="30">
        <v>85.477000000000004</v>
      </c>
      <c r="C89" s="30">
        <v>79.188999999999993</v>
      </c>
      <c r="D89" s="30">
        <v>87.564999999999998</v>
      </c>
    </row>
    <row r="90" spans="1:4" x14ac:dyDescent="0.3">
      <c r="A90" s="30">
        <v>88</v>
      </c>
      <c r="B90" s="30">
        <v>83.683999999999997</v>
      </c>
      <c r="C90" s="30">
        <v>76.885000000000005</v>
      </c>
      <c r="D90" s="30">
        <v>85.950999999999993</v>
      </c>
    </row>
    <row r="91" spans="1:4" x14ac:dyDescent="0.3">
      <c r="A91" s="30">
        <v>89</v>
      </c>
      <c r="B91" s="30">
        <v>81.552999999999997</v>
      </c>
      <c r="C91" s="30">
        <v>74.213999999999999</v>
      </c>
      <c r="D91" s="30">
        <v>84.007999999999996</v>
      </c>
    </row>
    <row r="92" spans="1:4" x14ac:dyDescent="0.3">
      <c r="A92" s="30">
        <v>90</v>
      </c>
      <c r="B92" s="30">
        <v>79.019000000000005</v>
      </c>
      <c r="C92" s="30">
        <v>71.132000000000005</v>
      </c>
      <c r="D92" s="30">
        <v>81.664000000000001</v>
      </c>
    </row>
    <row r="93" spans="1:4" x14ac:dyDescent="0.3">
      <c r="A93" s="30">
        <v>91</v>
      </c>
      <c r="B93" s="30">
        <v>76.021000000000001</v>
      </c>
      <c r="C93" s="30">
        <v>67.608999999999995</v>
      </c>
      <c r="D93" s="30">
        <v>78.846999999999994</v>
      </c>
    </row>
    <row r="94" spans="1:4" x14ac:dyDescent="0.3">
      <c r="A94" s="30">
        <v>92</v>
      </c>
      <c r="B94" s="30">
        <v>72.501000000000005</v>
      </c>
      <c r="C94" s="30">
        <v>63.613999999999997</v>
      </c>
      <c r="D94" s="30">
        <v>75.489999999999995</v>
      </c>
    </row>
    <row r="95" spans="1:4" x14ac:dyDescent="0.3">
      <c r="A95" s="30">
        <v>93</v>
      </c>
      <c r="B95" s="30">
        <v>68.417000000000002</v>
      </c>
      <c r="C95" s="30">
        <v>59.152000000000001</v>
      </c>
      <c r="D95" s="30">
        <v>71.534000000000006</v>
      </c>
    </row>
    <row r="96" spans="1:4" x14ac:dyDescent="0.3">
      <c r="A96" s="30">
        <v>94</v>
      </c>
      <c r="B96" s="30">
        <v>63.746000000000002</v>
      </c>
      <c r="C96" s="30">
        <v>54.222999999999999</v>
      </c>
      <c r="D96" s="30">
        <v>66.95</v>
      </c>
    </row>
    <row r="97" spans="1:4" x14ac:dyDescent="0.3">
      <c r="A97" s="30">
        <v>95</v>
      </c>
      <c r="B97" s="30">
        <v>58.502000000000002</v>
      </c>
      <c r="C97" s="30">
        <v>48.843000000000004</v>
      </c>
      <c r="D97" s="30">
        <v>61.756999999999998</v>
      </c>
    </row>
    <row r="98" spans="1:4" x14ac:dyDescent="0.3">
      <c r="A98" s="30">
        <v>96</v>
      </c>
      <c r="B98" s="30">
        <v>52.738</v>
      </c>
      <c r="C98" s="30">
        <v>43.024999999999999</v>
      </c>
      <c r="D98" s="30">
        <v>56.03</v>
      </c>
    </row>
    <row r="99" spans="1:4" x14ac:dyDescent="0.3">
      <c r="A99" s="30">
        <v>97</v>
      </c>
      <c r="B99" s="30">
        <v>46.512999999999998</v>
      </c>
      <c r="C99" s="30">
        <v>36.838999999999999</v>
      </c>
      <c r="D99" s="30">
        <v>49.826999999999998</v>
      </c>
    </row>
    <row r="100" spans="1:4" x14ac:dyDescent="0.3">
      <c r="A100" s="30">
        <v>98</v>
      </c>
      <c r="B100" s="30">
        <v>39.94</v>
      </c>
      <c r="C100" s="30">
        <v>30.440999999999999</v>
      </c>
      <c r="D100" s="30">
        <v>43.244999999999997</v>
      </c>
    </row>
    <row r="101" spans="1:4" x14ac:dyDescent="0.3">
      <c r="A101" s="30">
        <v>99</v>
      </c>
      <c r="B101" s="30">
        <v>33.244999999999997</v>
      </c>
      <c r="C101" s="30">
        <v>24.167000000000002</v>
      </c>
      <c r="D101" s="30">
        <v>36.460999999999999</v>
      </c>
    </row>
    <row r="102" spans="1:4" x14ac:dyDescent="0.3">
      <c r="A102" s="30">
        <v>100</v>
      </c>
      <c r="B102" s="30">
        <v>26.687999999999999</v>
      </c>
      <c r="C102" s="30">
        <v>18.34</v>
      </c>
      <c r="D102" s="30">
        <v>29.704999999999998</v>
      </c>
    </row>
    <row r="103" spans="1:4" x14ac:dyDescent="0.3">
      <c r="A103" s="30">
        <v>101</v>
      </c>
      <c r="B103" s="30">
        <v>20.541</v>
      </c>
      <c r="C103" s="30">
        <v>13.202999999999999</v>
      </c>
      <c r="D103" s="30">
        <v>23.251000000000001</v>
      </c>
    </row>
    <row r="104" spans="1:4" x14ac:dyDescent="0.3">
      <c r="A104" s="30">
        <v>102</v>
      </c>
      <c r="B104" s="30">
        <v>15.2</v>
      </c>
      <c r="C104" s="30">
        <v>9.0589999999999993</v>
      </c>
      <c r="D104" s="30">
        <v>17.509</v>
      </c>
    </row>
    <row r="105" spans="1:4" x14ac:dyDescent="0.3">
      <c r="A105" s="30">
        <v>103</v>
      </c>
      <c r="B105" s="30">
        <v>10.782</v>
      </c>
      <c r="C105" s="30">
        <v>5.9039999999999999</v>
      </c>
      <c r="D105" s="30">
        <v>12.643000000000001</v>
      </c>
    </row>
    <row r="106" spans="1:4" x14ac:dyDescent="0.3">
      <c r="A106" s="30">
        <v>104</v>
      </c>
      <c r="B106" s="30">
        <v>7.31</v>
      </c>
      <c r="C106" s="30">
        <v>3.6419999999999999</v>
      </c>
      <c r="D106" s="30">
        <v>8.7240000000000002</v>
      </c>
    </row>
    <row r="107" spans="1:4" x14ac:dyDescent="0.3">
      <c r="A107" s="30">
        <v>105</v>
      </c>
      <c r="B107" s="30">
        <v>4.7210000000000001</v>
      </c>
      <c r="C107" s="30">
        <v>2.12</v>
      </c>
      <c r="D107" s="30">
        <v>5.7329999999999997</v>
      </c>
    </row>
    <row r="108" spans="1:4" x14ac:dyDescent="0.3">
      <c r="A108" s="30">
        <v>106</v>
      </c>
      <c r="B108" s="30">
        <v>2.895</v>
      </c>
      <c r="C108" s="30">
        <v>1.1599999999999999</v>
      </c>
      <c r="D108" s="30">
        <v>3.5750000000000002</v>
      </c>
    </row>
    <row r="109" spans="1:4" x14ac:dyDescent="0.3">
      <c r="A109" s="30">
        <v>107</v>
      </c>
      <c r="B109" s="30">
        <v>1.68</v>
      </c>
      <c r="C109" s="30">
        <v>594</v>
      </c>
      <c r="D109" s="30">
        <v>2.1080000000000001</v>
      </c>
    </row>
    <row r="110" spans="1:4" x14ac:dyDescent="0.3">
      <c r="A110" s="30">
        <v>108</v>
      </c>
      <c r="B110" s="30">
        <v>919</v>
      </c>
      <c r="C110" s="30">
        <v>284</v>
      </c>
      <c r="D110" s="30">
        <v>1.17</v>
      </c>
    </row>
    <row r="111" spans="1:4" x14ac:dyDescent="0.3">
      <c r="A111" s="30">
        <v>109</v>
      </c>
      <c r="B111" s="30">
        <v>472</v>
      </c>
      <c r="C111" s="30">
        <v>126</v>
      </c>
      <c r="D111" s="30">
        <v>609</v>
      </c>
    </row>
    <row r="112" spans="1:4" x14ac:dyDescent="0.3">
      <c r="A112" s="30">
        <v>110</v>
      </c>
      <c r="B112" s="30">
        <v>226</v>
      </c>
      <c r="C112" s="30">
        <v>52</v>
      </c>
      <c r="D112" s="30">
        <v>296</v>
      </c>
    </row>
    <row r="113" spans="1:4" x14ac:dyDescent="0.3">
      <c r="A113" s="30">
        <v>111</v>
      </c>
      <c r="B113" s="30">
        <v>101</v>
      </c>
      <c r="C113" s="30">
        <v>20</v>
      </c>
      <c r="D113" s="30">
        <v>133</v>
      </c>
    </row>
    <row r="114" spans="1:4" x14ac:dyDescent="0.3">
      <c r="A114" s="30">
        <v>112</v>
      </c>
      <c r="B114" s="30">
        <v>42</v>
      </c>
      <c r="C114" s="30">
        <v>7</v>
      </c>
      <c r="D114" s="30">
        <v>55</v>
      </c>
    </row>
    <row r="115" spans="1:4" x14ac:dyDescent="0.3">
      <c r="A115" s="30">
        <v>113</v>
      </c>
      <c r="B115" s="30">
        <v>16</v>
      </c>
      <c r="C115" s="30">
        <v>2</v>
      </c>
      <c r="D115" s="30">
        <v>21</v>
      </c>
    </row>
    <row r="116" spans="1:4" x14ac:dyDescent="0.3">
      <c r="A116" s="30">
        <v>114</v>
      </c>
      <c r="B116" s="30">
        <v>5</v>
      </c>
      <c r="C116" s="30">
        <v>1</v>
      </c>
      <c r="D116" s="30">
        <v>7</v>
      </c>
    </row>
    <row r="117" spans="1:4" x14ac:dyDescent="0.3">
      <c r="A117" s="30">
        <v>115</v>
      </c>
      <c r="B117" s="30">
        <v>2</v>
      </c>
      <c r="C117" s="30">
        <v>0</v>
      </c>
      <c r="D117" s="30">
        <v>2</v>
      </c>
    </row>
    <row r="118" spans="1:4" x14ac:dyDescent="0.3">
      <c r="A118" s="30">
        <v>116</v>
      </c>
      <c r="B118" s="30">
        <v>1</v>
      </c>
      <c r="C118" s="30">
        <v>0</v>
      </c>
      <c r="D118" s="30">
        <v>1</v>
      </c>
    </row>
    <row r="119" spans="1:4" x14ac:dyDescent="0.3">
      <c r="A119" s="30">
        <v>117</v>
      </c>
      <c r="B119" s="30">
        <v>0</v>
      </c>
      <c r="C119" s="30">
        <v>0</v>
      </c>
      <c r="D119" s="30">
        <v>0</v>
      </c>
    </row>
    <row r="120" spans="1:4" x14ac:dyDescent="0.3">
      <c r="A120" s="30">
        <v>118</v>
      </c>
      <c r="B120" s="30">
        <v>0</v>
      </c>
      <c r="C120" s="30">
        <v>0</v>
      </c>
      <c r="D120" s="30">
        <v>0</v>
      </c>
    </row>
    <row r="121" spans="1:4" x14ac:dyDescent="0.3">
      <c r="A121" s="30">
        <v>119</v>
      </c>
      <c r="B121" s="30">
        <v>0</v>
      </c>
      <c r="C121" s="30">
        <v>0</v>
      </c>
      <c r="D121" s="30">
        <v>0</v>
      </c>
    </row>
    <row r="122" spans="1:4" x14ac:dyDescent="0.3">
      <c r="A122" s="30">
        <v>120</v>
      </c>
      <c r="B122" s="30">
        <v>0</v>
      </c>
      <c r="C122" s="30">
        <v>0</v>
      </c>
      <c r="D122" s="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AVÖ 2005R</vt:lpstr>
      <vt:lpstr>Ex3 a</vt:lpstr>
      <vt:lpstr>Ex3 b</vt:lpstr>
      <vt:lpstr>Ex3 c</vt:lpstr>
      <vt:lpstr>Mortality Table Austria</vt:lpstr>
    </vt:vector>
  </TitlesOfParts>
  <Company>Fachhochschule des BFI 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Wirth, Martin</dc:creator>
  <cp:lastModifiedBy>Study</cp:lastModifiedBy>
  <dcterms:created xsi:type="dcterms:W3CDTF">2020-11-27T14:11:01Z</dcterms:created>
  <dcterms:modified xsi:type="dcterms:W3CDTF">2024-12-13T20:31:18Z</dcterms:modified>
</cp:coreProperties>
</file>