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TABEL KODE JURUSAN</t>
        </is>
      </c>
      <c r="B1" s="1" t="n"/>
      <c r="C1" s="1" t="n"/>
      <c r="D1" s="1" t="n"/>
      <c r="E1" s="1" t="n"/>
      <c r="F1" s="1" t="n"/>
      <c r="G1" s="1" t="n"/>
    </row>
    <row r="2">
      <c r="A2" s="1" t="n"/>
      <c r="B2" s="1" t="inlineStr">
        <is>
          <t>KODE JURUSAN</t>
        </is>
      </c>
      <c r="C2" s="1" t="inlineStr">
        <is>
          <t>JURUSAN</t>
        </is>
      </c>
      <c r="D2" s="1" t="inlineStr">
        <is>
          <t>BAYAR PER SKS</t>
        </is>
      </c>
      <c r="E2" s="1" t="n"/>
      <c r="F2" s="1" t="n"/>
      <c r="G2" s="1" t="n"/>
    </row>
    <row r="3">
      <c r="A3" s="1" t="n"/>
      <c r="B3" s="1" t="inlineStr">
        <is>
          <t>EK</t>
        </is>
      </c>
      <c r="C3" s="1" t="inlineStr">
        <is>
          <t>EKONOMI</t>
        </is>
      </c>
      <c r="D3" s="1" t="n">
        <v>13000</v>
      </c>
      <c r="E3" s="1" t="n"/>
      <c r="F3" s="1" t="n"/>
      <c r="G3" s="1" t="n"/>
    </row>
    <row r="4">
      <c r="A4" s="1" t="n"/>
      <c r="B4" s="1" t="inlineStr">
        <is>
          <t>HK</t>
        </is>
      </c>
      <c r="C4" s="1" t="inlineStr">
        <is>
          <t>HUKUM</t>
        </is>
      </c>
      <c r="D4" s="1" t="n">
        <v>11000</v>
      </c>
      <c r="E4" s="1" t="n"/>
      <c r="F4" s="1" t="n"/>
      <c r="G4" s="1" t="n"/>
    </row>
    <row r="5">
      <c r="A5" s="1" t="n"/>
      <c r="B5" s="1" t="inlineStr">
        <is>
          <t>SP</t>
        </is>
      </c>
      <c r="C5" s="1" t="inlineStr">
        <is>
          <t>SOSIAL POLITIK</t>
        </is>
      </c>
      <c r="D5" s="1" t="n">
        <v>12000</v>
      </c>
      <c r="E5" s="1" t="n"/>
      <c r="F5" s="1" t="n"/>
      <c r="G5" s="1" t="n"/>
    </row>
    <row r="6">
      <c r="A6" s="1" t="n"/>
      <c r="B6" s="1" t="inlineStr">
        <is>
          <t>TA</t>
        </is>
      </c>
      <c r="C6" s="1" t="inlineStr">
        <is>
          <t>TEKNIK ARSITEKTUR</t>
        </is>
      </c>
      <c r="D6" s="1" t="n">
        <v>14000</v>
      </c>
      <c r="E6" s="1" t="n"/>
      <c r="F6" s="1" t="n"/>
      <c r="G6" s="1" t="n"/>
    </row>
    <row r="7">
      <c r="A7" s="1" t="n"/>
      <c r="B7" s="1" t="inlineStr">
        <is>
          <t>TS</t>
        </is>
      </c>
      <c r="C7" s="1" t="inlineStr">
        <is>
          <t>TEKNIK SIPIL</t>
        </is>
      </c>
      <c r="D7" s="1" t="n">
        <v>15000</v>
      </c>
      <c r="E7" s="1" t="n"/>
      <c r="F7" s="1" t="n"/>
      <c r="G7" s="1" t="n"/>
    </row>
    <row r="8">
      <c r="A8" s="1" t="n"/>
      <c r="B8" s="1" t="n"/>
      <c r="C8" s="1" t="n"/>
      <c r="D8" s="1" t="n"/>
      <c r="E8" s="1" t="n"/>
      <c r="F8" s="1" t="n"/>
      <c r="G8" s="1" t="n"/>
    </row>
    <row r="9">
      <c r="A9" s="1" t="inlineStr">
        <is>
          <t>TABEL TAHUN ANGKATAN</t>
        </is>
      </c>
      <c r="B9" s="1" t="n"/>
      <c r="C9" s="1" t="n"/>
      <c r="D9" s="1" t="n"/>
      <c r="E9" s="1" t="inlineStr">
        <is>
          <t>TABEL JUMLAH SKS</t>
        </is>
      </c>
      <c r="F9" s="1" t="n"/>
      <c r="G9" s="1" t="n"/>
    </row>
    <row r="10">
      <c r="A10" s="1" t="n"/>
      <c r="B10" s="1" t="inlineStr">
        <is>
          <t>TAHUN</t>
        </is>
      </c>
      <c r="C10" s="1" t="inlineStr">
        <is>
          <t>ANGKATAN</t>
        </is>
      </c>
      <c r="D10" s="1" t="n"/>
      <c r="E10" s="1" t="inlineStr">
        <is>
          <t>KODE SKS</t>
        </is>
      </c>
      <c r="F10" s="1" t="inlineStr">
        <is>
          <t>JUMLAH SKS</t>
        </is>
      </c>
      <c r="G10" s="1" t="n"/>
    </row>
    <row r="11">
      <c r="A11" s="1" t="n"/>
      <c r="B11" s="1" t="inlineStr">
        <is>
          <t>87</t>
        </is>
      </c>
      <c r="C11" s="1" t="inlineStr">
        <is>
          <t>1987</t>
        </is>
      </c>
      <c r="D11" s="1" t="n"/>
      <c r="E11" s="1" t="inlineStr">
        <is>
          <t>E20</t>
        </is>
      </c>
      <c r="F11" s="1" t="n">
        <v>20</v>
      </c>
      <c r="G11" s="1" t="n"/>
    </row>
    <row r="12">
      <c r="A12" s="1" t="n"/>
      <c r="B12" s="1" t="inlineStr">
        <is>
          <t>88</t>
        </is>
      </c>
      <c r="C12" s="1" t="inlineStr">
        <is>
          <t>1988</t>
        </is>
      </c>
      <c r="D12" s="1" t="n"/>
      <c r="E12" s="1" t="inlineStr">
        <is>
          <t>H18</t>
        </is>
      </c>
      <c r="F12" s="1" t="n">
        <v>18</v>
      </c>
      <c r="G12" s="1" t="n"/>
    </row>
    <row r="13">
      <c r="A13" s="1" t="n"/>
      <c r="B13" s="1" t="inlineStr">
        <is>
          <t>89</t>
        </is>
      </c>
      <c r="C13" s="1" t="inlineStr">
        <is>
          <t>1989</t>
        </is>
      </c>
      <c r="D13" s="1" t="n"/>
      <c r="E13" s="1" t="inlineStr">
        <is>
          <t>S21</t>
        </is>
      </c>
      <c r="F13" s="1" t="n">
        <v>21</v>
      </c>
      <c r="G13" s="1" t="n"/>
    </row>
    <row r="14">
      <c r="A14" s="1" t="n"/>
      <c r="B14" s="1" t="inlineStr">
        <is>
          <t>90</t>
        </is>
      </c>
      <c r="C14" s="1" t="inlineStr">
        <is>
          <t>1990</t>
        </is>
      </c>
      <c r="D14" s="1" t="n"/>
      <c r="E14" s="1" t="inlineStr">
        <is>
          <t>T20</t>
        </is>
      </c>
      <c r="F14" s="1" t="n">
        <v>20</v>
      </c>
      <c r="G14" s="1" t="n"/>
    </row>
    <row r="15">
      <c r="A15" s="1" t="n"/>
      <c r="B15" s="1" t="n"/>
      <c r="C15" s="1" t="n"/>
      <c r="D15" s="1" t="n"/>
      <c r="E15" s="1" t="n"/>
      <c r="F15" s="1" t="n"/>
      <c r="G15" s="1" t="n"/>
    </row>
    <row r="16">
      <c r="A16" s="1" t="inlineStr">
        <is>
          <t>DAFTAR PEMBAYARAN UANG KULIAH</t>
        </is>
      </c>
      <c r="B16" s="1" t="n"/>
      <c r="C16" s="1" t="n"/>
      <c r="D16" s="1" t="n"/>
      <c r="E16" s="1" t="n"/>
      <c r="F16" s="1" t="n"/>
      <c r="G16" s="1" t="n"/>
    </row>
    <row r="17">
      <c r="A17" s="1" t="inlineStr">
        <is>
          <t>NO</t>
        </is>
      </c>
      <c r="B17" s="1" t="inlineStr">
        <is>
          <t>NO. POKOK</t>
        </is>
      </c>
      <c r="C17" s="1" t="inlineStr">
        <is>
          <t>JURUSAN</t>
        </is>
      </c>
      <c r="D17" s="1" t="inlineStr">
        <is>
          <t>ANGKATAN</t>
        </is>
      </c>
      <c r="E17" s="1" t="inlineStr">
        <is>
          <t>BIAYA SKS</t>
        </is>
      </c>
      <c r="F17" s="1" t="inlineStr">
        <is>
          <t>JUMLAH SKS</t>
        </is>
      </c>
      <c r="G17" s="1" t="inlineStr">
        <is>
          <t>JUMLAH BIAYA</t>
        </is>
      </c>
    </row>
    <row r="18">
      <c r="A18" s="1" t="n"/>
      <c r="B18" s="1" t="n"/>
      <c r="C18" s="1" t="n"/>
      <c r="D18" s="1" t="n"/>
      <c r="E18" s="1" t="n"/>
      <c r="F18" s="1" t="n"/>
      <c r="G18" s="1" t="n"/>
    </row>
    <row r="19">
      <c r="A19" s="1" t="n">
        <v>1</v>
      </c>
      <c r="B19" s="1" t="inlineStr">
        <is>
          <t>TA89T20</t>
        </is>
      </c>
      <c r="C19" s="1">
        <f>VLOOKUP(LEFT(B19,2),$B$3:$D$7,2)</f>
        <v/>
      </c>
      <c r="D19" s="1">
        <f>VLOOKUP(MID(B19,3,2),$B$11:$C$14,2)</f>
        <v/>
      </c>
      <c r="E19" s="1">
        <f>VLOOKUP(LEFT(B19,2),$B$3:$D$7,3)</f>
        <v/>
      </c>
      <c r="F19" s="1">
        <f>VLOOKUP(RIGHT(B19,3),$E$11:$F$14,2)</f>
        <v/>
      </c>
      <c r="G19" s="1">
        <f>E19*F19</f>
        <v/>
      </c>
    </row>
    <row r="20">
      <c r="A20" s="1" t="n">
        <v>2</v>
      </c>
      <c r="B20" s="1" t="inlineStr">
        <is>
          <t>TS90T20</t>
        </is>
      </c>
      <c r="C20" s="1">
        <f>VLOOKUP(LEFT(B20,2),$B$3:$D$7,2)</f>
        <v/>
      </c>
      <c r="D20" s="1">
        <f>VLOOKUP(MID(B20,3,2),$B$11:$C$14,2)</f>
        <v/>
      </c>
      <c r="E20" s="1">
        <f>VLOOKUP(LEFT(B20,2),$B$3:$D$7,3)</f>
        <v/>
      </c>
      <c r="F20" s="1">
        <f>VLOOKUP(RIGHT(B20,3),$E$11:$F$14,2)</f>
        <v/>
      </c>
      <c r="G20" s="1">
        <f>E20*F20</f>
        <v/>
      </c>
    </row>
    <row r="21">
      <c r="A21" s="1" t="n">
        <v>3</v>
      </c>
      <c r="B21" s="1" t="inlineStr">
        <is>
          <t>HK87H18</t>
        </is>
      </c>
      <c r="C21" s="1">
        <f>VLOOKUP(LEFT(B21,2),$B$3:$D$7,2)</f>
        <v/>
      </c>
      <c r="D21" s="1">
        <f>VLOOKUP(MID(B21,3,2),$B$11:$C$14,2)</f>
        <v/>
      </c>
      <c r="E21" s="1">
        <f>VLOOKUP(LEFT(B21,2),$B$3:$D$7,3)</f>
        <v/>
      </c>
      <c r="F21" s="1">
        <f>VLOOKUP(RIGHT(B21,3),$E$11:$F$14,2)</f>
        <v/>
      </c>
      <c r="G21" s="1">
        <f>E21*F21</f>
        <v/>
      </c>
    </row>
    <row r="22">
      <c r="A22" s="1" t="n">
        <v>4</v>
      </c>
      <c r="B22" s="1" t="inlineStr">
        <is>
          <t>EK88E20</t>
        </is>
      </c>
      <c r="C22" s="1">
        <f>VLOOKUP(LEFT(B22,2),$B$3:$D$7,2)</f>
        <v/>
      </c>
      <c r="D22" s="1">
        <f>VLOOKUP(MID(B22,3,2),$B$11:$C$14,2)</f>
        <v/>
      </c>
      <c r="E22" s="1">
        <f>VLOOKUP(LEFT(B22,2),$B$3:$D$7,3)</f>
        <v/>
      </c>
      <c r="F22" s="1">
        <f>VLOOKUP(RIGHT(B22,3),$E$11:$F$14,2)</f>
        <v/>
      </c>
      <c r="G22" s="1">
        <f>E22*F22</f>
        <v/>
      </c>
    </row>
    <row r="23">
      <c r="A23" s="1" t="n">
        <v>5</v>
      </c>
      <c r="B23" s="1" t="inlineStr">
        <is>
          <t>SP87S21</t>
        </is>
      </c>
      <c r="C23" s="1">
        <f>VLOOKUP(LEFT(B23,2),$B$3:$D$7,2)</f>
        <v/>
      </c>
      <c r="D23" s="1">
        <f>VLOOKUP(MID(B23,3,2),$B$11:$C$14,2)</f>
        <v/>
      </c>
      <c r="E23" s="1">
        <f>VLOOKUP(LEFT(B23,2),$B$3:$D$7,3)</f>
        <v/>
      </c>
      <c r="F23" s="1">
        <f>VLOOKUP(RIGHT(B23,3),$E$11:$F$14,2)</f>
        <v/>
      </c>
      <c r="G23" s="1">
        <f>E23*F23</f>
        <v/>
      </c>
    </row>
    <row r="24">
      <c r="A24" s="1" t="n">
        <v>6</v>
      </c>
      <c r="B24" s="1" t="inlineStr">
        <is>
          <t>TS89T20</t>
        </is>
      </c>
      <c r="C24" s="1">
        <f>VLOOKUP(LEFT(B24,2),$B$3:$D$7,2)</f>
        <v/>
      </c>
      <c r="D24" s="1">
        <f>VLOOKUP(MID(B24,3,2),$B$11:$C$14,2)</f>
        <v/>
      </c>
      <c r="E24" s="1">
        <f>VLOOKUP(LEFT(B24,2),$B$3:$D$7,3)</f>
        <v/>
      </c>
      <c r="F24" s="1">
        <f>VLOOKUP(RIGHT(B24,3),$E$11:$F$14,2)</f>
        <v/>
      </c>
      <c r="G24" s="1">
        <f>E24*F24</f>
        <v/>
      </c>
    </row>
    <row r="25">
      <c r="A25" s="1" t="n">
        <v>7</v>
      </c>
      <c r="B25" s="1" t="inlineStr">
        <is>
          <t>HK89H18</t>
        </is>
      </c>
      <c r="C25" s="1">
        <f>VLOOKUP(LEFT(B25,2),$B$3:$D$7,2)</f>
        <v/>
      </c>
      <c r="D25" s="1">
        <f>VLOOKUP(MID(B25,3,2),$B$11:$C$14,2)</f>
        <v/>
      </c>
      <c r="E25" s="1">
        <f>VLOOKUP(LEFT(B25,2),$B$3:$D$7,3)</f>
        <v/>
      </c>
      <c r="F25" s="1">
        <f>VLOOKUP(RIGHT(B25,3),$E$11:$F$14,2)</f>
        <v/>
      </c>
      <c r="G25" s="1">
        <f>E25*F25</f>
        <v/>
      </c>
    </row>
    <row r="26">
      <c r="A26" s="1" t="n">
        <v>8</v>
      </c>
      <c r="B26" s="1" t="inlineStr">
        <is>
          <t>TA90T20</t>
        </is>
      </c>
      <c r="C26" s="1">
        <f>VLOOKUP(LEFT(B26,2),$B$3:$D$7,2)</f>
        <v/>
      </c>
      <c r="D26" s="1">
        <f>VLOOKUP(MID(B26,3,2),$B$11:$C$14,2)</f>
        <v/>
      </c>
      <c r="E26" s="1">
        <f>VLOOKUP(LEFT(B26,2),$B$3:$D$7,3)</f>
        <v/>
      </c>
      <c r="F26" s="1">
        <f>VLOOKUP(RIGHT(B26,3),$E$11:$F$14,2)</f>
        <v/>
      </c>
      <c r="G26" s="1">
        <f>E26*F26</f>
        <v/>
      </c>
    </row>
    <row r="27">
      <c r="A27" s="1" t="n">
        <v>9</v>
      </c>
      <c r="B27" s="1" t="inlineStr">
        <is>
          <t>TA89T20</t>
        </is>
      </c>
      <c r="C27" s="1">
        <f>VLOOKUP(LEFT(B27,2),$B$3:$D$7,2)</f>
        <v/>
      </c>
      <c r="D27" s="1">
        <f>VLOOKUP(MID(B27,3,2),$B$11:$C$14,2)</f>
        <v/>
      </c>
      <c r="E27" s="1">
        <f>VLOOKUP(LEFT(B27,2),$B$3:$D$7,3)</f>
        <v/>
      </c>
      <c r="F27" s="1">
        <f>VLOOKUP(RIGHT(B27,3),$E$11:$F$14,2)</f>
        <v/>
      </c>
      <c r="G27" s="1">
        <f>E27*F27</f>
        <v/>
      </c>
    </row>
    <row r="28">
      <c r="A28" s="1" t="n">
        <v>10</v>
      </c>
      <c r="B28" s="1" t="inlineStr">
        <is>
          <t>SP89S21</t>
        </is>
      </c>
      <c r="C28" s="1">
        <f>VLOOKUP(LEFT(B28,2),$B$3:$D$7,2)</f>
        <v/>
      </c>
      <c r="D28" s="1">
        <f>VLOOKUP(MID(B28,3,2),$B$11:$C$14,2)</f>
        <v/>
      </c>
      <c r="E28" s="1">
        <f>VLOOKUP(LEFT(B28,2),$B$3:$D$7,3)</f>
        <v/>
      </c>
      <c r="F28" s="1">
        <f>VLOOKUP(RIGHT(B28,3),$E$11:$F$14,2)</f>
        <v/>
      </c>
      <c r="G28" s="1">
        <f>E28*F28</f>
        <v/>
      </c>
    </row>
  </sheetData>
  <mergeCells count="4">
    <mergeCell ref="A1:D1"/>
    <mergeCell ref="E9:F9"/>
    <mergeCell ref="A16:G16"/>
    <mergeCell ref="A9:C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2025-01-15T12:00:51Z</dcterms:created>
  <dcterms:modified xsi:type="dcterms:W3CDTF">2025-01-15T12:00:51Z</dcterms:modified>
</cp:coreProperties>
</file>