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t.nas\Documents\"/>
    </mc:Choice>
  </mc:AlternateContent>
  <xr:revisionPtr revIDLastSave="0" documentId="13_ncr:1_{52FCD492-587F-4381-B4FF-4584EF7D64F2}" xr6:coauthVersionLast="47" xr6:coauthVersionMax="47" xr10:uidLastSave="{00000000-0000-0000-0000-000000000000}"/>
  <bookViews>
    <workbookView xWindow="-108" yWindow="-108" windowWidth="23256" windowHeight="13896" tabRatio="722" firstSheet="2" activeTab="2" xr2:uid="{DF482DA6-5AD1-4FEA-A719-38DFBD80E68B}"/>
  </bookViews>
  <sheets>
    <sheet name="Sheet1" sheetId="1" state="hidden" r:id="rId1"/>
    <sheet name="Univariate" sheetId="14" r:id="rId2"/>
    <sheet name="Sheet2" sheetId="11" r:id="rId3"/>
    <sheet name="Feed Forward" sheetId="17" r:id="rId4"/>
    <sheet name="MNAS-2Layer" sheetId="4" r:id="rId5"/>
    <sheet name="MNAS-3Layer" sheetId="5" r:id="rId6"/>
    <sheet name="MNAS-4Layer" sheetId="6" r:id="rId7"/>
    <sheet name="GRU" sheetId="7" r:id="rId8"/>
    <sheet name="LSTM" sheetId="8" r:id="rId9"/>
    <sheet name="MLP" sheetId="10" r:id="rId10"/>
    <sheet name="RBF" sheetId="3" r:id="rId11"/>
    <sheet name="RBF2" sheetId="15" r:id="rId12"/>
    <sheet name="RBF-MLP" sheetId="16" r:id="rId13"/>
    <sheet name="MLP-RBF" sheetId="19" r:id="rId14"/>
    <sheet name="SVM" sheetId="2" r:id="rId15"/>
    <sheet name="İleri Yol Ağları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19" l="1"/>
  <c r="B151" i="19"/>
  <c r="B149" i="19"/>
  <c r="B148" i="19"/>
  <c r="B146" i="19"/>
  <c r="B145" i="19"/>
  <c r="B143" i="19"/>
  <c r="B142" i="19"/>
  <c r="B140" i="19"/>
  <c r="B139" i="19"/>
  <c r="B138" i="19"/>
  <c r="B137" i="19"/>
  <c r="B136" i="19"/>
  <c r="B152" i="16"/>
  <c r="B151" i="16"/>
  <c r="B148" i="16"/>
  <c r="B146" i="16"/>
  <c r="B145" i="16"/>
  <c r="B143" i="16"/>
  <c r="B142" i="16"/>
  <c r="B140" i="16"/>
  <c r="B139" i="16"/>
  <c r="B138" i="16"/>
  <c r="B137" i="16"/>
  <c r="B136" i="16"/>
  <c r="C152" i="19"/>
  <c r="C151" i="19"/>
  <c r="C149" i="19"/>
  <c r="C148" i="19"/>
  <c r="C146" i="19"/>
  <c r="C145" i="19"/>
  <c r="C143" i="19"/>
  <c r="C142" i="19"/>
  <c r="C140" i="19"/>
  <c r="C139" i="19"/>
  <c r="C138" i="19"/>
  <c r="C137" i="19"/>
  <c r="C136" i="19"/>
  <c r="B137" i="15" l="1"/>
  <c r="B138" i="15"/>
  <c r="B139" i="15"/>
  <c r="B140" i="15"/>
  <c r="B142" i="15"/>
  <c r="B143" i="15"/>
  <c r="B145" i="15"/>
  <c r="B146" i="15"/>
  <c r="B148" i="15"/>
  <c r="B149" i="15"/>
  <c r="B151" i="15"/>
  <c r="B152" i="15"/>
  <c r="B136" i="15"/>
  <c r="C152" i="16"/>
  <c r="C151" i="16"/>
  <c r="C149" i="16"/>
  <c r="B149" i="16"/>
  <c r="C148" i="16"/>
  <c r="C146" i="16"/>
  <c r="C145" i="16"/>
  <c r="C143" i="16"/>
  <c r="C142" i="16"/>
  <c r="C140" i="16"/>
  <c r="C139" i="16"/>
  <c r="C138" i="16"/>
  <c r="C137" i="16"/>
  <c r="C136" i="16"/>
  <c r="C152" i="15"/>
  <c r="C151" i="15"/>
  <c r="C149" i="15"/>
  <c r="C148" i="15"/>
  <c r="C146" i="15"/>
  <c r="C145" i="15"/>
  <c r="C143" i="15"/>
  <c r="C142" i="15"/>
  <c r="C140" i="15"/>
  <c r="C139" i="15"/>
  <c r="C138" i="15"/>
  <c r="C137" i="15"/>
  <c r="C136" i="15"/>
  <c r="C152" i="3" l="1"/>
  <c r="B152" i="3"/>
  <c r="A152" i="3"/>
  <c r="C151" i="3"/>
  <c r="B151" i="3"/>
  <c r="A151" i="3"/>
  <c r="C149" i="3"/>
  <c r="B149" i="3"/>
  <c r="A149" i="3"/>
  <c r="C148" i="3"/>
  <c r="B148" i="3"/>
  <c r="A148" i="3"/>
  <c r="C146" i="3"/>
  <c r="B146" i="3"/>
  <c r="A146" i="3"/>
  <c r="C145" i="3"/>
  <c r="B145" i="3"/>
  <c r="A145" i="3"/>
  <c r="C143" i="3"/>
  <c r="B143" i="3"/>
  <c r="A143" i="3"/>
  <c r="C142" i="3"/>
  <c r="B142" i="3"/>
  <c r="A142" i="3"/>
  <c r="C140" i="3"/>
  <c r="B140" i="3"/>
  <c r="C139" i="3"/>
  <c r="B139" i="3"/>
  <c r="C138" i="3"/>
  <c r="B138" i="3"/>
  <c r="C137" i="3"/>
  <c r="B137" i="3"/>
  <c r="A137" i="3"/>
  <c r="A138" i="3" s="1"/>
  <c r="C136" i="3"/>
  <c r="B136" i="3"/>
  <c r="A136" i="3"/>
  <c r="C152" i="7" l="1"/>
  <c r="B152" i="7"/>
  <c r="A152" i="7"/>
  <c r="C151" i="7"/>
  <c r="B151" i="7"/>
  <c r="A151" i="7"/>
  <c r="C149" i="7"/>
  <c r="B149" i="7"/>
  <c r="A149" i="7"/>
  <c r="C148" i="7"/>
  <c r="B148" i="7"/>
  <c r="A148" i="7"/>
  <c r="C146" i="7"/>
  <c r="B146" i="7"/>
  <c r="A146" i="7"/>
  <c r="C145" i="7"/>
  <c r="B145" i="7"/>
  <c r="A145" i="7"/>
  <c r="C143" i="7"/>
  <c r="B143" i="7"/>
  <c r="A143" i="7"/>
  <c r="C142" i="7"/>
  <c r="B142" i="7"/>
  <c r="A142" i="7"/>
  <c r="C140" i="7"/>
  <c r="B140" i="7"/>
  <c r="C139" i="7"/>
  <c r="B139" i="7"/>
  <c r="C138" i="7"/>
  <c r="B138" i="7"/>
  <c r="C137" i="7"/>
  <c r="B137" i="7"/>
  <c r="A137" i="7"/>
  <c r="A138" i="7" s="1"/>
  <c r="C136" i="7"/>
  <c r="B136" i="7"/>
  <c r="A136" i="7"/>
  <c r="C152" i="8"/>
  <c r="B152" i="8"/>
  <c r="A152" i="8"/>
  <c r="C151" i="8"/>
  <c r="B151" i="8"/>
  <c r="A151" i="8"/>
  <c r="C149" i="8"/>
  <c r="B149" i="8"/>
  <c r="A149" i="8"/>
  <c r="C148" i="8"/>
  <c r="B148" i="8"/>
  <c r="A148" i="8"/>
  <c r="C146" i="8"/>
  <c r="B146" i="8"/>
  <c r="A146" i="8"/>
  <c r="C145" i="8"/>
  <c r="B145" i="8"/>
  <c r="A145" i="8"/>
  <c r="C143" i="8"/>
  <c r="B143" i="8"/>
  <c r="A143" i="8"/>
  <c r="C142" i="8"/>
  <c r="B142" i="8"/>
  <c r="A142" i="8"/>
  <c r="C140" i="8"/>
  <c r="B140" i="8"/>
  <c r="C139" i="8"/>
  <c r="B139" i="8"/>
  <c r="C138" i="8"/>
  <c r="B138" i="8"/>
  <c r="C137" i="8"/>
  <c r="B137" i="8"/>
  <c r="A137" i="8"/>
  <c r="A138" i="8" s="1"/>
  <c r="C136" i="8"/>
  <c r="B136" i="8"/>
  <c r="A136" i="8"/>
  <c r="C152" i="10"/>
  <c r="B152" i="10"/>
  <c r="A152" i="10"/>
  <c r="C151" i="10"/>
  <c r="B151" i="10"/>
  <c r="A151" i="10"/>
  <c r="C149" i="10"/>
  <c r="B149" i="10"/>
  <c r="A149" i="10"/>
  <c r="C148" i="10"/>
  <c r="B148" i="10"/>
  <c r="A148" i="10"/>
  <c r="C146" i="10"/>
  <c r="B146" i="10"/>
  <c r="A146" i="10"/>
  <c r="C145" i="10"/>
  <c r="B145" i="10"/>
  <c r="A145" i="10"/>
  <c r="C143" i="10"/>
  <c r="B143" i="10"/>
  <c r="A143" i="10"/>
  <c r="C142" i="10"/>
  <c r="B142" i="10"/>
  <c r="A142" i="10"/>
  <c r="C140" i="10"/>
  <c r="B140" i="10"/>
  <c r="C139" i="10"/>
  <c r="B139" i="10"/>
  <c r="C138" i="10"/>
  <c r="B138" i="10"/>
  <c r="C137" i="10"/>
  <c r="B137" i="10"/>
  <c r="A137" i="10"/>
  <c r="A138" i="10" s="1"/>
  <c r="C136" i="10"/>
  <c r="B136" i="10"/>
  <c r="A136" i="10"/>
  <c r="C152" i="4"/>
  <c r="B152" i="4"/>
  <c r="A152" i="4"/>
  <c r="C151" i="4"/>
  <c r="B151" i="4"/>
  <c r="A151" i="4"/>
  <c r="C149" i="4"/>
  <c r="B149" i="4"/>
  <c r="A149" i="4"/>
  <c r="C148" i="4"/>
  <c r="B148" i="4"/>
  <c r="A148" i="4"/>
  <c r="C146" i="4"/>
  <c r="B146" i="4"/>
  <c r="A146" i="4"/>
  <c r="C145" i="4"/>
  <c r="B145" i="4"/>
  <c r="A145" i="4"/>
  <c r="C143" i="4"/>
  <c r="B143" i="4"/>
  <c r="A143" i="4"/>
  <c r="C142" i="4"/>
  <c r="B142" i="4"/>
  <c r="A142" i="4"/>
  <c r="C140" i="4"/>
  <c r="B140" i="4"/>
  <c r="C139" i="4"/>
  <c r="B139" i="4"/>
  <c r="C138" i="4"/>
  <c r="B138" i="4"/>
  <c r="C137" i="4"/>
  <c r="B137" i="4"/>
  <c r="A137" i="4"/>
  <c r="A138" i="4" s="1"/>
  <c r="C136" i="4"/>
  <c r="B136" i="4"/>
  <c r="A136" i="4"/>
  <c r="C152" i="5"/>
  <c r="B152" i="5"/>
  <c r="A152" i="5"/>
  <c r="C151" i="5"/>
  <c r="B151" i="5"/>
  <c r="A151" i="5"/>
  <c r="C149" i="5"/>
  <c r="B149" i="5"/>
  <c r="A149" i="5"/>
  <c r="C148" i="5"/>
  <c r="B148" i="5"/>
  <c r="A148" i="5"/>
  <c r="C146" i="5"/>
  <c r="B146" i="5"/>
  <c r="A146" i="5"/>
  <c r="C145" i="5"/>
  <c r="B145" i="5"/>
  <c r="A145" i="5"/>
  <c r="C143" i="5"/>
  <c r="B143" i="5"/>
  <c r="A143" i="5"/>
  <c r="C142" i="5"/>
  <c r="B142" i="5"/>
  <c r="A142" i="5"/>
  <c r="C140" i="5"/>
  <c r="B140" i="5"/>
  <c r="C139" i="5"/>
  <c r="B139" i="5"/>
  <c r="C138" i="5"/>
  <c r="B138" i="5"/>
  <c r="C137" i="5"/>
  <c r="B137" i="5"/>
  <c r="A137" i="5"/>
  <c r="A138" i="5" s="1"/>
  <c r="C136" i="5"/>
  <c r="B136" i="5"/>
  <c r="A136" i="5"/>
  <c r="C137" i="6"/>
  <c r="C138" i="6"/>
  <c r="C139" i="6"/>
  <c r="C140" i="6"/>
  <c r="C142" i="6"/>
  <c r="C143" i="6"/>
  <c r="C145" i="6"/>
  <c r="C146" i="6"/>
  <c r="C148" i="6"/>
  <c r="C149" i="6"/>
  <c r="C151" i="6"/>
  <c r="C152" i="6"/>
  <c r="C136" i="6"/>
  <c r="B137" i="6"/>
  <c r="B138" i="6"/>
  <c r="B139" i="6"/>
  <c r="B140" i="6"/>
  <c r="B142" i="6"/>
  <c r="B143" i="6"/>
  <c r="B145" i="6"/>
  <c r="B146" i="6"/>
  <c r="B148" i="6"/>
  <c r="B149" i="6"/>
  <c r="B151" i="6"/>
  <c r="B152" i="6"/>
  <c r="B136" i="6"/>
  <c r="A136" i="6"/>
  <c r="A137" i="6"/>
  <c r="A138" i="6" s="1"/>
  <c r="A142" i="6"/>
  <c r="A143" i="6"/>
  <c r="A145" i="6"/>
  <c r="A146" i="6"/>
  <c r="A148" i="6"/>
  <c r="A149" i="6"/>
  <c r="A151" i="6"/>
  <c r="A152" i="6"/>
  <c r="K3" i="14"/>
  <c r="N74" i="14"/>
  <c r="N100" i="14" s="1"/>
  <c r="M74" i="14"/>
  <c r="N99" i="14" s="1"/>
  <c r="L74" i="14"/>
  <c r="N98" i="14" s="1"/>
  <c r="K74" i="14"/>
  <c r="N97" i="14" s="1"/>
  <c r="N73" i="14"/>
  <c r="M73" i="14"/>
  <c r="L73" i="14"/>
  <c r="K73" i="14"/>
  <c r="N71" i="14"/>
  <c r="N94" i="14" s="1"/>
  <c r="M71" i="14"/>
  <c r="N93" i="14" s="1"/>
  <c r="L71" i="14"/>
  <c r="N92" i="14" s="1"/>
  <c r="K71" i="14"/>
  <c r="N91" i="14" s="1"/>
  <c r="N70" i="14"/>
  <c r="M70" i="14"/>
  <c r="L70" i="14"/>
  <c r="K70" i="14"/>
  <c r="N68" i="14"/>
  <c r="N88" i="14" s="1"/>
  <c r="M68" i="14"/>
  <c r="N87" i="14" s="1"/>
  <c r="L68" i="14"/>
  <c r="N86" i="14" s="1"/>
  <c r="K68" i="14"/>
  <c r="N85" i="14" s="1"/>
  <c r="N67" i="14"/>
  <c r="M67" i="14"/>
  <c r="L67" i="14"/>
  <c r="K67" i="14"/>
  <c r="N65" i="14"/>
  <c r="N82" i="14" s="1"/>
  <c r="M65" i="14"/>
  <c r="N81" i="14" s="1"/>
  <c r="L65" i="14"/>
  <c r="N80" i="14" s="1"/>
  <c r="K65" i="14"/>
  <c r="N79" i="14" s="1"/>
  <c r="N64" i="14"/>
  <c r="M64" i="14"/>
  <c r="L64" i="14"/>
  <c r="K64" i="14"/>
  <c r="N62" i="14"/>
  <c r="N43" i="14" s="1"/>
  <c r="M62" i="14"/>
  <c r="N42" i="14" s="1"/>
  <c r="L62" i="14"/>
  <c r="N41" i="14" s="1"/>
  <c r="K62" i="14"/>
  <c r="N40" i="14" s="1"/>
  <c r="N61" i="14"/>
  <c r="N37" i="14" s="1"/>
  <c r="M61" i="14"/>
  <c r="N36" i="14" s="1"/>
  <c r="L61" i="14"/>
  <c r="N35" i="14" s="1"/>
  <c r="K61" i="14"/>
  <c r="N34" i="14" s="1"/>
  <c r="N60" i="14"/>
  <c r="N31" i="14" s="1"/>
  <c r="M60" i="14"/>
  <c r="N30" i="14" s="1"/>
  <c r="L60" i="14"/>
  <c r="N29" i="14" s="1"/>
  <c r="K60" i="14"/>
  <c r="N28" i="14" s="1"/>
  <c r="N59" i="14"/>
  <c r="N25" i="14" s="1"/>
  <c r="M59" i="14"/>
  <c r="N24" i="14" s="1"/>
  <c r="L59" i="14"/>
  <c r="N23" i="14" s="1"/>
  <c r="K59" i="14"/>
  <c r="N22" i="14" s="1"/>
  <c r="N58" i="14"/>
  <c r="M58" i="14"/>
  <c r="L58" i="14"/>
  <c r="K58" i="14"/>
  <c r="N184" i="14"/>
  <c r="L100" i="14" s="1"/>
  <c r="M184" i="14"/>
  <c r="L99" i="14" s="1"/>
  <c r="L184" i="14"/>
  <c r="L98" i="14" s="1"/>
  <c r="K184" i="14"/>
  <c r="L97" i="14" s="1"/>
  <c r="N183" i="14"/>
  <c r="M183" i="14"/>
  <c r="L183" i="14"/>
  <c r="K183" i="14"/>
  <c r="N181" i="14"/>
  <c r="L94" i="14" s="1"/>
  <c r="M181" i="14"/>
  <c r="L93" i="14" s="1"/>
  <c r="L181" i="14"/>
  <c r="L92" i="14" s="1"/>
  <c r="K181" i="14"/>
  <c r="L91" i="14" s="1"/>
  <c r="N180" i="14"/>
  <c r="M180" i="14"/>
  <c r="L180" i="14"/>
  <c r="K180" i="14"/>
  <c r="N178" i="14"/>
  <c r="L88" i="14" s="1"/>
  <c r="M178" i="14"/>
  <c r="L87" i="14" s="1"/>
  <c r="L178" i="14"/>
  <c r="L86" i="14" s="1"/>
  <c r="K178" i="14"/>
  <c r="L85" i="14" s="1"/>
  <c r="N177" i="14"/>
  <c r="M177" i="14"/>
  <c r="L177" i="14"/>
  <c r="K177" i="14"/>
  <c r="N175" i="14"/>
  <c r="L82" i="14" s="1"/>
  <c r="M175" i="14"/>
  <c r="L81" i="14" s="1"/>
  <c r="L175" i="14"/>
  <c r="L80" i="14" s="1"/>
  <c r="K175" i="14"/>
  <c r="L79" i="14" s="1"/>
  <c r="N174" i="14"/>
  <c r="M174" i="14"/>
  <c r="L174" i="14"/>
  <c r="K174" i="14"/>
  <c r="N172" i="14"/>
  <c r="L43" i="14" s="1"/>
  <c r="M172" i="14"/>
  <c r="L42" i="14" s="1"/>
  <c r="L172" i="14"/>
  <c r="L41" i="14" s="1"/>
  <c r="K172" i="14"/>
  <c r="L40" i="14" s="1"/>
  <c r="N171" i="14"/>
  <c r="L37" i="14" s="1"/>
  <c r="M171" i="14"/>
  <c r="L36" i="14" s="1"/>
  <c r="L171" i="14"/>
  <c r="L35" i="14" s="1"/>
  <c r="K171" i="14"/>
  <c r="L34" i="14" s="1"/>
  <c r="N170" i="14"/>
  <c r="L31" i="14" s="1"/>
  <c r="M170" i="14"/>
  <c r="L30" i="14" s="1"/>
  <c r="L170" i="14"/>
  <c r="L29" i="14" s="1"/>
  <c r="K170" i="14"/>
  <c r="L28" i="14" s="1"/>
  <c r="N169" i="14"/>
  <c r="L25" i="14" s="1"/>
  <c r="M169" i="14"/>
  <c r="L24" i="14" s="1"/>
  <c r="L169" i="14"/>
  <c r="L23" i="14" s="1"/>
  <c r="K169" i="14"/>
  <c r="L22" i="14" s="1"/>
  <c r="N168" i="14"/>
  <c r="M168" i="14"/>
  <c r="L168" i="14"/>
  <c r="K168" i="14"/>
  <c r="N239" i="14"/>
  <c r="K100" i="14" s="1"/>
  <c r="M239" i="14"/>
  <c r="K99" i="14" s="1"/>
  <c r="L239" i="14"/>
  <c r="K98" i="14" s="1"/>
  <c r="K239" i="14"/>
  <c r="K97" i="14" s="1"/>
  <c r="N238" i="14"/>
  <c r="M238" i="14"/>
  <c r="L238" i="14"/>
  <c r="K238" i="14"/>
  <c r="N236" i="14"/>
  <c r="K94" i="14" s="1"/>
  <c r="M236" i="14"/>
  <c r="K93" i="14" s="1"/>
  <c r="L236" i="14"/>
  <c r="K92" i="14" s="1"/>
  <c r="K236" i="14"/>
  <c r="K91" i="14" s="1"/>
  <c r="N235" i="14"/>
  <c r="M235" i="14"/>
  <c r="L235" i="14"/>
  <c r="K235" i="14"/>
  <c r="N233" i="14"/>
  <c r="K88" i="14" s="1"/>
  <c r="M233" i="14"/>
  <c r="K87" i="14" s="1"/>
  <c r="L233" i="14"/>
  <c r="K86" i="14" s="1"/>
  <c r="K233" i="14"/>
  <c r="K85" i="14" s="1"/>
  <c r="N232" i="14"/>
  <c r="M232" i="14"/>
  <c r="L232" i="14"/>
  <c r="K232" i="14"/>
  <c r="N230" i="14"/>
  <c r="K82" i="14" s="1"/>
  <c r="M230" i="14"/>
  <c r="K81" i="14" s="1"/>
  <c r="L230" i="14"/>
  <c r="K80" i="14" s="1"/>
  <c r="K230" i="14"/>
  <c r="K79" i="14" s="1"/>
  <c r="N229" i="14"/>
  <c r="M229" i="14"/>
  <c r="L229" i="14"/>
  <c r="K229" i="14"/>
  <c r="N227" i="14"/>
  <c r="K43" i="14" s="1"/>
  <c r="M227" i="14"/>
  <c r="K42" i="14" s="1"/>
  <c r="L227" i="14"/>
  <c r="K41" i="14" s="1"/>
  <c r="K227" i="14"/>
  <c r="K40" i="14" s="1"/>
  <c r="N226" i="14"/>
  <c r="K37" i="14" s="1"/>
  <c r="M226" i="14"/>
  <c r="K36" i="14" s="1"/>
  <c r="L226" i="14"/>
  <c r="K35" i="14" s="1"/>
  <c r="K226" i="14"/>
  <c r="K34" i="14" s="1"/>
  <c r="N225" i="14"/>
  <c r="K31" i="14" s="1"/>
  <c r="M225" i="14"/>
  <c r="K30" i="14" s="1"/>
  <c r="L225" i="14"/>
  <c r="K29" i="14" s="1"/>
  <c r="K225" i="14"/>
  <c r="K28" i="14" s="1"/>
  <c r="N224" i="14"/>
  <c r="K25" i="14" s="1"/>
  <c r="M224" i="14"/>
  <c r="K24" i="14" s="1"/>
  <c r="L224" i="14"/>
  <c r="K23" i="14" s="1"/>
  <c r="K224" i="14"/>
  <c r="N223" i="14"/>
  <c r="M223" i="14"/>
  <c r="L223" i="14"/>
  <c r="K223" i="14"/>
  <c r="N129" i="14"/>
  <c r="M100" i="14" s="1"/>
  <c r="M129" i="14"/>
  <c r="M99" i="14" s="1"/>
  <c r="L129" i="14"/>
  <c r="M98" i="14" s="1"/>
  <c r="K129" i="14"/>
  <c r="M97" i="14" s="1"/>
  <c r="N128" i="14"/>
  <c r="M128" i="14"/>
  <c r="L128" i="14"/>
  <c r="K128" i="14"/>
  <c r="N126" i="14"/>
  <c r="M94" i="14" s="1"/>
  <c r="M126" i="14"/>
  <c r="M93" i="14" s="1"/>
  <c r="L126" i="14"/>
  <c r="M92" i="14" s="1"/>
  <c r="K126" i="14"/>
  <c r="M91" i="14" s="1"/>
  <c r="N125" i="14"/>
  <c r="M125" i="14"/>
  <c r="L125" i="14"/>
  <c r="K125" i="14"/>
  <c r="N123" i="14"/>
  <c r="M88" i="14" s="1"/>
  <c r="M123" i="14"/>
  <c r="M87" i="14" s="1"/>
  <c r="L123" i="14"/>
  <c r="M86" i="14" s="1"/>
  <c r="K123" i="14"/>
  <c r="M85" i="14" s="1"/>
  <c r="N122" i="14"/>
  <c r="M122" i="14"/>
  <c r="L122" i="14"/>
  <c r="K122" i="14"/>
  <c r="N120" i="14"/>
  <c r="M82" i="14" s="1"/>
  <c r="M120" i="14"/>
  <c r="M81" i="14" s="1"/>
  <c r="L120" i="14"/>
  <c r="M80" i="14" s="1"/>
  <c r="K120" i="14"/>
  <c r="M79" i="14" s="1"/>
  <c r="N119" i="14"/>
  <c r="M119" i="14"/>
  <c r="L119" i="14"/>
  <c r="K119" i="14"/>
  <c r="N117" i="14"/>
  <c r="M43" i="14" s="1"/>
  <c r="M117" i="14"/>
  <c r="M42" i="14" s="1"/>
  <c r="L117" i="14"/>
  <c r="M41" i="14" s="1"/>
  <c r="K117" i="14"/>
  <c r="M40" i="14" s="1"/>
  <c r="N116" i="14"/>
  <c r="M37" i="14" s="1"/>
  <c r="M116" i="14"/>
  <c r="M36" i="14" s="1"/>
  <c r="L116" i="14"/>
  <c r="M35" i="14" s="1"/>
  <c r="K116" i="14"/>
  <c r="M34" i="14" s="1"/>
  <c r="N115" i="14"/>
  <c r="M31" i="14" s="1"/>
  <c r="M115" i="14"/>
  <c r="M30" i="14" s="1"/>
  <c r="L115" i="14"/>
  <c r="M29" i="14" s="1"/>
  <c r="K115" i="14"/>
  <c r="M28" i="14" s="1"/>
  <c r="N114" i="14"/>
  <c r="M25" i="14" s="1"/>
  <c r="M114" i="14"/>
  <c r="M24" i="14" s="1"/>
  <c r="L114" i="14"/>
  <c r="M23" i="14" s="1"/>
  <c r="K114" i="14"/>
  <c r="M22" i="14" s="1"/>
  <c r="N113" i="14"/>
  <c r="M113" i="14"/>
  <c r="L113" i="14"/>
  <c r="K113" i="14"/>
  <c r="N4" i="14"/>
  <c r="O25" i="14" s="1"/>
  <c r="N5" i="14"/>
  <c r="O31" i="14" s="1"/>
  <c r="N6" i="14"/>
  <c r="O37" i="14" s="1"/>
  <c r="N7" i="14"/>
  <c r="O43" i="14" s="1"/>
  <c r="N9" i="14"/>
  <c r="N10" i="14"/>
  <c r="O82" i="14" s="1"/>
  <c r="N12" i="14"/>
  <c r="N13" i="14"/>
  <c r="O88" i="14" s="1"/>
  <c r="N15" i="14"/>
  <c r="N16" i="14"/>
  <c r="O94" i="14" s="1"/>
  <c r="N18" i="14"/>
  <c r="N19" i="14"/>
  <c r="O100" i="14" s="1"/>
  <c r="M4" i="14"/>
  <c r="O24" i="14" s="1"/>
  <c r="M5" i="14"/>
  <c r="O30" i="14" s="1"/>
  <c r="M6" i="14"/>
  <c r="O36" i="14" s="1"/>
  <c r="M7" i="14"/>
  <c r="O42" i="14" s="1"/>
  <c r="M9" i="14"/>
  <c r="M10" i="14"/>
  <c r="O81" i="14" s="1"/>
  <c r="M12" i="14"/>
  <c r="M13" i="14"/>
  <c r="O87" i="14" s="1"/>
  <c r="M15" i="14"/>
  <c r="M16" i="14"/>
  <c r="O93" i="14" s="1"/>
  <c r="M18" i="14"/>
  <c r="M19" i="14"/>
  <c r="O99" i="14" s="1"/>
  <c r="L4" i="14"/>
  <c r="O23" i="14" s="1"/>
  <c r="L5" i="14"/>
  <c r="O29" i="14" s="1"/>
  <c r="L6" i="14"/>
  <c r="O35" i="14" s="1"/>
  <c r="L7" i="14"/>
  <c r="O41" i="14" s="1"/>
  <c r="L9" i="14"/>
  <c r="L10" i="14"/>
  <c r="O80" i="14" s="1"/>
  <c r="L12" i="14"/>
  <c r="L13" i="14"/>
  <c r="O86" i="14" s="1"/>
  <c r="L15" i="14"/>
  <c r="L16" i="14"/>
  <c r="O92" i="14" s="1"/>
  <c r="L18" i="14"/>
  <c r="L19" i="14"/>
  <c r="O98" i="14" s="1"/>
  <c r="L3" i="14"/>
  <c r="M3" i="14"/>
  <c r="N3" i="14"/>
  <c r="K4" i="14"/>
  <c r="O22" i="14" s="1"/>
  <c r="K5" i="14"/>
  <c r="O28" i="14" s="1"/>
  <c r="K6" i="14"/>
  <c r="O34" i="14" s="1"/>
  <c r="K7" i="14"/>
  <c r="O40" i="14" s="1"/>
  <c r="K9" i="14"/>
  <c r="K10" i="14"/>
  <c r="O79" i="14" s="1"/>
  <c r="K12" i="14"/>
  <c r="K13" i="14"/>
  <c r="O85" i="14" s="1"/>
  <c r="K15" i="14"/>
  <c r="K16" i="14"/>
  <c r="O91" i="14" s="1"/>
  <c r="K18" i="14"/>
  <c r="K19" i="14"/>
  <c r="O97" i="14" s="1"/>
  <c r="K22" i="14" l="1"/>
  <c r="B186" i="1"/>
  <c r="C186" i="1"/>
  <c r="D186" i="1"/>
  <c r="F186" i="1"/>
  <c r="G186" i="1"/>
  <c r="H186" i="1"/>
  <c r="I186" i="1"/>
  <c r="B187" i="1"/>
  <c r="C187" i="1"/>
  <c r="D187" i="1"/>
  <c r="F187" i="1"/>
  <c r="G187" i="1"/>
  <c r="H187" i="1"/>
  <c r="I187" i="1"/>
  <c r="A186" i="1"/>
  <c r="A187" i="1"/>
  <c r="C153" i="2"/>
  <c r="B153" i="2"/>
  <c r="A153" i="2"/>
  <c r="C152" i="2"/>
  <c r="B152" i="2"/>
  <c r="A152" i="2"/>
  <c r="C150" i="2"/>
  <c r="B150" i="2"/>
  <c r="A150" i="2"/>
  <c r="C149" i="2"/>
  <c r="B149" i="2"/>
  <c r="A149" i="2"/>
  <c r="C147" i="2"/>
  <c r="B147" i="2"/>
  <c r="A147" i="2"/>
  <c r="C146" i="2"/>
  <c r="B146" i="2"/>
  <c r="A146" i="2"/>
  <c r="C144" i="2"/>
  <c r="B144" i="2"/>
  <c r="A144" i="2"/>
  <c r="C143" i="2"/>
  <c r="B143" i="2"/>
  <c r="A143" i="2"/>
  <c r="C141" i="2"/>
  <c r="B141" i="2"/>
  <c r="C140" i="2"/>
  <c r="B140" i="2"/>
  <c r="C139" i="2"/>
  <c r="B139" i="2"/>
  <c r="C138" i="2"/>
  <c r="B138" i="2"/>
  <c r="A138" i="2"/>
  <c r="A139" i="2" s="1"/>
  <c r="C137" i="2"/>
  <c r="B137" i="2"/>
  <c r="A137" i="2"/>
  <c r="I171" i="1"/>
  <c r="I172" i="1"/>
  <c r="I173" i="1"/>
  <c r="I174" i="1"/>
  <c r="I175" i="1"/>
  <c r="I177" i="1"/>
  <c r="I178" i="1"/>
  <c r="I180" i="1"/>
  <c r="I181" i="1"/>
  <c r="I183" i="1"/>
  <c r="I184" i="1"/>
  <c r="D171" i="1" l="1"/>
  <c r="D172" i="1"/>
  <c r="D173" i="1"/>
  <c r="D174" i="1"/>
  <c r="D175" i="1"/>
  <c r="D177" i="1"/>
  <c r="D178" i="1"/>
  <c r="D180" i="1"/>
  <c r="D181" i="1"/>
  <c r="D183" i="1"/>
  <c r="D184" i="1"/>
  <c r="H184" i="1"/>
  <c r="G184" i="1"/>
  <c r="F184" i="1"/>
  <c r="H183" i="1"/>
  <c r="G183" i="1"/>
  <c r="F183" i="1"/>
  <c r="H181" i="1"/>
  <c r="G181" i="1"/>
  <c r="F181" i="1"/>
  <c r="H180" i="1"/>
  <c r="G180" i="1"/>
  <c r="F180" i="1"/>
  <c r="H178" i="1"/>
  <c r="G178" i="1"/>
  <c r="F178" i="1"/>
  <c r="H177" i="1"/>
  <c r="G177" i="1"/>
  <c r="F177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C172" i="1"/>
  <c r="C173" i="1"/>
  <c r="C174" i="1"/>
  <c r="C175" i="1"/>
  <c r="C177" i="1"/>
  <c r="C178" i="1"/>
  <c r="C180" i="1"/>
  <c r="C181" i="1"/>
  <c r="C183" i="1"/>
  <c r="C184" i="1"/>
  <c r="B172" i="1"/>
  <c r="B173" i="1"/>
  <c r="B174" i="1"/>
  <c r="B175" i="1"/>
  <c r="B177" i="1"/>
  <c r="B178" i="1"/>
  <c r="B180" i="1"/>
  <c r="B181" i="1"/>
  <c r="B183" i="1"/>
  <c r="B184" i="1"/>
  <c r="B171" i="1"/>
  <c r="C171" i="1"/>
  <c r="A172" i="1"/>
  <c r="A173" i="1"/>
  <c r="A174" i="1"/>
  <c r="A175" i="1"/>
  <c r="A177" i="1"/>
  <c r="A178" i="1"/>
  <c r="A180" i="1"/>
  <c r="A181" i="1"/>
  <c r="A183" i="1"/>
  <c r="A184" i="1"/>
  <c r="A171" i="1"/>
</calcChain>
</file>

<file path=xl/sharedStrings.xml><?xml version="1.0" encoding="utf-8"?>
<sst xmlns="http://schemas.openxmlformats.org/spreadsheetml/2006/main" count="1360" uniqueCount="164">
  <si>
    <t>MLP</t>
  </si>
  <si>
    <t>LSTM</t>
  </si>
  <si>
    <t xml:space="preserve">MNAS </t>
  </si>
  <si>
    <t>5000 Epoch ,6 lag, 3 steps,  sxk990_2_6ay.xlsx</t>
  </si>
  <si>
    <t>3000 Epoch ,6 lag, 3 steps,  sxk990_2_6ay.xlsx</t>
  </si>
  <si>
    <t>2000 Epoch ,6 lag, 3 steps,  sxk990_2_6ay.xlsx</t>
  </si>
  <si>
    <t>5000 Epoch ,6 lag, 3 steps,  sxk990_6ay.xlsx</t>
  </si>
  <si>
    <t>3000 Epoch ,6 lag, 3 steps,  sxk990_6ay.xlsx</t>
  </si>
  <si>
    <t>2000 Epoch ,6 lag, 3 steps,  sxk990_6ay.xlsx</t>
  </si>
  <si>
    <t>5000 Epoch ,6 lag, 3 steps,  sxk9gd_6ay.xlsx</t>
  </si>
  <si>
    <t>3000 Epoch ,6 lag, 3 steps,  sxk9gd_6ay.xlsx</t>
  </si>
  <si>
    <t>2000 Epoch ,6 lag, 3 steps,  sxk9gd_6ay.xlsx</t>
  </si>
  <si>
    <t>sxk990_2_6ay</t>
  </si>
  <si>
    <t>sxk990_6ay</t>
  </si>
  <si>
    <t xml:space="preserve">sxk990_6ay   2000 iter </t>
  </si>
  <si>
    <t xml:space="preserve">sxk990_6ay   1000 iter </t>
  </si>
  <si>
    <t xml:space="preserve">sxk990_2_6ay   1000 iter </t>
  </si>
  <si>
    <t xml:space="preserve">sxk9gd_2_6ay   1000 iter </t>
  </si>
  <si>
    <t xml:space="preserve">sxk990_2_6ay   2000 iter </t>
  </si>
  <si>
    <t xml:space="preserve">sxk9gd_2_6ay   2000 iter </t>
  </si>
  <si>
    <t>2xDrop(0.2)  MMM</t>
  </si>
  <si>
    <t>2xDrop(0.35)  MMM</t>
  </si>
  <si>
    <t>2xDrop(0.15)  MMM</t>
  </si>
  <si>
    <t>2xDrop(0.15)  UMM</t>
  </si>
  <si>
    <t>1xDrop(0.15)  UMM</t>
  </si>
  <si>
    <t>1xDrop(0.15)  MMM</t>
  </si>
  <si>
    <t xml:space="preserve">sxk9gd_6ay   1000 iter </t>
  </si>
  <si>
    <t xml:space="preserve">sxk96j_6ay   1000 iter </t>
  </si>
  <si>
    <t xml:space="preserve">sxk96j_2_6ay   1000 iter </t>
  </si>
  <si>
    <t xml:space="preserve">xk990_6ay   1000 iter </t>
  </si>
  <si>
    <t xml:space="preserve">xk990_2_6ay   1000 iter </t>
  </si>
  <si>
    <t xml:space="preserve">xk9gd_2_6ay   1000 iter </t>
  </si>
  <si>
    <t xml:space="preserve">xk9gd_6ay   1000 iter </t>
  </si>
  <si>
    <t xml:space="preserve">xk96j_6ay   1000 iter </t>
  </si>
  <si>
    <t xml:space="preserve">xk96j_2_6ay   1000 iter </t>
  </si>
  <si>
    <t>Column1</t>
  </si>
  <si>
    <t>Column2</t>
  </si>
  <si>
    <t>GRU</t>
  </si>
  <si>
    <t>SVM</t>
  </si>
  <si>
    <t>RBF</t>
  </si>
  <si>
    <t>sxk96j_2_6ay</t>
  </si>
  <si>
    <t xml:space="preserve">sxk96j_6ay </t>
  </si>
  <si>
    <t xml:space="preserve">Train data score </t>
  </si>
  <si>
    <t xml:space="preserve">Test data score </t>
  </si>
  <si>
    <t xml:space="preserve">Test t zamanı score </t>
  </si>
  <si>
    <t xml:space="preserve">Test t+1 zamanı score </t>
  </si>
  <si>
    <t xml:space="preserve">Test t+2 zamanı score </t>
  </si>
  <si>
    <t xml:space="preserve">sxk9gd_6ay   </t>
  </si>
  <si>
    <t xml:space="preserve">sxk96j_6ay   </t>
  </si>
  <si>
    <t>MAPE</t>
  </si>
  <si>
    <t>RMSE</t>
  </si>
  <si>
    <t>SMAPE</t>
  </si>
  <si>
    <t>MASE</t>
  </si>
  <si>
    <t>MdAPE</t>
  </si>
  <si>
    <t>6 lag, 3 steps</t>
  </si>
  <si>
    <t xml:space="preserve">sxk990_6ay </t>
  </si>
  <si>
    <t>6-lag 3-steps</t>
  </si>
  <si>
    <t xml:space="preserve">sxk990_2_6ay </t>
  </si>
  <si>
    <t>GRU Uni-var  Multi-step</t>
  </si>
  <si>
    <t>LSTM Uni-var  Multi-step</t>
  </si>
  <si>
    <t>MLP Uni-var  Multi-step</t>
  </si>
  <si>
    <t>RBF Uni-var  Multi-step</t>
  </si>
  <si>
    <t>SVM Uni-var  Multi-step</t>
  </si>
  <si>
    <t>GRU Multi-var  Multi-step</t>
  </si>
  <si>
    <t>LSTM  Multi-var  Multi-step</t>
  </si>
  <si>
    <t>MLP Multi-var  Multi-step</t>
  </si>
  <si>
    <t>RBF Multi-var  Multi-step</t>
  </si>
  <si>
    <t>SVM Multi-var  Multi-step</t>
  </si>
  <si>
    <t>MNAS_4L Multi-var  Multi-step</t>
  </si>
  <si>
    <t>MNAS Uni-var  Multi-step</t>
  </si>
  <si>
    <t>MNAS Multi-var  Multi-step</t>
  </si>
  <si>
    <t>MNAS_2L Uni-var  Multi-step</t>
  </si>
  <si>
    <t>MNAS_2L Multi-var  Multi-step</t>
  </si>
  <si>
    <t xml:space="preserve">MNAS_3L Uni-var </t>
  </si>
  <si>
    <t>MNAS_3L Uni-var  Multi-step</t>
  </si>
  <si>
    <t>MNAS_3L Multi-var  Multi-step</t>
  </si>
  <si>
    <t>MNAS_4L Uni-var  Multi-step</t>
  </si>
  <si>
    <t xml:space="preserve">RBF Uni-var  </t>
  </si>
  <si>
    <t>4000 Epoch ,6 lag, 3 steps,  sxk990_6ay.xlsx</t>
  </si>
  <si>
    <t>5000 Epoch ,6 lag, 3 steps,  sxk990_2_6ay.xlsx multi-var multi-step</t>
  </si>
  <si>
    <t>5000 Epoch ,6 lag, 3 steps,  sxk990_6ay.xlsx multi-var multi-step</t>
  </si>
  <si>
    <t>4000 Epoch ,6 lag, 3 steps,  sxk990_6ay.xlsx multi-var multi-step</t>
  </si>
  <si>
    <t>3000 Epoch ,6 lag, 3 steps,  sxk990_2_6ay.xlsx multi-var multi-step</t>
  </si>
  <si>
    <t>3000 Epoch ,6 lag, 3 steps,  sxk990_6ay.xlsx multi-var multi-step</t>
  </si>
  <si>
    <t>2000 Epoch ,6 lag, 3 steps,  sxk990_2_6ay.xlsx multi-var multi-step</t>
  </si>
  <si>
    <t>2000 Epoch ,6 lag, 3 steps,  sxk990_6ay.xlsx multi-var multi-step</t>
  </si>
  <si>
    <t>3000 Epoch ,6 lag, 3 steps,  sxk9gd_6ay.xlsx multi-var multi-step</t>
  </si>
  <si>
    <t>2000 Epoch ,6 lag, 3 steps,  sxk9gd_6ay.xlsx multi-var multi-step</t>
  </si>
  <si>
    <t>4000 Epoch ,6 lag, 3 steps,  sxk990_2_6ay.xlsx</t>
  </si>
  <si>
    <t>1000 Epoch ,6 lag, 3 steps,  sxk990_2_6ay.xlsx</t>
  </si>
  <si>
    <t>1000 Epoch ,6 lag, 3 steps,  sxk990_6ay.xlsx</t>
  </si>
  <si>
    <t>AVERAGE 5000 Epoch ,6 lag, 3 steps</t>
  </si>
  <si>
    <t>AVERAGE 4000 Epoch ,6 lag, 3 steps</t>
  </si>
  <si>
    <t>AVERAGE 1000 Epoch ,6 lag, 3 steps</t>
  </si>
  <si>
    <t>AVERAGE 2000 Epoch ,6 lag, 3 steps</t>
  </si>
  <si>
    <t>AVERAGE 3000 Epoch ,6 lag, 3 steps</t>
  </si>
  <si>
    <t>5k epoch</t>
  </si>
  <si>
    <t>4k epoch</t>
  </si>
  <si>
    <t>2k epoch</t>
  </si>
  <si>
    <t>3k epoch</t>
  </si>
  <si>
    <t>1k epoch</t>
  </si>
  <si>
    <t>MAPE test t zamanı</t>
  </si>
  <si>
    <t>MAPE test t+1  zamanı</t>
  </si>
  <si>
    <t>MAPE 3_step test ortalama</t>
  </si>
  <si>
    <t>MAPE test t+2  zamanı</t>
  </si>
  <si>
    <t>RMSE 3_step test ortalama</t>
  </si>
  <si>
    <t>SMAPE 3_step test ortalama</t>
  </si>
  <si>
    <t>MASE 3_step test ortalama</t>
  </si>
  <si>
    <t>MdAPE 3_step test ortalama</t>
  </si>
  <si>
    <t>Uni-var Multi-step</t>
  </si>
  <si>
    <t>Multi-var Multi-step</t>
  </si>
  <si>
    <t>MNAS Uni-var One-step</t>
  </si>
  <si>
    <t>MNAS_4L Uni-var One-step</t>
  </si>
  <si>
    <t>sxk990  1000 iter  6 lag, 3 steps</t>
  </si>
  <si>
    <t>xk990  1000 iter  6 lag, 3 tep</t>
  </si>
  <si>
    <t>sxk990   1000 iter  6 lag, 3 steps</t>
  </si>
  <si>
    <t>Uni-var One-step</t>
  </si>
  <si>
    <t>GRU Uni-var One-step</t>
  </si>
  <si>
    <t>LSTM Uni-var One-step</t>
  </si>
  <si>
    <t>MLP Uni-var One-step</t>
  </si>
  <si>
    <r>
      <t xml:space="preserve">RBF Uni-var </t>
    </r>
    <r>
      <rPr>
        <sz val="11"/>
        <color theme="9" tint="-0.249977111117893"/>
        <rFont val="Calibri"/>
        <family val="2"/>
        <scheme val="minor"/>
      </rPr>
      <t>One-step</t>
    </r>
  </si>
  <si>
    <t>SVM Uni-var One-step</t>
  </si>
  <si>
    <t xml:space="preserve">sxk990   1000 iter </t>
  </si>
  <si>
    <t xml:space="preserve">sxk990  1000 iter </t>
  </si>
  <si>
    <t>My-MLP_2L Uni-var One-step</t>
  </si>
  <si>
    <t>My-MLP_3L Uni-var One-step</t>
  </si>
  <si>
    <t>My-MLP_4L Uni-var One-step</t>
  </si>
  <si>
    <t>My-MLP_2L Uni-var Multi-step</t>
  </si>
  <si>
    <t>My-MLP_3L Uni-var Multi-step</t>
  </si>
  <si>
    <t>My-MLP_4L Uni-var Multi-step</t>
  </si>
  <si>
    <t>My-MLP_2L Multi-var Multi-step</t>
  </si>
  <si>
    <t>My-MLP_3L Multi-var Multi-step</t>
  </si>
  <si>
    <t>My-MLP_4L Multi-var  Multi-step</t>
  </si>
  <si>
    <t>My-MLP_2L</t>
  </si>
  <si>
    <t>My-MLP_3L</t>
  </si>
  <si>
    <t>My-MLP_4L</t>
  </si>
  <si>
    <t xml:space="preserve">My-MLP </t>
  </si>
  <si>
    <t>My-MLP</t>
  </si>
  <si>
    <t>sxk9gd_6ay</t>
  </si>
  <si>
    <t>sxk9gd_2_6ay</t>
  </si>
  <si>
    <t>sxk990</t>
  </si>
  <si>
    <t xml:space="preserve">sxk9gd_2_6ay   </t>
  </si>
  <si>
    <t>MNAS_2L Uni-var One-step</t>
  </si>
  <si>
    <t>SVM Uni-var  One-step</t>
  </si>
  <si>
    <t>RBF Uni-var  One-step</t>
  </si>
  <si>
    <t>RBF2 Uni-var  One-step</t>
  </si>
  <si>
    <t>RBF2 Uni-var  Multi-step</t>
  </si>
  <si>
    <t>RBF2 Multi-var  Multi-step</t>
  </si>
  <si>
    <t xml:space="preserve">RBF-MLP Uni-var  </t>
  </si>
  <si>
    <t>RBF-MLP Uni-var  Multi-step</t>
  </si>
  <si>
    <t>RBF-MLP Multi-var  Multi-step</t>
  </si>
  <si>
    <t>RBF-MLP Uni-var  One-step</t>
  </si>
  <si>
    <t>RBF-MLP Uni-var One-step</t>
  </si>
  <si>
    <t>RBF-MLP</t>
  </si>
  <si>
    <t>RBF2 Uni-var One-step</t>
  </si>
  <si>
    <t>RBF2</t>
  </si>
  <si>
    <t xml:space="preserve">MLP-RBF Uni-var  </t>
  </si>
  <si>
    <t>MLP-RBF Uni-var  Multi-step</t>
  </si>
  <si>
    <t>MLP-RBF Multi-var  Multi-step</t>
  </si>
  <si>
    <t>MLP-RBF Uni-var  One-step</t>
  </si>
  <si>
    <t>MLP-RBF Uni-var One-step</t>
  </si>
  <si>
    <t>MLP-RBF</t>
  </si>
  <si>
    <t>Uni-variate</t>
  </si>
  <si>
    <t>Multi-variate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</si>
</sst>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/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/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0" borderId="2" xfId="0" applyFont="1" applyBorder="1"/>
    <xf numFmtId="2" fontId="2" fillId="0" borderId="0" xfId="0" applyNumberFormat="1" applyFont="1" applyBorder="1" applyAlignment="1">
      <alignment horizontal="left" vertical="center"/>
    </xf>
    <xf numFmtId="2" fontId="2" fillId="0" borderId="10" xfId="0" applyNumberFormat="1" applyFont="1" applyBorder="1" applyAlignment="1">
      <alignment horizontal="left" vertical="center"/>
    </xf>
    <xf numFmtId="2" fontId="2" fillId="0" borderId="11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/>
    <xf numFmtId="0" fontId="2" fillId="0" borderId="12" xfId="0" applyFont="1" applyBorder="1" applyAlignment="1">
      <alignment horizontal="left" vertical="center"/>
    </xf>
    <xf numFmtId="0" fontId="0" fillId="0" borderId="0" xfId="0" applyBorder="1"/>
    <xf numFmtId="2" fontId="0" fillId="0" borderId="9" xfId="0" applyNumberFormat="1" applyBorder="1"/>
    <xf numFmtId="0" fontId="5" fillId="0" borderId="13" xfId="0" applyFont="1" applyBorder="1"/>
    <xf numFmtId="0" fontId="6" fillId="5" borderId="0" xfId="0" applyFont="1" applyFill="1"/>
    <xf numFmtId="0" fontId="6" fillId="0" borderId="0" xfId="0" applyFont="1"/>
    <xf numFmtId="0" fontId="6" fillId="5" borderId="14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5" borderId="2" xfId="0" applyFont="1" applyFill="1" applyBorder="1"/>
    <xf numFmtId="0" fontId="2" fillId="5" borderId="3" xfId="0" applyFont="1" applyFill="1" applyBorder="1" applyAlignment="1">
      <alignment horizontal="left" vertical="center"/>
    </xf>
    <xf numFmtId="2" fontId="2" fillId="5" borderId="7" xfId="0" applyNumberFormat="1" applyFont="1" applyFill="1" applyBorder="1" applyAlignment="1">
      <alignment horizontal="left" vertical="center"/>
    </xf>
    <xf numFmtId="2" fontId="2" fillId="5" borderId="0" xfId="0" applyNumberFormat="1" applyFont="1" applyFill="1" applyBorder="1" applyAlignment="1">
      <alignment horizontal="left" vertical="center"/>
    </xf>
    <xf numFmtId="2" fontId="2" fillId="5" borderId="8" xfId="0" applyNumberFormat="1" applyFont="1" applyFill="1" applyBorder="1" applyAlignment="1">
      <alignment horizontal="left" vertical="center"/>
    </xf>
    <xf numFmtId="2" fontId="2" fillId="5" borderId="10" xfId="0" applyNumberFormat="1" applyFont="1" applyFill="1" applyBorder="1" applyAlignment="1">
      <alignment horizontal="left" vertical="center"/>
    </xf>
    <xf numFmtId="2" fontId="2" fillId="5" borderId="5" xfId="0" applyNumberFormat="1" applyFont="1" applyFill="1" applyBorder="1" applyAlignment="1">
      <alignment horizontal="left" vertical="center"/>
    </xf>
    <xf numFmtId="2" fontId="2" fillId="5" borderId="11" xfId="0" applyNumberFormat="1" applyFont="1" applyFill="1" applyBorder="1" applyAlignment="1">
      <alignment horizontal="left" vertical="center"/>
    </xf>
    <xf numFmtId="2" fontId="2" fillId="5" borderId="4" xfId="0" applyNumberFormat="1" applyFont="1" applyFill="1" applyBorder="1" applyAlignment="1">
      <alignment horizontal="left" vertical="center"/>
    </xf>
    <xf numFmtId="2" fontId="2" fillId="5" borderId="12" xfId="0" applyNumberFormat="1" applyFont="1" applyFill="1" applyBorder="1" applyAlignment="1">
      <alignment horizontal="left"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0" borderId="0" xfId="0" applyFont="1"/>
    <xf numFmtId="0" fontId="0" fillId="3" borderId="0" xfId="0" applyFill="1"/>
    <xf numFmtId="2" fontId="0" fillId="2" borderId="9" xfId="0" applyNumberFormat="1" applyFill="1" applyBorder="1"/>
    <xf numFmtId="2" fontId="0" fillId="3" borderId="9" xfId="0" applyNumberFormat="1" applyFill="1" applyBorder="1"/>
    <xf numFmtId="0" fontId="0" fillId="0" borderId="9" xfId="0" applyBorder="1"/>
    <xf numFmtId="0" fontId="0" fillId="3" borderId="0" xfId="0" applyFill="1" applyBorder="1"/>
    <xf numFmtId="2" fontId="0" fillId="3" borderId="0" xfId="0" applyNumberFormat="1" applyFill="1" applyBorder="1"/>
    <xf numFmtId="0" fontId="2" fillId="3" borderId="1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2" fontId="2" fillId="6" borderId="4" xfId="0" applyNumberFormat="1" applyFont="1" applyFill="1" applyBorder="1" applyAlignment="1">
      <alignment horizontal="left" vertical="center"/>
    </xf>
    <xf numFmtId="0" fontId="5" fillId="0" borderId="15" xfId="0" applyFont="1" applyBorder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0" fontId="6" fillId="5" borderId="1" xfId="0" applyFont="1" applyFill="1" applyBorder="1"/>
    <xf numFmtId="0" fontId="6" fillId="5" borderId="3" xfId="0" applyFont="1" applyFill="1" applyBorder="1"/>
    <xf numFmtId="2" fontId="0" fillId="0" borderId="0" xfId="0" applyNumberFormat="1" applyBorder="1"/>
    <xf numFmtId="0" fontId="0" fillId="0" borderId="0" xfId="0" applyNumberFormat="1"/>
    <xf numFmtId="0" fontId="5" fillId="0" borderId="1" xfId="0" applyFont="1" applyBorder="1"/>
    <xf numFmtId="0" fontId="5" fillId="0" borderId="16" xfId="0" applyFont="1" applyBorder="1"/>
    <xf numFmtId="0" fontId="5" fillId="0" borderId="17" xfId="0" applyFont="1" applyBorder="1"/>
    <xf numFmtId="2" fontId="0" fillId="3" borderId="0" xfId="0" applyNumberFormat="1" applyFill="1"/>
    <xf numFmtId="0" fontId="2" fillId="5" borderId="0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lineChart>
        <c:grouping val="standard"/>
        <c:varyColors val="0"/>
        <c:ser>
          <c:idx val="0"/>
          <c:order val="0"/>
          <c:tx>
            <c:strRef>
              <c:f>Univariate!$J$79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394-9F9A-7A04C15728CE}"/>
            </c:ext>
          </c:extLst>
        </c:ser>
        <c:ser>
          <c:idx val="1"/>
          <c:order val="1"/>
          <c:tx>
            <c:strRef>
              <c:f>Univariate!$J$80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394-9F9A-7A04C15728CE}"/>
            </c:ext>
          </c:extLst>
        </c:ser>
        <c:ser>
          <c:idx val="2"/>
          <c:order val="2"/>
          <c:tx>
            <c:strRef>
              <c:f>Univariate!$J$81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394-9F9A-7A04C15728CE}"/>
            </c:ext>
          </c:extLst>
        </c:ser>
        <c:ser>
          <c:idx val="3"/>
          <c:order val="3"/>
          <c:tx>
            <c:strRef>
              <c:f>Univariate!$J$82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4-4394-9F9A-7A04C15728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289919"/>
        <c:axId val="99302815"/>
      </c:line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4.5408961663115983E-2"/>
          <c:y val="8.9550175503938359E-2"/>
          <c:w val="0.93065941400261476"/>
          <c:h val="0.80607644258743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Univariate!$J$79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Univariate!$K$79:$O$79</c:f>
              <c:numCache>
                <c:formatCode>0.00</c:formatCode>
                <c:ptCount val="5"/>
                <c:pt idx="0">
                  <c:v>7.9116666666666662</c:v>
                </c:pt>
                <c:pt idx="1">
                  <c:v>7.6883333333333335</c:v>
                </c:pt>
                <c:pt idx="2">
                  <c:v>7.7150000000000007</c:v>
                </c:pt>
                <c:pt idx="3">
                  <c:v>7.7749999999999995</c:v>
                </c:pt>
                <c:pt idx="4">
                  <c:v>7.8133333333333335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B73-B7F4-39F6F9B549EB}"/>
            </c:ext>
          </c:extLst>
        </c:ser>
        <c:ser>
          <c:idx val="1"/>
          <c:order val="1"/>
          <c:tx>
            <c:strRef>
              <c:f>Univariate!$J$80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Univariate!$K$80:$O$80</c:f>
              <c:numCache>
                <c:formatCode>0.00</c:formatCode>
                <c:ptCount val="5"/>
                <c:pt idx="0">
                  <c:v>8.3766666666666669</c:v>
                </c:pt>
                <c:pt idx="1">
                  <c:v>9.4099999999999984</c:v>
                </c:pt>
                <c:pt idx="2">
                  <c:v>9.94</c:v>
                </c:pt>
                <c:pt idx="3">
                  <c:v>9.6516666666666655</c:v>
                </c:pt>
                <c:pt idx="4">
                  <c:v>10.406666666666666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F-4B73-B7F4-39F6F9B549EB}"/>
            </c:ext>
          </c:extLst>
        </c:ser>
        <c:ser>
          <c:idx val="2"/>
          <c:order val="2"/>
          <c:tx>
            <c:strRef>
              <c:f>Univariate!$J$81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Univariate!$K$81:$O$81</c:f>
              <c:numCache>
                <c:formatCode>0.00</c:formatCode>
                <c:ptCount val="5"/>
                <c:pt idx="0">
                  <c:v>8.3116666666666674</c:v>
                </c:pt>
                <c:pt idx="1">
                  <c:v>8.7316666666666674</c:v>
                </c:pt>
                <c:pt idx="2">
                  <c:v>9.1450000000000014</c:v>
                </c:pt>
                <c:pt idx="3">
                  <c:v>9.3833333333333329</c:v>
                </c:pt>
                <c:pt idx="4">
                  <c:v>9.6366666666666667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F-4B73-B7F4-39F6F9B549EB}"/>
            </c:ext>
          </c:extLst>
        </c:ser>
        <c:ser>
          <c:idx val="3"/>
          <c:order val="3"/>
          <c:tx>
            <c:strRef>
              <c:f>Univariate!$J$82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Univariate!$K$78:$O$78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Univariate!$K$82:$O$82</c:f>
              <c:numCache>
                <c:formatCode>0.00</c:formatCode>
                <c:ptCount val="5"/>
                <c:pt idx="0">
                  <c:v>8.5166666666666675</c:v>
                </c:pt>
                <c:pt idx="1">
                  <c:v>8.9350000000000005</c:v>
                </c:pt>
                <c:pt idx="2">
                  <c:v>9.0083333333333346</c:v>
                </c:pt>
                <c:pt idx="3">
                  <c:v>9.1916666666666647</c:v>
                </c:pt>
                <c:pt idx="4">
                  <c:v>9.1416666666666657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F-4B73-B7F4-39F6F9B54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289919"/>
        <c:axId val="99302815"/>
      </c:barChart>
      <c:catAx>
        <c:axId val="992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302815"/>
        <c:crosses val="autoZero"/>
        <c:auto val="1"/>
        <c:lblAlgn val="ctr"/>
        <c:lblOffset val="100"/>
        <c:noMultiLvlLbl val="0"/>
      </c:catAx>
      <c:valAx>
        <c:axId val="99302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Univariate!$J$28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241-B65F-311D6DF4716F}"/>
            </c:ext>
          </c:extLst>
        </c:ser>
        <c:ser>
          <c:idx val="1"/>
          <c:order val="1"/>
          <c:tx>
            <c:strRef>
              <c:f>Univariate!$J$29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7-4241-B65F-311D6DF4716F}"/>
            </c:ext>
          </c:extLst>
        </c:ser>
        <c:ser>
          <c:idx val="2"/>
          <c:order val="2"/>
          <c:tx>
            <c:strRef>
              <c:f>Univariate!$J$30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7-4241-B65F-311D6DF4716F}"/>
            </c:ext>
          </c:extLst>
        </c:ser>
        <c:ser>
          <c:idx val="3"/>
          <c:order val="3"/>
          <c:tx>
            <c:strRef>
              <c:f>Univariate!$J$31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7-4241-B65F-311D6DF47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12431"/>
        <c:axId val="1208599951"/>
      </c:bar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Univariate!$J$34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94F-B37F-DB0372235F6D}"/>
            </c:ext>
          </c:extLst>
        </c:ser>
        <c:ser>
          <c:idx val="1"/>
          <c:order val="1"/>
          <c:tx>
            <c:strRef>
              <c:f>Univariate!$J$35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1-494F-B37F-DB0372235F6D}"/>
            </c:ext>
          </c:extLst>
        </c:ser>
        <c:ser>
          <c:idx val="2"/>
          <c:order val="2"/>
          <c:tx>
            <c:strRef>
              <c:f>Univariate!$J$36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1-494F-B37F-DB0372235F6D}"/>
            </c:ext>
          </c:extLst>
        </c:ser>
        <c:ser>
          <c:idx val="3"/>
          <c:order val="3"/>
          <c:tx>
            <c:strRef>
              <c:f>Univariate!$J$37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1-494F-B37F-DB0372235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14767"/>
        <c:axId val="99816847"/>
      </c:bar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Univariate!$J$40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396-BE85-4549BB08A8D8}"/>
            </c:ext>
          </c:extLst>
        </c:ser>
        <c:ser>
          <c:idx val="1"/>
          <c:order val="1"/>
          <c:tx>
            <c:strRef>
              <c:f>Univariate!$J$41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C-4396-BE85-4549BB08A8D8}"/>
            </c:ext>
          </c:extLst>
        </c:ser>
        <c:ser>
          <c:idx val="2"/>
          <c:order val="2"/>
          <c:tx>
            <c:strRef>
              <c:f>Univariate!$J$42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C-4396-BE85-4549BB08A8D8}"/>
            </c:ext>
          </c:extLst>
        </c:ser>
        <c:ser>
          <c:idx val="3"/>
          <c:order val="3"/>
          <c:tx>
            <c:strRef>
              <c:f>Univariate!$J$43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C-4396-BE85-4549BB08A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2975807"/>
        <c:axId val="1802976223"/>
      </c:bar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Univariate!$J$85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4646-9D6C-9B4632CD1FD3}"/>
            </c:ext>
          </c:extLst>
        </c:ser>
        <c:ser>
          <c:idx val="1"/>
          <c:order val="1"/>
          <c:tx>
            <c:strRef>
              <c:f>Univariate!$J$86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4646-9D6C-9B4632CD1FD3}"/>
            </c:ext>
          </c:extLst>
        </c:ser>
        <c:ser>
          <c:idx val="2"/>
          <c:order val="2"/>
          <c:tx>
            <c:strRef>
              <c:f>Univariate!$J$87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1-4646-9D6C-9B4632CD1FD3}"/>
            </c:ext>
          </c:extLst>
        </c:ser>
        <c:ser>
          <c:idx val="3"/>
          <c:order val="3"/>
          <c:tx>
            <c:strRef>
              <c:f>Univariate!$J$88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1-4646-9D6C-9B4632CD1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84534959"/>
        <c:axId val="1384535791"/>
      </c:bar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Univariate!$J$91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4A9E-A22A-D089A09EDF81}"/>
            </c:ext>
          </c:extLst>
        </c:ser>
        <c:ser>
          <c:idx val="1"/>
          <c:order val="1"/>
          <c:tx>
            <c:strRef>
              <c:f>Univariate!$J$92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4A9E-A22A-D089A09EDF81}"/>
            </c:ext>
          </c:extLst>
        </c:ser>
        <c:ser>
          <c:idx val="2"/>
          <c:order val="2"/>
          <c:tx>
            <c:strRef>
              <c:f>Univariate!$J$93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4A9E-A22A-D089A09EDF81}"/>
            </c:ext>
          </c:extLst>
        </c:ser>
        <c:ser>
          <c:idx val="3"/>
          <c:order val="3"/>
          <c:tx>
            <c:strRef>
              <c:f>Univariate!$J$94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2-4A9E-A22A-D089A09ED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8606191"/>
        <c:axId val="1208596623"/>
      </c:bar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Univariate!$J$97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A-408E-9FAB-AAEB3663401D}"/>
            </c:ext>
          </c:extLst>
        </c:ser>
        <c:ser>
          <c:idx val="1"/>
          <c:order val="1"/>
          <c:tx>
            <c:strRef>
              <c:f>Univariate!$J$98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A-408E-9FAB-AAEB3663401D}"/>
            </c:ext>
          </c:extLst>
        </c:ser>
        <c:ser>
          <c:idx val="2"/>
          <c:order val="2"/>
          <c:tx>
            <c:strRef>
              <c:f>Univariate!$J$99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A-408E-9FAB-AAEB3663401D}"/>
            </c:ext>
          </c:extLst>
        </c:ser>
        <c:ser>
          <c:idx val="3"/>
          <c:order val="3"/>
          <c:tx>
            <c:strRef>
              <c:f>Univariate!$J$100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A-408E-9FAB-AAEB36634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0135055"/>
        <c:axId val="1210137551"/>
      </c:bar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Sheet2!$B$63</c:f>
              <c:strCache>
                <c:ptCount val="1"/>
                <c:pt idx="0">
                  <c:v>Uni-var One-step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Sheet2!$C$63:$J$63</c15:sqref>
                  </c15:fullRef>
                </c:ext>
              </c:extLst>
              <c:f>Sheet2!$E$63:$J$63</c:f>
              <c:numCache>
                <c:formatCode>0.00</c:formatCode>
                <c:ptCount val="6"/>
                <c:pt idx="0">
                  <c:v>11.789285714285715</c:v>
                </c:pt>
                <c:pt idx="1">
                  <c:v>11.154999999999999</c:v>
                </c:pt>
                <c:pt idx="2">
                  <c:v>11.306428571428571</c:v>
                </c:pt>
                <c:pt idx="3">
                  <c:v>12.463571428571429</c:v>
                </c:pt>
                <c:pt idx="4">
                  <c:v>15.420714285714283</c:v>
                </c:pt>
                <c:pt idx="5">
                  <c:v>11.682857142857143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6-4901-A5FB-AA3E3884BC6F}"/>
            </c:ext>
          </c:extLst>
        </c:ser>
        <c:ser>
          <c:idx val="1"/>
          <c:order val="1"/>
          <c:tx>
            <c:strRef>
              <c:f>Sheet2!$B$64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Sheet2!$C$64:$J$64</c15:sqref>
                  </c15:fullRef>
                </c:ext>
              </c:extLst>
              <c:f>Sheet2!$E$64:$J$64</c:f>
              <c:numCache>
                <c:formatCode>0.00</c:formatCode>
                <c:ptCount val="6"/>
                <c:pt idx="0">
                  <c:v>11.928571428571431</c:v>
                </c:pt>
                <c:pt idx="1">
                  <c:v>11.303571428571429</c:v>
                </c:pt>
                <c:pt idx="2">
                  <c:v>11.295714285714286</c:v>
                </c:pt>
                <c:pt idx="3">
                  <c:v>12.290714285714285</c:v>
                </c:pt>
                <c:pt idx="4">
                  <c:v>15.114615384615387</c:v>
                </c:pt>
                <c:pt idx="5">
                  <c:v>11.358571428571427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6-4901-A5FB-AA3E3884BC6F}"/>
            </c:ext>
          </c:extLst>
        </c:ser>
        <c:ser>
          <c:idx val="2"/>
          <c:order val="2"/>
          <c:tx>
            <c:strRef>
              <c:f>Sheet2!$B$65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Sheet2!$C$62:$J$62</c15:sqref>
                  </c15:fullRef>
                </c:ext>
              </c:extLst>
              <c:f>Sheet2!$E$62:$J$62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Sheet2!$C$65:$J$65</c15:sqref>
                  </c15:fullRef>
                </c:ext>
              </c:extLst>
              <c:f>Sheet2!$E$65:$J$65</c:f>
              <c:numCache>
                <c:formatCode>0.00</c:formatCode>
                <c:ptCount val="6"/>
                <c:pt idx="0">
                  <c:v>11.159285714285716</c:v>
                </c:pt>
                <c:pt idx="1">
                  <c:v>12.332857142857142</c:v>
                </c:pt>
                <c:pt idx="2">
                  <c:v>12.366428571428571</c:v>
                </c:pt>
                <c:pt idx="3">
                  <c:v>12.510714285714286</c:v>
                </c:pt>
                <c:pt idx="4">
                  <c:v>16.526923076923076</c:v>
                </c:pt>
                <c:pt idx="5">
                  <c:v>11.027142857142858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6-4901-A5FB-AA3E3884B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Sheet2!$E$63:$E$65</c:f>
              <c:numCache>
                <c:formatCode>0.00</c:formatCode>
                <c:ptCount val="3"/>
                <c:pt idx="0">
                  <c:v>11.789285714285715</c:v>
                </c:pt>
                <c:pt idx="1">
                  <c:v>11.928571428571431</c:v>
                </c:pt>
                <c:pt idx="2">
                  <c:v>11.159285714285716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A-4532-B0B6-3750692FEACE}"/>
            </c:ext>
          </c:extLst>
        </c:ser>
        <c:ser>
          <c:idx val="3"/>
          <c:order val="3"/>
          <c:tx>
            <c:strRef>
              <c:f>Sheet2!$F$62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Sheet2!$F$63:$F$65</c:f>
              <c:numCache>
                <c:formatCode>0.00</c:formatCode>
                <c:ptCount val="3"/>
                <c:pt idx="0">
                  <c:v>11.154999999999999</c:v>
                </c:pt>
                <c:pt idx="1">
                  <c:v>11.303571428571429</c:v>
                </c:pt>
                <c:pt idx="2">
                  <c:v>12.332857142857142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A-4532-B0B6-3750692FEACE}"/>
            </c:ext>
          </c:extLst>
        </c:ser>
        <c:ser>
          <c:idx val="4"/>
          <c:order val="4"/>
          <c:tx>
            <c:strRef>
              <c:f>Sheet2!$G$62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Sheet2!$G$63:$G$65</c:f>
              <c:numCache>
                <c:formatCode>0.00</c:formatCode>
                <c:ptCount val="3"/>
                <c:pt idx="0">
                  <c:v>11.306428571428571</c:v>
                </c:pt>
                <c:pt idx="1">
                  <c:v>11.295714285714286</c:v>
                </c:pt>
                <c:pt idx="2">
                  <c:v>12.366428571428571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A-4532-B0B6-3750692FEACE}"/>
            </c:ext>
          </c:extLst>
        </c:ser>
        <c:ser>
          <c:idx val="5"/>
          <c:order val="5"/>
          <c:tx>
            <c:strRef>
              <c:f>Sheet2!$H$62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Sheet2!$H$63:$H$65</c:f>
              <c:numCache>
                <c:formatCode>0.00</c:formatCode>
                <c:ptCount val="3"/>
                <c:pt idx="0">
                  <c:v>12.463571428571429</c:v>
                </c:pt>
                <c:pt idx="1">
                  <c:v>12.290714285714285</c:v>
                </c:pt>
                <c:pt idx="2">
                  <c:v>12.510714285714286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A-4532-B0B6-3750692FEACE}"/>
            </c:ext>
          </c:extLst>
        </c:ser>
        <c:ser>
          <c:idx val="6"/>
          <c:order val="6"/>
          <c:tx>
            <c:strRef>
              <c:f>Sheet2!$I$62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Sheet2!$I$63:$I$65</c:f>
              <c:numCache>
                <c:formatCode>0.00</c:formatCode>
                <c:ptCount val="3"/>
                <c:pt idx="0">
                  <c:v>15.420714285714283</c:v>
                </c:pt>
                <c:pt idx="1">
                  <c:v>15.114615384615387</c:v>
                </c:pt>
                <c:pt idx="2">
                  <c:v>16.526923076923076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EA-4532-B0B6-3750692FEACE}"/>
            </c:ext>
          </c:extLst>
        </c:ser>
        <c:ser>
          <c:idx val="7"/>
          <c:order val="7"/>
          <c:tx>
            <c:strRef>
              <c:f>Sheet2!$J$62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Sheet2!$B$63:$B$65</c:f>
              <c:strCache>
                <c:ptCount val="3"/>
                <c:pt idx="0">
                  <c:v>Uni-var One-step</c:v>
                </c:pt>
                <c:pt idx="1">
                  <c:v>Uni-var Multi-step</c:v>
                </c:pt>
                <c:pt idx="2">
                  <c:v>Multi-var Multi-step</c:v>
                </c:pt>
              </c:strCache>
            </c:strRef>
          </c:cat>
          <c:val>
            <c:numRef>
              <c:f>Sheet2!$J$63:$J$65</c:f>
              <c:numCache>
                <c:formatCode>0.00</c:formatCode>
                <c:ptCount val="3"/>
                <c:pt idx="0">
                  <c:v>11.682857142857143</c:v>
                </c:pt>
                <c:pt idx="1">
                  <c:v>11.358571428571427</c:v>
                </c:pt>
                <c:pt idx="2">
                  <c:v>11.027142857142858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EA-4532-B0B6-3750692FE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Sheet2!$C$63:$C$65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11.923571428571424</c:v>
                      </c:pt>
                      <c:pt idx="1">
                        <c:v>12.02</c:v>
                      </c:pt>
                      <c:pt idx="2">
                        <c:v>11.259285714285713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EA-4532-B0B6-3750692FEA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Sheet2!$B$63:$B$65</c15:sqref>
                        </c15:formulaRef>
                      </c:ext>
                    </c:extLst>
                    <c:strCache>
                      <c:ptCount val="3"/>
                      <c:pt idx="0">
                        <c:v>Uni-var One-step</c:v>
                      </c:pt>
                      <c:pt idx="1">
                        <c:v>Uni-var Multi-step</c:v>
                      </c:pt>
                      <c:pt idx="2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Sheet2!$D$63:$D$65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11.724285714285715</c:v>
                      </c:pt>
                      <c:pt idx="1">
                        <c:v>11.642857142857141</c:v>
                      </c:pt>
                      <c:pt idx="2">
                        <c:v>11.187142857142858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EA-4532-B0B6-3750692FEAC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Sheet2!$E$67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Sheet2!$E$68:$E$70</c15:sqref>
                  </c15:fullRef>
                </c:ext>
              </c:extLst>
              <c:f>Sheet2!$E$69:$E$70</c:f>
              <c:numCache>
                <c:formatCode>0.00</c:formatCode>
                <c:ptCount val="2"/>
                <c:pt idx="0">
                  <c:v>16.743571428571432</c:v>
                </c:pt>
                <c:pt idx="1">
                  <c:v>15.315714285714281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F-4BC4-BFB0-42396C01116A}"/>
            </c:ext>
          </c:extLst>
        </c:ser>
        <c:ser>
          <c:idx val="3"/>
          <c:order val="3"/>
          <c:tx>
            <c:strRef>
              <c:f>Sheet2!$F$67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Sheet2!$F$68:$F$70</c15:sqref>
                  </c15:fullRef>
                </c:ext>
              </c:extLst>
              <c:f>Sheet2!$F$69:$F$70</c:f>
              <c:numCache>
                <c:formatCode>0.00</c:formatCode>
                <c:ptCount val="2"/>
                <c:pt idx="0">
                  <c:v>16.697142857142858</c:v>
                </c:pt>
                <c:pt idx="1">
                  <c:v>16.034285714285712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F-4BC4-BFB0-42396C01116A}"/>
            </c:ext>
          </c:extLst>
        </c:ser>
        <c:ser>
          <c:idx val="4"/>
          <c:order val="4"/>
          <c:tx>
            <c:strRef>
              <c:f>Sheet2!$G$67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Sheet2!$G$68:$G$70</c15:sqref>
                  </c15:fullRef>
                </c:ext>
              </c:extLst>
              <c:f>Sheet2!$G$69:$G$70</c:f>
              <c:numCache>
                <c:formatCode>0.00</c:formatCode>
                <c:ptCount val="2"/>
                <c:pt idx="0">
                  <c:v>16.704285714285714</c:v>
                </c:pt>
                <c:pt idx="1">
                  <c:v>16.26642857142857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F-4BC4-BFB0-42396C01116A}"/>
            </c:ext>
          </c:extLst>
        </c:ser>
        <c:ser>
          <c:idx val="5"/>
          <c:order val="5"/>
          <c:tx>
            <c:strRef>
              <c:f>Sheet2!$H$67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Sheet2!$H$68:$H$70</c15:sqref>
                  </c15:fullRef>
                </c:ext>
              </c:extLst>
              <c:f>Sheet2!$H$69:$H$70</c:f>
              <c:numCache>
                <c:formatCode>0.00</c:formatCode>
                <c:ptCount val="2"/>
                <c:pt idx="0">
                  <c:v>17.153571428571428</c:v>
                </c:pt>
                <c:pt idx="1">
                  <c:v>16.139285714285716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F-4BC4-BFB0-42396C01116A}"/>
            </c:ext>
          </c:extLst>
        </c:ser>
        <c:ser>
          <c:idx val="6"/>
          <c:order val="6"/>
          <c:tx>
            <c:strRef>
              <c:f>Sheet2!$I$67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Sheet2!$I$68:$I$70</c15:sqref>
                  </c15:fullRef>
                </c:ext>
              </c:extLst>
              <c:f>Sheet2!$I$69:$I$70</c:f>
              <c:numCache>
                <c:formatCode>0.00</c:formatCode>
                <c:ptCount val="2"/>
                <c:pt idx="0">
                  <c:v>19.956153846153843</c:v>
                </c:pt>
                <c:pt idx="1">
                  <c:v>20.249999999999996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F-4BC4-BFB0-42396C01116A}"/>
            </c:ext>
          </c:extLst>
        </c:ser>
        <c:ser>
          <c:idx val="7"/>
          <c:order val="7"/>
          <c:tx>
            <c:strRef>
              <c:f>Sheet2!$J$67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Sheet2!$J$68:$J$70</c15:sqref>
                  </c15:fullRef>
                </c:ext>
              </c:extLst>
              <c:f>Sheet2!$J$69:$J$70</c:f>
              <c:numCache>
                <c:formatCode>0.00</c:formatCode>
                <c:ptCount val="2"/>
                <c:pt idx="0">
                  <c:v>17.09714285714286</c:v>
                </c:pt>
                <c:pt idx="1">
                  <c:v>15.034285714285716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F-4BC4-BFB0-42396C01116A}"/>
            </c:ext>
          </c:extLst>
        </c:ser>
        <c:ser>
          <c:idx val="8"/>
          <c:order val="8"/>
          <c:tx>
            <c:strRef>
              <c:f>Sheet2!$K$67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Sheet2!$B$68:$B$70</c15:sqref>
                  </c15:fullRef>
                </c:ext>
              </c:extLst>
              <c:f>Sheet2!$B$69:$B$70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Sheet2!$K$68:$K$70</c15:sqref>
                  </c15:fullRef>
                </c:ext>
              </c:extLst>
              <c:f>Sheet2!$K$69:$K$70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9B0F-4BC4-BFB0-42396C011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Sheet2!$C$67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Sheet2!$C$68:$C$70</c15:sqref>
                        </c15:fullRef>
                        <c15:formulaRef>
                          <c15:sqref>Sheet2!$C$69:$C$70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17.380714285714284</c:v>
                      </c:pt>
                      <c:pt idx="1">
                        <c:v>15.727142857142855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0F-4BC4-BFB0-42396C0111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Sheet2!$D$67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Sheet2!$B$68:$B$70</c15:sqref>
                        </c15:fullRef>
                        <c15:formulaRef>
                          <c15:sqref>Sheet2!$B$69:$B$70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Sheet2!$D$68:$D$70</c15:sqref>
                        </c15:fullRef>
                        <c15:formulaRef>
                          <c15:sqref>Sheet2!$D$69:$D$70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16.594285714285714</c:v>
                      </c:pt>
                      <c:pt idx="1">
                        <c:v>15.304285714285713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0F-4BC4-BFB0-42396C01116A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Univariate!$J$40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Univariate!$K$40:$O$40</c:f>
              <c:numCache>
                <c:formatCode>0.00</c:formatCode>
                <c:ptCount val="5"/>
                <c:pt idx="0">
                  <c:v>14.926666666666668</c:v>
                </c:pt>
                <c:pt idx="1">
                  <c:v>14.821666666666667</c:v>
                </c:pt>
                <c:pt idx="2">
                  <c:v>14.843333333333334</c:v>
                </c:pt>
                <c:pt idx="3">
                  <c:v>14.626666666666665</c:v>
                </c:pt>
                <c:pt idx="4">
                  <c:v>14.979999999999999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A81-930D-E9FE21CFAFA0}"/>
            </c:ext>
          </c:extLst>
        </c:ser>
        <c:ser>
          <c:idx val="1"/>
          <c:order val="1"/>
          <c:tx>
            <c:strRef>
              <c:f>Univariate!$J$41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Univariate!$K$41:$O$41</c:f>
              <c:numCache>
                <c:formatCode>0.00</c:formatCode>
                <c:ptCount val="5"/>
                <c:pt idx="0">
                  <c:v>15.29166666666667</c:v>
                </c:pt>
                <c:pt idx="1">
                  <c:v>17.63</c:v>
                </c:pt>
                <c:pt idx="2">
                  <c:v>18.625000000000004</c:v>
                </c:pt>
                <c:pt idx="3">
                  <c:v>17.503333333333334</c:v>
                </c:pt>
                <c:pt idx="4">
                  <c:v>19.128333333333334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3-4A81-930D-E9FE21CFAFA0}"/>
            </c:ext>
          </c:extLst>
        </c:ser>
        <c:ser>
          <c:idx val="2"/>
          <c:order val="2"/>
          <c:tx>
            <c:strRef>
              <c:f>Univariate!$J$42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Univariate!$K$42:$O$42</c:f>
              <c:numCache>
                <c:formatCode>0.00</c:formatCode>
                <c:ptCount val="5"/>
                <c:pt idx="0">
                  <c:v>15.356666666666669</c:v>
                </c:pt>
                <c:pt idx="1">
                  <c:v>16.273333333333337</c:v>
                </c:pt>
                <c:pt idx="2">
                  <c:v>16.913333333333334</c:v>
                </c:pt>
                <c:pt idx="3">
                  <c:v>17.036666666666665</c:v>
                </c:pt>
                <c:pt idx="4">
                  <c:v>18.268333333333334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3-4A81-930D-E9FE21CFAFA0}"/>
            </c:ext>
          </c:extLst>
        </c:ser>
        <c:ser>
          <c:idx val="3"/>
          <c:order val="3"/>
          <c:tx>
            <c:strRef>
              <c:f>Univariate!$J$43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Univariate!$K$39:$O$39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Univariate!$K$43:$O$43</c:f>
              <c:numCache>
                <c:formatCode>0.00</c:formatCode>
                <c:ptCount val="5"/>
                <c:pt idx="0">
                  <c:v>15.763333333333334</c:v>
                </c:pt>
                <c:pt idx="1">
                  <c:v>16.645</c:v>
                </c:pt>
                <c:pt idx="2">
                  <c:v>17.025000000000002</c:v>
                </c:pt>
                <c:pt idx="3">
                  <c:v>17.240000000000002</c:v>
                </c:pt>
                <c:pt idx="4">
                  <c:v>17.154999999999998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3-4A81-930D-E9FE21CFAF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2975807"/>
        <c:axId val="1802976223"/>
      </c:lineChart>
      <c:catAx>
        <c:axId val="18029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2976223"/>
        <c:crosses val="autoZero"/>
        <c:auto val="1"/>
        <c:lblAlgn val="ctr"/>
        <c:lblOffset val="100"/>
        <c:noMultiLvlLbl val="0"/>
      </c:catAx>
      <c:valAx>
        <c:axId val="18029762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029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Sheet2!$E$73:$E$75</c15:sqref>
                  </c15:fullRef>
                </c:ext>
              </c:extLst>
              <c:f>Sheet2!$E$74:$E$75</c:f>
              <c:numCache>
                <c:formatCode>0.00</c:formatCode>
                <c:ptCount val="2"/>
                <c:pt idx="0">
                  <c:v>18.764285714285712</c:v>
                </c:pt>
                <c:pt idx="1">
                  <c:v>17.487142857142857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D-4D29-884A-A08A341A0609}"/>
            </c:ext>
          </c:extLst>
        </c:ser>
        <c:ser>
          <c:idx val="3"/>
          <c:order val="3"/>
          <c:tx>
            <c:strRef>
              <c:f>Sheet2!$F$72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Sheet2!$F$73:$F$75</c15:sqref>
                  </c15:fullRef>
                </c:ext>
              </c:extLst>
              <c:f>Sheet2!$F$74:$F$75</c:f>
              <c:numCache>
                <c:formatCode>0.00</c:formatCode>
                <c:ptCount val="2"/>
                <c:pt idx="0">
                  <c:v>19.05</c:v>
                </c:pt>
                <c:pt idx="1">
                  <c:v>17.800714285714285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D-4D29-884A-A08A341A0609}"/>
            </c:ext>
          </c:extLst>
        </c:ser>
        <c:ser>
          <c:idx val="4"/>
          <c:order val="4"/>
          <c:tx>
            <c:strRef>
              <c:f>Sheet2!$G$72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Sheet2!$G$73:$G$75</c15:sqref>
                  </c15:fullRef>
                </c:ext>
              </c:extLst>
              <c:f>Sheet2!$G$74:$G$75</c:f>
              <c:numCache>
                <c:formatCode>0.00</c:formatCode>
                <c:ptCount val="2"/>
                <c:pt idx="0">
                  <c:v>19.197857142857146</c:v>
                </c:pt>
                <c:pt idx="1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D-4D29-884A-A08A341A0609}"/>
            </c:ext>
          </c:extLst>
        </c:ser>
        <c:ser>
          <c:idx val="5"/>
          <c:order val="5"/>
          <c:tx>
            <c:strRef>
              <c:f>Sheet2!$H$72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Sheet2!$H$73:$H$75</c15:sqref>
                  </c15:fullRef>
                </c:ext>
              </c:extLst>
              <c:f>Sheet2!$H$74:$H$75</c:f>
              <c:numCache>
                <c:formatCode>0.00</c:formatCode>
                <c:ptCount val="2"/>
                <c:pt idx="0">
                  <c:v>18.779285714285717</c:v>
                </c:pt>
                <c:pt idx="1">
                  <c:v>17.744999999999997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D-4D29-884A-A08A341A0609}"/>
            </c:ext>
          </c:extLst>
        </c:ser>
        <c:ser>
          <c:idx val="6"/>
          <c:order val="6"/>
          <c:tx>
            <c:strRef>
              <c:f>Sheet2!$I$72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Sheet2!$I$73:$I$75</c15:sqref>
                  </c15:fullRef>
                </c:ext>
              </c:extLst>
              <c:f>Sheet2!$I$74:$I$75</c:f>
              <c:numCache>
                <c:formatCode>0.00</c:formatCode>
                <c:ptCount val="2"/>
                <c:pt idx="0">
                  <c:v>22.383076923076921</c:v>
                </c:pt>
                <c:pt idx="1">
                  <c:v>22.414615384615384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D-4D29-884A-A08A341A0609}"/>
            </c:ext>
          </c:extLst>
        </c:ser>
        <c:ser>
          <c:idx val="7"/>
          <c:order val="7"/>
          <c:tx>
            <c:strRef>
              <c:f>Sheet2!$J$72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Sheet2!$B$73:$B$75</c15:sqref>
                  </c15:fullRef>
                </c:ext>
              </c:extLst>
              <c:f>Sheet2!$B$74:$B$75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Sheet2!$J$73:$J$75</c15:sqref>
                  </c15:fullRef>
                </c:ext>
              </c:extLst>
              <c:f>Sheet2!$J$74:$J$75</c:f>
              <c:numCache>
                <c:formatCode>0.00</c:formatCode>
                <c:ptCount val="2"/>
                <c:pt idx="0">
                  <c:v>19.524285714285718</c:v>
                </c:pt>
                <c:pt idx="1">
                  <c:v>17.072857142857142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D-4D29-884A-A08A341A0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Sheet2!$C$73:$C$75</c15:sqref>
                        </c15:fullRef>
                        <c15:formulaRef>
                          <c15:sqref>Sheet2!$C$74:$C$75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19.629285714285714</c:v>
                      </c:pt>
                      <c:pt idx="1">
                        <c:v>17.822857142857142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ED-4D29-884A-A08A341A06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Sheet2!$B$73:$B$75</c15:sqref>
                        </c15:fullRef>
                        <c15:formulaRef>
                          <c15:sqref>Sheet2!$B$74:$B$75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Sheet2!$D$73:$D$75</c15:sqref>
                        </c15:fullRef>
                        <c15:formulaRef>
                          <c15:sqref>Sheet2!$D$74:$D$75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18.521428571428572</c:v>
                      </c:pt>
                      <c:pt idx="1">
                        <c:v>17.378571428571426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ED-4D29-884A-A08A341A0609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Sheet2!$C$74:$J$74</c15:sqref>
                  </c15:fullRef>
                </c:ext>
              </c:extLst>
              <c:f>Sheet2!$E$74:$J$74</c:f>
              <c:numCache>
                <c:formatCode>0.00</c:formatCode>
                <c:ptCount val="6"/>
                <c:pt idx="0">
                  <c:v>18.764285714285712</c:v>
                </c:pt>
                <c:pt idx="1">
                  <c:v>19.05</c:v>
                </c:pt>
                <c:pt idx="2">
                  <c:v>19.197857142857146</c:v>
                </c:pt>
                <c:pt idx="3">
                  <c:v>18.779285714285717</c:v>
                </c:pt>
                <c:pt idx="4">
                  <c:v>22.383076923076921</c:v>
                </c:pt>
                <c:pt idx="5">
                  <c:v>19.524285714285718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3-4BAC-9403-F120132D8776}"/>
            </c:ext>
          </c:extLst>
        </c:ser>
        <c:ser>
          <c:idx val="2"/>
          <c:order val="2"/>
          <c:tx>
            <c:strRef>
              <c:f>Sheet2!$B$75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Sheet2!$C$72:$J$72</c15:sqref>
                  </c15:fullRef>
                </c:ext>
              </c:extLst>
              <c:f>Sheet2!$E$72:$J$72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Sheet2!$C$75:$J$75</c15:sqref>
                  </c15:fullRef>
                </c:ext>
              </c:extLst>
              <c:f>Sheet2!$E$75:$J$75</c:f>
              <c:numCache>
                <c:formatCode>0.00</c:formatCode>
                <c:ptCount val="6"/>
                <c:pt idx="0">
                  <c:v>17.487142857142857</c:v>
                </c:pt>
                <c:pt idx="1">
                  <c:v>17.800714285714285</c:v>
                </c:pt>
                <c:pt idx="2">
                  <c:v>17.7</c:v>
                </c:pt>
                <c:pt idx="3">
                  <c:v>17.744999999999997</c:v>
                </c:pt>
                <c:pt idx="4">
                  <c:v>22.414615384615384</c:v>
                </c:pt>
                <c:pt idx="5">
                  <c:v>17.072857142857142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3-4BAC-9403-F120132D8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Sheet2!$C$72:$J$72</c15:sqref>
                        </c15:fullRef>
                        <c15:formulaRef>
                          <c15:sqref>Sheet2!$E$72:$J$72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Sheet2!$C$73:$J$73</c15:sqref>
                        </c15:fullRef>
                        <c15:formulaRef>
                          <c15:sqref>Sheet2!$E$73:$J$73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33-4BAC-9403-F120132D8776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Sheet2!$C$79:$J$79</c15:sqref>
                  </c15:fullRef>
                </c:ext>
              </c:extLst>
              <c:f>Sheet2!$E$79:$J$79</c:f>
              <c:numCache>
                <c:formatCode>0.00</c:formatCode>
                <c:ptCount val="6"/>
                <c:pt idx="0">
                  <c:v>9.5221428571428568</c:v>
                </c:pt>
                <c:pt idx="1">
                  <c:v>9.3092857142857124</c:v>
                </c:pt>
                <c:pt idx="2">
                  <c:v>9.3535714285714278</c:v>
                </c:pt>
                <c:pt idx="3">
                  <c:v>9.9014285714285712</c:v>
                </c:pt>
                <c:pt idx="4">
                  <c:v>10.879230769230768</c:v>
                </c:pt>
                <c:pt idx="5">
                  <c:v>9.3742857142857154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130-A6A2-3FFCC0B9E127}"/>
            </c:ext>
          </c:extLst>
        </c:ser>
        <c:ser>
          <c:idx val="2"/>
          <c:order val="2"/>
          <c:tx>
            <c:strRef>
              <c:f>Sheet2!$B$80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Sheet2!$C$77:$J$77</c15:sqref>
                  </c15:fullRef>
                </c:ext>
              </c:extLst>
              <c:f>Sheet2!$E$77:$J$77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Sheet2!$C$80:$J$80</c15:sqref>
                  </c15:fullRef>
                </c:ext>
              </c:extLst>
              <c:f>Sheet2!$E$80:$J$80</c:f>
              <c:numCache>
                <c:formatCode>0.00</c:formatCode>
                <c:ptCount val="6"/>
                <c:pt idx="0">
                  <c:v>9.1814285714285706</c:v>
                </c:pt>
                <c:pt idx="1">
                  <c:v>9.4457142857142866</c:v>
                </c:pt>
                <c:pt idx="2">
                  <c:v>9.6414285714285732</c:v>
                </c:pt>
                <c:pt idx="3">
                  <c:v>9.6007142857142842</c:v>
                </c:pt>
                <c:pt idx="4">
                  <c:v>11.003846153846156</c:v>
                </c:pt>
                <c:pt idx="5">
                  <c:v>8.661428571428571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130-A6A2-3FFCC0B9E1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Sheet2!$C$77:$J$77</c15:sqref>
                        </c15:fullRef>
                        <c15:formulaRef>
                          <c15:sqref>Sheet2!$E$77:$J$77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Sheet2!$C$78:$J$78</c15:sqref>
                        </c15:fullRef>
                        <c15:formulaRef>
                          <c15:sqref>Sheet2!$E$78:$J$78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D7-4130-A6A2-3FFCC0B9E12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Sheet2!$E$77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Sheet2!$E$78:$E$80</c15:sqref>
                  </c15:fullRef>
                </c:ext>
              </c:extLst>
              <c:f>Sheet2!$E$79:$E$80</c:f>
              <c:numCache>
                <c:formatCode>0.00</c:formatCode>
                <c:ptCount val="2"/>
                <c:pt idx="0">
                  <c:v>9.5221428571428568</c:v>
                </c:pt>
                <c:pt idx="1">
                  <c:v>9.1814285714285706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60C-80E4-9CD09BE69911}"/>
            </c:ext>
          </c:extLst>
        </c:ser>
        <c:ser>
          <c:idx val="3"/>
          <c:order val="3"/>
          <c:tx>
            <c:strRef>
              <c:f>Sheet2!$F$77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Sheet2!$F$78:$F$80</c15:sqref>
                  </c15:fullRef>
                </c:ext>
              </c:extLst>
              <c:f>Sheet2!$F$79:$F$80</c:f>
              <c:numCache>
                <c:formatCode>0.00</c:formatCode>
                <c:ptCount val="2"/>
                <c:pt idx="0">
                  <c:v>9.3092857142857124</c:v>
                </c:pt>
                <c:pt idx="1">
                  <c:v>9.4457142857142866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C-460C-80E4-9CD09BE69911}"/>
            </c:ext>
          </c:extLst>
        </c:ser>
        <c:ser>
          <c:idx val="4"/>
          <c:order val="4"/>
          <c:tx>
            <c:strRef>
              <c:f>Sheet2!$G$77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Sheet2!$G$78:$G$80</c15:sqref>
                  </c15:fullRef>
                </c:ext>
              </c:extLst>
              <c:f>Sheet2!$G$79:$G$80</c:f>
              <c:numCache>
                <c:formatCode>0.00</c:formatCode>
                <c:ptCount val="2"/>
                <c:pt idx="0">
                  <c:v>9.3535714285714278</c:v>
                </c:pt>
                <c:pt idx="1">
                  <c:v>9.6414285714285732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C-460C-80E4-9CD09BE69911}"/>
            </c:ext>
          </c:extLst>
        </c:ser>
        <c:ser>
          <c:idx val="5"/>
          <c:order val="5"/>
          <c:tx>
            <c:strRef>
              <c:f>Sheet2!$H$77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Sheet2!$H$78:$H$80</c15:sqref>
                  </c15:fullRef>
                </c:ext>
              </c:extLst>
              <c:f>Sheet2!$H$79:$H$80</c:f>
              <c:numCache>
                <c:formatCode>0.00</c:formatCode>
                <c:ptCount val="2"/>
                <c:pt idx="0">
                  <c:v>9.9014285714285712</c:v>
                </c:pt>
                <c:pt idx="1">
                  <c:v>9.6007142857142842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C-460C-80E4-9CD09BE69911}"/>
            </c:ext>
          </c:extLst>
        </c:ser>
        <c:ser>
          <c:idx val="6"/>
          <c:order val="6"/>
          <c:tx>
            <c:strRef>
              <c:f>Sheet2!$I$77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Sheet2!$I$78:$I$80</c15:sqref>
                  </c15:fullRef>
                </c:ext>
              </c:extLst>
              <c:f>Sheet2!$I$79:$I$80</c:f>
              <c:numCache>
                <c:formatCode>0.00</c:formatCode>
                <c:ptCount val="2"/>
                <c:pt idx="0">
                  <c:v>10.879230769230768</c:v>
                </c:pt>
                <c:pt idx="1">
                  <c:v>11.003846153846156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9C-460C-80E4-9CD09BE69911}"/>
            </c:ext>
          </c:extLst>
        </c:ser>
        <c:ser>
          <c:idx val="7"/>
          <c:order val="7"/>
          <c:tx>
            <c:strRef>
              <c:f>Sheet2!$J$77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Sheet2!$B$78:$B$80</c15:sqref>
                  </c15:fullRef>
                </c:ext>
              </c:extLst>
              <c:f>Sheet2!$B$79:$B$80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Sheet2!$J$78:$J$80</c15:sqref>
                  </c15:fullRef>
                </c:ext>
              </c:extLst>
              <c:f>Sheet2!$J$79:$J$80</c:f>
              <c:numCache>
                <c:formatCode>0.00</c:formatCode>
                <c:ptCount val="2"/>
                <c:pt idx="0">
                  <c:v>9.3742857142857154</c:v>
                </c:pt>
                <c:pt idx="1">
                  <c:v>8.661428571428571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9C-460C-80E4-9CD09BE69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Sheet2!$C$77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Sheet2!$C$78:$C$80</c15:sqref>
                        </c15:fullRef>
                        <c15:formulaRef>
                          <c15:sqref>Sheet2!$C$79:$C$80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9.7785714285714285</c:v>
                      </c:pt>
                      <c:pt idx="1">
                        <c:v>9.1171428571428574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9C-460C-80E4-9CD09BE699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Sheet2!$B$78:$B$80</c15:sqref>
                        </c15:fullRef>
                        <c15:formulaRef>
                          <c15:sqref>Sheet2!$B$79:$B$80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Sheet2!$D$78:$D$80</c15:sqref>
                        </c15:fullRef>
                        <c15:formulaRef>
                          <c15:sqref>Sheet2!$D$79:$D$80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9.5185714285714287</c:v>
                      </c:pt>
                      <c:pt idx="1">
                        <c:v>9.2885714285714283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9C-460C-80E4-9CD09BE6991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Sheet2!$C$84:$J$84</c15:sqref>
                  </c15:fullRef>
                </c:ext>
              </c:extLst>
              <c:f>Sheet2!$E$84:$J$84</c:f>
              <c:numCache>
                <c:formatCode>0.00</c:formatCode>
                <c:ptCount val="6"/>
                <c:pt idx="0">
                  <c:v>45.357857142857142</c:v>
                </c:pt>
                <c:pt idx="1">
                  <c:v>41.290714285714287</c:v>
                </c:pt>
                <c:pt idx="2">
                  <c:v>41.523571428571429</c:v>
                </c:pt>
                <c:pt idx="3">
                  <c:v>43.982142857142868</c:v>
                </c:pt>
                <c:pt idx="4">
                  <c:v>49.61</c:v>
                </c:pt>
                <c:pt idx="5">
                  <c:v>41.11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56E-94CF-B2E7266EE40E}"/>
            </c:ext>
          </c:extLst>
        </c:ser>
        <c:ser>
          <c:idx val="2"/>
          <c:order val="2"/>
          <c:tx>
            <c:strRef>
              <c:f>Sheet2!$B$85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Sheet2!$C$82:$J$82</c15:sqref>
                  </c15:fullRef>
                </c:ext>
              </c:extLst>
              <c:f>Sheet2!$E$82:$J$82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Sheet2!$C$85:$J$85</c15:sqref>
                  </c15:fullRef>
                </c:ext>
              </c:extLst>
              <c:f>Sheet2!$E$85:$J$85</c:f>
              <c:numCache>
                <c:formatCode>0.00</c:formatCode>
                <c:ptCount val="6"/>
                <c:pt idx="0">
                  <c:v>42.782142857142858</c:v>
                </c:pt>
                <c:pt idx="1">
                  <c:v>41.980000000000004</c:v>
                </c:pt>
                <c:pt idx="2">
                  <c:v>42.146428571428565</c:v>
                </c:pt>
                <c:pt idx="3">
                  <c:v>42.534285714285716</c:v>
                </c:pt>
                <c:pt idx="4">
                  <c:v>50.620769230769234</c:v>
                </c:pt>
                <c:pt idx="5">
                  <c:v>38.188571428571429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56E-94CF-B2E7266EE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Sheet2!$C$82:$J$82</c15:sqref>
                        </c15:fullRef>
                        <c15:formulaRef>
                          <c15:sqref>Sheet2!$E$82:$J$82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Sheet2!$C$83:$J$83</c15:sqref>
                        </c15:fullRef>
                        <c15:formulaRef>
                          <c15:sqref>Sheet2!$E$83:$J$83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55-456E-94CF-B2E7266EE40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Sheet2!$E$83:$E$85</c15:sqref>
                  </c15:fullRef>
                </c:ext>
              </c:extLst>
              <c:f>Sheet2!$E$84:$E$85</c:f>
              <c:numCache>
                <c:formatCode>0.00</c:formatCode>
                <c:ptCount val="2"/>
                <c:pt idx="0">
                  <c:v>45.357857142857142</c:v>
                </c:pt>
                <c:pt idx="1">
                  <c:v>42.782142857142858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9-4FC3-897B-E31AA52866E7}"/>
            </c:ext>
          </c:extLst>
        </c:ser>
        <c:ser>
          <c:idx val="3"/>
          <c:order val="3"/>
          <c:tx>
            <c:strRef>
              <c:f>Sheet2!$F$82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Sheet2!$F$83:$F$85</c15:sqref>
                  </c15:fullRef>
                </c:ext>
              </c:extLst>
              <c:f>Sheet2!$F$84:$F$85</c:f>
              <c:numCache>
                <c:formatCode>0.00</c:formatCode>
                <c:ptCount val="2"/>
                <c:pt idx="0">
                  <c:v>41.290714285714287</c:v>
                </c:pt>
                <c:pt idx="1">
                  <c:v>41.980000000000004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9-4FC3-897B-E31AA52866E7}"/>
            </c:ext>
          </c:extLst>
        </c:ser>
        <c:ser>
          <c:idx val="4"/>
          <c:order val="4"/>
          <c:tx>
            <c:strRef>
              <c:f>Sheet2!$G$82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Sheet2!$G$83:$G$85</c15:sqref>
                  </c15:fullRef>
                </c:ext>
              </c:extLst>
              <c:f>Sheet2!$G$84:$G$85</c:f>
              <c:numCache>
                <c:formatCode>0.00</c:formatCode>
                <c:ptCount val="2"/>
                <c:pt idx="0">
                  <c:v>41.523571428571429</c:v>
                </c:pt>
                <c:pt idx="1">
                  <c:v>42.146428571428565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89-4FC3-897B-E31AA52866E7}"/>
            </c:ext>
          </c:extLst>
        </c:ser>
        <c:ser>
          <c:idx val="5"/>
          <c:order val="5"/>
          <c:tx>
            <c:strRef>
              <c:f>Sheet2!$H$82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Sheet2!$H$83:$H$85</c15:sqref>
                  </c15:fullRef>
                </c:ext>
              </c:extLst>
              <c:f>Sheet2!$H$84:$H$85</c:f>
              <c:numCache>
                <c:formatCode>0.00</c:formatCode>
                <c:ptCount val="2"/>
                <c:pt idx="0">
                  <c:v>43.982142857142868</c:v>
                </c:pt>
                <c:pt idx="1">
                  <c:v>42.534285714285716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89-4FC3-897B-E31AA52866E7}"/>
            </c:ext>
          </c:extLst>
        </c:ser>
        <c:ser>
          <c:idx val="6"/>
          <c:order val="6"/>
          <c:tx>
            <c:strRef>
              <c:f>Sheet2!$I$82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Sheet2!$I$83:$I$85</c15:sqref>
                  </c15:fullRef>
                </c:ext>
              </c:extLst>
              <c:f>Sheet2!$I$84:$I$85</c:f>
              <c:numCache>
                <c:formatCode>0.00</c:formatCode>
                <c:ptCount val="2"/>
                <c:pt idx="0">
                  <c:v>49.61</c:v>
                </c:pt>
                <c:pt idx="1">
                  <c:v>50.620769230769234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89-4FC3-897B-E31AA52866E7}"/>
            </c:ext>
          </c:extLst>
        </c:ser>
        <c:ser>
          <c:idx val="7"/>
          <c:order val="7"/>
          <c:tx>
            <c:strRef>
              <c:f>Sheet2!$J$82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Sheet2!$B$83:$B$85</c15:sqref>
                  </c15:fullRef>
                </c:ext>
              </c:extLst>
              <c:f>Sheet2!$B$84:$B$85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Sheet2!$J$83:$J$85</c15:sqref>
                  </c15:fullRef>
                </c:ext>
              </c:extLst>
              <c:f>Sheet2!$J$84:$J$85</c:f>
              <c:numCache>
                <c:formatCode>0.00</c:formatCode>
                <c:ptCount val="2"/>
                <c:pt idx="0">
                  <c:v>41.11</c:v>
                </c:pt>
                <c:pt idx="1">
                  <c:v>38.188571428571429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9-4FC3-897B-E31AA5286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Sheet2!$C$83:$C$85</c15:sqref>
                        </c15:fullRef>
                        <c15:formulaRef>
                          <c15:sqref>Sheet2!$C$84:$C$85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46.752142857142857</c:v>
                      </c:pt>
                      <c:pt idx="1">
                        <c:v>42.622142857142862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E89-4FC3-897B-E31AA52866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Sheet2!$B$83:$B$85</c15:sqref>
                        </c15:fullRef>
                        <c15:formulaRef>
                          <c15:sqref>Sheet2!$B$84:$B$85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Sheet2!$D$83:$D$85</c15:sqref>
                        </c15:fullRef>
                        <c15:formulaRef>
                          <c15:sqref>Sheet2!$D$84:$D$85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45.015714285714289</c:v>
                      </c:pt>
                      <c:pt idx="1">
                        <c:v>43.335714285714282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89-4FC3-897B-E31AA52866E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Sheet2!$C$89:$J$89</c15:sqref>
                  </c15:fullRef>
                </c:ext>
              </c:extLst>
              <c:f>Sheet2!$E$89:$J$89</c:f>
              <c:numCache>
                <c:formatCode>0.00</c:formatCode>
                <c:ptCount val="6"/>
                <c:pt idx="0">
                  <c:v>1.2899999999999998</c:v>
                </c:pt>
                <c:pt idx="1">
                  <c:v>1.157142857142857</c:v>
                </c:pt>
                <c:pt idx="2">
                  <c:v>1.1821428571428572</c:v>
                </c:pt>
                <c:pt idx="3">
                  <c:v>1.2271428571428571</c:v>
                </c:pt>
                <c:pt idx="4">
                  <c:v>1.4153846153846152</c:v>
                </c:pt>
                <c:pt idx="5">
                  <c:v>1.1528571428571428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A4A-AEB7-2D9F04FD6E17}"/>
            </c:ext>
          </c:extLst>
        </c:ser>
        <c:ser>
          <c:idx val="2"/>
          <c:order val="2"/>
          <c:tx>
            <c:strRef>
              <c:f>Sheet2!$B$90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Sheet2!$C$87:$J$87</c15:sqref>
                  </c15:fullRef>
                </c:ext>
              </c:extLst>
              <c:f>Sheet2!$E$87:$J$87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Sheet2!$C$90:$J$90</c15:sqref>
                  </c15:fullRef>
                </c:ext>
              </c:extLst>
              <c:f>Sheet2!$E$90:$J$90</c:f>
              <c:numCache>
                <c:formatCode>0.00</c:formatCode>
                <c:ptCount val="6"/>
                <c:pt idx="0">
                  <c:v>1.2092857142857143</c:v>
                </c:pt>
                <c:pt idx="1">
                  <c:v>1.1707142857142858</c:v>
                </c:pt>
                <c:pt idx="2">
                  <c:v>1.1685714285714288</c:v>
                </c:pt>
                <c:pt idx="3">
                  <c:v>1.1828571428571431</c:v>
                </c:pt>
                <c:pt idx="4">
                  <c:v>1.4453846153846153</c:v>
                </c:pt>
                <c:pt idx="5">
                  <c:v>1.0642857142857145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A4A-AEB7-2D9F04FD6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Sheet2!$C$87:$J$87</c15:sqref>
                        </c15:fullRef>
                        <c15:formulaRef>
                          <c15:sqref>Sheet2!$E$87:$J$87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Sheet2!$C$88:$J$88</c15:sqref>
                        </c15:fullRef>
                        <c15:formulaRef>
                          <c15:sqref>Sheet2!$E$88:$J$88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AE-4A4A-AEB7-2D9F04FD6E17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Sheet2!$E$87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Sheet2!$E$88:$E$90</c15:sqref>
                  </c15:fullRef>
                </c:ext>
              </c:extLst>
              <c:f>Sheet2!$E$89:$E$90</c:f>
              <c:numCache>
                <c:formatCode>0.00</c:formatCode>
                <c:ptCount val="2"/>
                <c:pt idx="0">
                  <c:v>1.2899999999999998</c:v>
                </c:pt>
                <c:pt idx="1">
                  <c:v>1.2092857142857143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A-4314-969B-87ED4CC7D253}"/>
            </c:ext>
          </c:extLst>
        </c:ser>
        <c:ser>
          <c:idx val="3"/>
          <c:order val="3"/>
          <c:tx>
            <c:strRef>
              <c:f>Sheet2!$F$87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Sheet2!$F$88:$F$90</c15:sqref>
                  </c15:fullRef>
                </c:ext>
              </c:extLst>
              <c:f>Sheet2!$F$89:$F$90</c:f>
              <c:numCache>
                <c:formatCode>0.00</c:formatCode>
                <c:ptCount val="2"/>
                <c:pt idx="0">
                  <c:v>1.157142857142857</c:v>
                </c:pt>
                <c:pt idx="1">
                  <c:v>1.1707142857142858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A-4314-969B-87ED4CC7D253}"/>
            </c:ext>
          </c:extLst>
        </c:ser>
        <c:ser>
          <c:idx val="4"/>
          <c:order val="4"/>
          <c:tx>
            <c:strRef>
              <c:f>Sheet2!$G$87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Sheet2!$G$88:$G$90</c15:sqref>
                  </c15:fullRef>
                </c:ext>
              </c:extLst>
              <c:f>Sheet2!$G$89:$G$90</c:f>
              <c:numCache>
                <c:formatCode>0.00</c:formatCode>
                <c:ptCount val="2"/>
                <c:pt idx="0">
                  <c:v>1.1821428571428572</c:v>
                </c:pt>
                <c:pt idx="1">
                  <c:v>1.1685714285714288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A-4314-969B-87ED4CC7D253}"/>
            </c:ext>
          </c:extLst>
        </c:ser>
        <c:ser>
          <c:idx val="5"/>
          <c:order val="5"/>
          <c:tx>
            <c:strRef>
              <c:f>Sheet2!$H$87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Sheet2!$H$88:$H$90</c15:sqref>
                  </c15:fullRef>
                </c:ext>
              </c:extLst>
              <c:f>Sheet2!$H$89:$H$90</c:f>
              <c:numCache>
                <c:formatCode>0.00</c:formatCode>
                <c:ptCount val="2"/>
                <c:pt idx="0">
                  <c:v>1.2271428571428571</c:v>
                </c:pt>
                <c:pt idx="1">
                  <c:v>1.1828571428571431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9A-4314-969B-87ED4CC7D253}"/>
            </c:ext>
          </c:extLst>
        </c:ser>
        <c:ser>
          <c:idx val="6"/>
          <c:order val="6"/>
          <c:tx>
            <c:strRef>
              <c:f>Sheet2!$I$87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Sheet2!$I$88:$I$90</c15:sqref>
                  </c15:fullRef>
                </c:ext>
              </c:extLst>
              <c:f>Sheet2!$I$89:$I$90</c:f>
              <c:numCache>
                <c:formatCode>0.00</c:formatCode>
                <c:ptCount val="2"/>
                <c:pt idx="0">
                  <c:v>1.4153846153846152</c:v>
                </c:pt>
                <c:pt idx="1">
                  <c:v>1.4453846153846153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9A-4314-969B-87ED4CC7D253}"/>
            </c:ext>
          </c:extLst>
        </c:ser>
        <c:ser>
          <c:idx val="7"/>
          <c:order val="7"/>
          <c:tx>
            <c:strRef>
              <c:f>Sheet2!$J$87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Sheet2!$B$88:$B$90</c15:sqref>
                  </c15:fullRef>
                </c:ext>
              </c:extLst>
              <c:f>Sheet2!$B$89:$B$90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Sheet2!$J$88:$J$90</c15:sqref>
                  </c15:fullRef>
                </c:ext>
              </c:extLst>
              <c:f>Sheet2!$J$89:$J$90</c:f>
              <c:numCache>
                <c:formatCode>0.00</c:formatCode>
                <c:ptCount val="2"/>
                <c:pt idx="0">
                  <c:v>1.1528571428571428</c:v>
                </c:pt>
                <c:pt idx="1">
                  <c:v>1.0642857142857145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9A-4314-969B-87ED4CC7D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Sheet2!$C$87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Sheet2!$C$88:$C$90</c15:sqref>
                        </c15:fullRef>
                        <c15:formulaRef>
                          <c15:sqref>Sheet2!$C$89:$C$90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1.3342857142857145</c:v>
                      </c:pt>
                      <c:pt idx="1">
                        <c:v>1.2135714285714287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9A-4314-969B-87ED4CC7D25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Sheet2!$D$87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Sheet2!$B$88:$B$90</c15:sqref>
                        </c15:fullRef>
                        <c15:formulaRef>
                          <c15:sqref>Sheet2!$B$89:$B$90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Sheet2!$D$88:$D$90</c15:sqref>
                        </c15:fullRef>
                        <c15:formulaRef>
                          <c15:sqref>Sheet2!$D$89:$D$90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1.2928571428571427</c:v>
                      </c:pt>
                      <c:pt idx="1">
                        <c:v>1.24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9A-4314-969B-87ED4CC7D25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Sheet2!$C$94:$J$94</c15:sqref>
                  </c15:fullRef>
                </c:ext>
              </c:extLst>
              <c:f>Sheet2!$E$94:$J$94</c:f>
              <c:numCache>
                <c:formatCode>0.00</c:formatCode>
                <c:ptCount val="6"/>
                <c:pt idx="0">
                  <c:v>10.955714285714285</c:v>
                </c:pt>
                <c:pt idx="1">
                  <c:v>8.0128571428571433</c:v>
                </c:pt>
                <c:pt idx="2">
                  <c:v>8.2249999999999979</c:v>
                </c:pt>
                <c:pt idx="3">
                  <c:v>8.6957142857142848</c:v>
                </c:pt>
                <c:pt idx="4">
                  <c:v>10.713076923076924</c:v>
                </c:pt>
                <c:pt idx="5">
                  <c:v>7.6542857142857139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985-BD35-C20DD222374C}"/>
            </c:ext>
          </c:extLst>
        </c:ser>
        <c:ser>
          <c:idx val="2"/>
          <c:order val="2"/>
          <c:tx>
            <c:strRef>
              <c:f>Sheet2!$B$95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Sheet2!$C$92:$J$92</c15:sqref>
                  </c15:fullRef>
                </c:ext>
              </c:extLst>
              <c:f>Sheet2!$E$92:$J$92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Sheet2!$C$95:$J$95</c15:sqref>
                  </c15:fullRef>
                </c:ext>
              </c:extLst>
              <c:f>Sheet2!$E$95:$J$95</c:f>
              <c:numCache>
                <c:formatCode>0.00</c:formatCode>
                <c:ptCount val="6"/>
                <c:pt idx="0">
                  <c:v>9.8357142857142854</c:v>
                </c:pt>
                <c:pt idx="1">
                  <c:v>8.32</c:v>
                </c:pt>
                <c:pt idx="2">
                  <c:v>8.1971428571428575</c:v>
                </c:pt>
                <c:pt idx="3">
                  <c:v>8.4764285714285705</c:v>
                </c:pt>
                <c:pt idx="4">
                  <c:v>11.173076923076923</c:v>
                </c:pt>
                <c:pt idx="5">
                  <c:v>7.5028571428571436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985-BD35-C20DD2223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Sheet2!$C$92:$J$92</c15:sqref>
                        </c15:fullRef>
                        <c15:formulaRef>
                          <c15:sqref>Sheet2!$E$92:$J$92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Sheet2!$C$93:$J$93</c15:sqref>
                        </c15:fullRef>
                        <c15:formulaRef>
                          <c15:sqref>Sheet2!$E$93:$J$93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1-4985-BD35-C20DD222374C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Sheet2!$E$92</c:f>
              <c:strCache>
                <c:ptCount val="1"/>
                <c:pt idx="0">
                  <c:v>My-MLP_4L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Sheet2!$E$93:$E$95</c15:sqref>
                  </c15:fullRef>
                </c:ext>
              </c:extLst>
              <c:f>Sheet2!$E$94:$E$95</c:f>
              <c:numCache>
                <c:formatCode>0.00</c:formatCode>
                <c:ptCount val="2"/>
                <c:pt idx="0">
                  <c:v>10.955714285714285</c:v>
                </c:pt>
                <c:pt idx="1">
                  <c:v>9.8357142857142854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BA5-9FF8-C57E28B9752D}"/>
            </c:ext>
          </c:extLst>
        </c:ser>
        <c:ser>
          <c:idx val="3"/>
          <c:order val="3"/>
          <c:tx>
            <c:strRef>
              <c:f>Sheet2!$F$92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Sheet2!$F$93:$F$95</c15:sqref>
                  </c15:fullRef>
                </c:ext>
              </c:extLst>
              <c:f>Sheet2!$F$94:$F$95</c:f>
              <c:numCache>
                <c:formatCode>0.00</c:formatCode>
                <c:ptCount val="2"/>
                <c:pt idx="0">
                  <c:v>8.0128571428571433</c:v>
                </c:pt>
                <c:pt idx="1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A-4BA5-9FF8-C57E28B9752D}"/>
            </c:ext>
          </c:extLst>
        </c:ser>
        <c:ser>
          <c:idx val="4"/>
          <c:order val="4"/>
          <c:tx>
            <c:strRef>
              <c:f>Sheet2!$G$92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Sheet2!$G$93:$G$95</c15:sqref>
                  </c15:fullRef>
                </c:ext>
              </c:extLst>
              <c:f>Sheet2!$G$94:$G$95</c:f>
              <c:numCache>
                <c:formatCode>0.00</c:formatCode>
                <c:ptCount val="2"/>
                <c:pt idx="0">
                  <c:v>8.2249999999999979</c:v>
                </c:pt>
                <c:pt idx="1">
                  <c:v>8.1971428571428575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A-4BA5-9FF8-C57E28B9752D}"/>
            </c:ext>
          </c:extLst>
        </c:ser>
        <c:ser>
          <c:idx val="5"/>
          <c:order val="5"/>
          <c:tx>
            <c:strRef>
              <c:f>Sheet2!$H$92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Sheet2!$H$93:$H$95</c15:sqref>
                  </c15:fullRef>
                </c:ext>
              </c:extLst>
              <c:f>Sheet2!$H$94:$H$95</c:f>
              <c:numCache>
                <c:formatCode>0.00</c:formatCode>
                <c:ptCount val="2"/>
                <c:pt idx="0">
                  <c:v>8.6957142857142848</c:v>
                </c:pt>
                <c:pt idx="1">
                  <c:v>8.4764285714285705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8A-4BA5-9FF8-C57E28B9752D}"/>
            </c:ext>
          </c:extLst>
        </c:ser>
        <c:ser>
          <c:idx val="6"/>
          <c:order val="6"/>
          <c:tx>
            <c:strRef>
              <c:f>Sheet2!$I$92</c:f>
              <c:strCache>
                <c:ptCount val="1"/>
                <c:pt idx="0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Sheet2!$I$93:$I$95</c15:sqref>
                  </c15:fullRef>
                </c:ext>
              </c:extLst>
              <c:f>Sheet2!$I$94:$I$95</c:f>
              <c:numCache>
                <c:formatCode>0.00</c:formatCode>
                <c:ptCount val="2"/>
                <c:pt idx="0">
                  <c:v>10.713076923076924</c:v>
                </c:pt>
                <c:pt idx="1">
                  <c:v>11.173076923076923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8A-4BA5-9FF8-C57E28B9752D}"/>
            </c:ext>
          </c:extLst>
        </c:ser>
        <c:ser>
          <c:idx val="7"/>
          <c:order val="7"/>
          <c:tx>
            <c:strRef>
              <c:f>Sheet2!$J$92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Sheet2!$B$93:$B$95</c15:sqref>
                  </c15:fullRef>
                </c:ext>
              </c:extLst>
              <c:f>Sheet2!$B$94:$B$95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Sheet2!$J$93:$J$95</c15:sqref>
                  </c15:fullRef>
                </c:ext>
              </c:extLst>
              <c:f>Sheet2!$J$94:$J$95</c:f>
              <c:numCache>
                <c:formatCode>0.00</c:formatCode>
                <c:ptCount val="2"/>
                <c:pt idx="0">
                  <c:v>7.6542857142857139</c:v>
                </c:pt>
                <c:pt idx="1">
                  <c:v>7.5028571428571436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8A-4BA5-9FF8-C57E28B97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Sheet2!$C$92</c15:sqref>
                        </c15:formulaRef>
                      </c:ext>
                    </c:extLst>
                    <c:strCache>
                      <c:ptCount val="1"/>
                      <c:pt idx="0">
                        <c:v>My-MLP_2L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Sheet2!$C$93:$C$95</c15:sqref>
                        </c15:fullRef>
                        <c15:formulaRef>
                          <c15:sqref>Sheet2!$C$94:$C$95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11.499285714285714</c:v>
                      </c:pt>
                      <c:pt idx="1">
                        <c:v>10.104285714285714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D8A-4BA5-9FF8-C57E28B975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Sheet2!$D$92</c15:sqref>
                        </c15:formulaRef>
                      </c:ext>
                    </c:extLst>
                    <c:strCache>
                      <c:ptCount val="1"/>
                      <c:pt idx="0">
                        <c:v>My-MLP_3L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Sheet2!$B$93:$B$95</c15:sqref>
                        </c15:fullRef>
                        <c15:formulaRef>
                          <c15:sqref>Sheet2!$B$94:$B$95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Sheet2!$D$93:$D$95</c15:sqref>
                        </c15:fullRef>
                        <c15:formulaRef>
                          <c15:sqref>Sheet2!$D$94:$D$95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10.825714285714286</c:v>
                      </c:pt>
                      <c:pt idx="1">
                        <c:v>10.257142857142856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8A-4BA5-9FF8-C57E28B9752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Univariate!$J$34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Univariate!$K$34:$O$34</c:f>
              <c:numCache>
                <c:formatCode>0.00</c:formatCode>
                <c:ptCount val="5"/>
                <c:pt idx="0">
                  <c:v>13.274999999999999</c:v>
                </c:pt>
                <c:pt idx="1">
                  <c:v>13.371666666666668</c:v>
                </c:pt>
                <c:pt idx="2">
                  <c:v>13.358333333333334</c:v>
                </c:pt>
                <c:pt idx="3">
                  <c:v>13.236666666666666</c:v>
                </c:pt>
                <c:pt idx="4">
                  <c:v>13.541666666666666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BE4-AC2F-D2D05735E0E9}"/>
            </c:ext>
          </c:extLst>
        </c:ser>
        <c:ser>
          <c:idx val="1"/>
          <c:order val="1"/>
          <c:tx>
            <c:strRef>
              <c:f>Univariate!$J$35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Univariate!$K$35:$O$35</c:f>
              <c:numCache>
                <c:formatCode>0.00</c:formatCode>
                <c:ptCount val="5"/>
                <c:pt idx="0">
                  <c:v>13.828333333333333</c:v>
                </c:pt>
                <c:pt idx="1">
                  <c:v>15.694999999999999</c:v>
                </c:pt>
                <c:pt idx="2">
                  <c:v>16.7</c:v>
                </c:pt>
                <c:pt idx="3">
                  <c:v>15.82</c:v>
                </c:pt>
                <c:pt idx="4">
                  <c:v>17.315000000000001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BE4-AC2F-D2D05735E0E9}"/>
            </c:ext>
          </c:extLst>
        </c:ser>
        <c:ser>
          <c:idx val="2"/>
          <c:order val="2"/>
          <c:tx>
            <c:strRef>
              <c:f>Univariate!$J$36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Univariate!$K$36:$O$36</c:f>
              <c:numCache>
                <c:formatCode>0.00</c:formatCode>
                <c:ptCount val="5"/>
                <c:pt idx="0">
                  <c:v>13.795000000000002</c:v>
                </c:pt>
                <c:pt idx="1">
                  <c:v>14.656666666666666</c:v>
                </c:pt>
                <c:pt idx="2">
                  <c:v>15.326666666666666</c:v>
                </c:pt>
                <c:pt idx="3">
                  <c:v>15.523333333333333</c:v>
                </c:pt>
                <c:pt idx="4">
                  <c:v>16.158333333333335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BE4-AC2F-D2D05735E0E9}"/>
            </c:ext>
          </c:extLst>
        </c:ser>
        <c:ser>
          <c:idx val="3"/>
          <c:order val="3"/>
          <c:tx>
            <c:strRef>
              <c:f>Univariate!$J$37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Univariate!$K$33:$O$33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Univariate!$K$37:$O$37</c:f>
              <c:numCache>
                <c:formatCode>0.00</c:formatCode>
                <c:ptCount val="5"/>
                <c:pt idx="0">
                  <c:v>14.354999999999999</c:v>
                </c:pt>
                <c:pt idx="1">
                  <c:v>15.016666666666666</c:v>
                </c:pt>
                <c:pt idx="2">
                  <c:v>15.168333333333335</c:v>
                </c:pt>
                <c:pt idx="3">
                  <c:v>15.475</c:v>
                </c:pt>
                <c:pt idx="4">
                  <c:v>15.461666666666666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D-4BE4-AC2F-D2D05735E0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14767"/>
        <c:axId val="99816847"/>
      </c:lineChart>
      <c:catAx>
        <c:axId val="9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16847"/>
        <c:crosses val="autoZero"/>
        <c:auto val="1"/>
        <c:lblAlgn val="ctr"/>
        <c:lblOffset val="100"/>
        <c:noMultiLvlLbl val="0"/>
      </c:catAx>
      <c:valAx>
        <c:axId val="9981684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8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Sheet2!$C$69:$J$69</c15:sqref>
                  </c15:fullRef>
                </c:ext>
              </c:extLst>
              <c:f>Sheet2!$E$69:$J$69</c:f>
              <c:numCache>
                <c:formatCode>0.00</c:formatCode>
                <c:ptCount val="6"/>
                <c:pt idx="0">
                  <c:v>16.743571428571432</c:v>
                </c:pt>
                <c:pt idx="1">
                  <c:v>16.697142857142858</c:v>
                </c:pt>
                <c:pt idx="2">
                  <c:v>16.704285714285714</c:v>
                </c:pt>
                <c:pt idx="3">
                  <c:v>17.153571428571428</c:v>
                </c:pt>
                <c:pt idx="4">
                  <c:v>19.956153846153843</c:v>
                </c:pt>
                <c:pt idx="5">
                  <c:v>17.09714285714286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8A3-81D5-B27DE85F70B8}"/>
            </c:ext>
          </c:extLst>
        </c:ser>
        <c:ser>
          <c:idx val="2"/>
          <c:order val="2"/>
          <c:tx>
            <c:strRef>
              <c:f>Sheet2!$B$70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Sheet2!$C$67:$J$67</c15:sqref>
                  </c15:fullRef>
                </c:ext>
              </c:extLst>
              <c:f>Sheet2!$E$67:$J$67</c:f>
              <c:strCache>
                <c:ptCount val="6"/>
                <c:pt idx="0">
                  <c:v>My-MLP_4L</c:v>
                </c:pt>
                <c:pt idx="1">
                  <c:v>GRU</c:v>
                </c:pt>
                <c:pt idx="2">
                  <c:v>LSTM</c:v>
                </c:pt>
                <c:pt idx="3">
                  <c:v>MLP</c:v>
                </c:pt>
                <c:pt idx="4">
                  <c:v>RBF</c:v>
                </c:pt>
                <c:pt idx="5">
                  <c:v>SVM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Sheet2!$C$70:$J$70</c15:sqref>
                  </c15:fullRef>
                </c:ext>
              </c:extLst>
              <c:f>Sheet2!$E$70:$J$70</c:f>
              <c:numCache>
                <c:formatCode>0.00</c:formatCode>
                <c:ptCount val="6"/>
                <c:pt idx="0">
                  <c:v>15.315714285714281</c:v>
                </c:pt>
                <c:pt idx="1">
                  <c:v>16.034285714285712</c:v>
                </c:pt>
                <c:pt idx="2">
                  <c:v>16.26642857142857</c:v>
                </c:pt>
                <c:pt idx="3">
                  <c:v>16.139285714285716</c:v>
                </c:pt>
                <c:pt idx="4">
                  <c:v>20.249999999999996</c:v>
                </c:pt>
                <c:pt idx="5">
                  <c:v>15.034285714285716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8A3-81D5-B27DE85F7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Sheet2!$C$67:$J$67</c15:sqref>
                        </c15:fullRef>
                        <c15:formulaRef>
                          <c15:sqref>Sheet2!$E$67:$J$67</c15:sqref>
                        </c15:formulaRef>
                      </c:ext>
                    </c:extLst>
                    <c:strCache>
                      <c:ptCount val="6"/>
                      <c:pt idx="0">
                        <c:v>My-MLP_4L</c:v>
                      </c:pt>
                      <c:pt idx="1">
                        <c:v>GRU</c:v>
                      </c:pt>
                      <c:pt idx="2">
                        <c:v>LSTM</c:v>
                      </c:pt>
                      <c:pt idx="3">
                        <c:v>MLP</c:v>
                      </c:pt>
                      <c:pt idx="4">
                        <c:v>RBF</c:v>
                      </c:pt>
                      <c:pt idx="5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Sheet2!$C$68:$J$68</c15:sqref>
                        </c15:fullRef>
                        <c15:formulaRef>
                          <c15:sqref>Sheet2!$E$68:$J$68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7C-48A3-81D5-B27DE85F70B8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Forward'!$B$64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Forward'!$C$62:$I$62</c15:sqref>
                  </c15:fullRef>
                </c:ext>
              </c:extLst>
              <c:f>'Feed Forward'!$C$62:$G$62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Forward'!$C$64:$I$64</c15:sqref>
                  </c15:fullRef>
                </c:ext>
              </c:extLst>
              <c:f>'Feed Forward'!$C$64:$G$64</c:f>
              <c:numCache>
                <c:formatCode>0.00</c:formatCode>
                <c:ptCount val="5"/>
                <c:pt idx="0">
                  <c:v>12.02</c:v>
                </c:pt>
                <c:pt idx="1">
                  <c:v>12.290714285714285</c:v>
                </c:pt>
                <c:pt idx="2">
                  <c:v>13.692142857142859</c:v>
                </c:pt>
                <c:pt idx="3">
                  <c:v>14.464285714285712</c:v>
                </c:pt>
                <c:pt idx="4">
                  <c:v>13.431428571428572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5E5-822D-59436ABF3AC3}"/>
            </c:ext>
          </c:extLst>
        </c:ser>
        <c:ser>
          <c:idx val="2"/>
          <c:order val="2"/>
          <c:tx>
            <c:strRef>
              <c:f>'Feed Forward'!$B$65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Forward'!$C$62:$I$62</c15:sqref>
                  </c15:fullRef>
                </c:ext>
              </c:extLst>
              <c:f>'Feed Forward'!$C$62:$G$62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Forward'!$C$65:$I$65</c15:sqref>
                  </c15:fullRef>
                </c:ext>
              </c:extLst>
              <c:f>'Feed Forward'!$C$65:$G$65</c:f>
              <c:numCache>
                <c:formatCode>0.00</c:formatCode>
                <c:ptCount val="5"/>
                <c:pt idx="0">
                  <c:v>11.259285714285713</c:v>
                </c:pt>
                <c:pt idx="1">
                  <c:v>12.510714285714286</c:v>
                </c:pt>
                <c:pt idx="2">
                  <c:v>19.587142857142858</c:v>
                </c:pt>
                <c:pt idx="3">
                  <c:v>13.518571428571429</c:v>
                </c:pt>
                <c:pt idx="4">
                  <c:v>12.819285714285714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5E5-822D-59436ABF3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Forward'!$B$63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Forward'!$C$62:$I$62</c15:sqref>
                        </c15:fullRef>
                        <c15:formulaRef>
                          <c15:sqref>'Feed Forward'!$C$62:$G$62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Forward'!$C$63:$I$63</c15:sqref>
                        </c15:fullRef>
                        <c15:formulaRef>
                          <c15:sqref>'Feed Forward'!$C$63:$G$63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11.782857142857141</c:v>
                      </c:pt>
                      <c:pt idx="1">
                        <c:v>12.664285714285713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5E5-822D-59436ABF3AC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Forward'!$C$62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Forward'!$C$64:$C$65</c:f>
              <c:numCache>
                <c:formatCode>0.00</c:formatCode>
                <c:ptCount val="2"/>
                <c:pt idx="0">
                  <c:v>12.02</c:v>
                </c:pt>
                <c:pt idx="1">
                  <c:v>11.259285714285713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7F2-4628-B53D-6D89E41E608D}"/>
            </c:ext>
          </c:extLst>
        </c:ser>
        <c:ser>
          <c:idx val="1"/>
          <c:order val="1"/>
          <c:tx>
            <c:strRef>
              <c:f>'Feed Forward'!$D$62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Forward'!$D$64:$D$65</c:f>
              <c:numCache>
                <c:formatCode>0.00</c:formatCode>
                <c:ptCount val="2"/>
                <c:pt idx="0">
                  <c:v>12.290714285714285</c:v>
                </c:pt>
                <c:pt idx="1">
                  <c:v>12.510714285714286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07F2-4628-B53D-6D89E41E608D}"/>
            </c:ext>
          </c:extLst>
        </c:ser>
        <c:ser>
          <c:idx val="2"/>
          <c:order val="2"/>
          <c:tx>
            <c:strRef>
              <c:f>'Feed Forward'!$E$62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Forward'!$E$64:$E$65</c:f>
              <c:numCache>
                <c:formatCode>0.00</c:formatCode>
                <c:ptCount val="2"/>
                <c:pt idx="0">
                  <c:v>13.692142857142859</c:v>
                </c:pt>
                <c:pt idx="1">
                  <c:v>19.587142857142858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7F2-4628-B53D-6D89E41E608D}"/>
            </c:ext>
          </c:extLst>
        </c:ser>
        <c:ser>
          <c:idx val="3"/>
          <c:order val="3"/>
          <c:tx>
            <c:strRef>
              <c:f>'Feed Forward'!$F$62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Forward'!$F$64:$F$65</c:f>
              <c:numCache>
                <c:formatCode>0.00</c:formatCode>
                <c:ptCount val="2"/>
                <c:pt idx="0">
                  <c:v>14.464285714285712</c:v>
                </c:pt>
                <c:pt idx="1">
                  <c:v>13.518571428571429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07F2-4628-B53D-6D89E41E608D}"/>
            </c:ext>
          </c:extLst>
        </c:ser>
        <c:ser>
          <c:idx val="4"/>
          <c:order val="4"/>
          <c:tx>
            <c:strRef>
              <c:f>'Feed Forward'!$G$62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Forward'!$G$64:$G$65</c:f>
              <c:numCache>
                <c:formatCode>0.00</c:formatCode>
                <c:ptCount val="2"/>
                <c:pt idx="0">
                  <c:v>13.431428571428572</c:v>
                </c:pt>
                <c:pt idx="1">
                  <c:v>12.819285714285714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7F2-4628-B53D-6D89E41E608D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Forward'!$B$64:$B$65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F2-4628-B53D-6D89E41E6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Forward'!$H$64:$H$65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7F2-4628-B53D-6D89E41E60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Forward'!$B$64:$B$65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Forward'!$I$64:$I$65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F2-4628-B53D-6D89E41E608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Forward'!$C$67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Forward'!$C$69:$C$70</c:f>
              <c:numCache>
                <c:formatCode>0.00</c:formatCode>
                <c:ptCount val="2"/>
                <c:pt idx="0">
                  <c:v>17.380714285714284</c:v>
                </c:pt>
                <c:pt idx="1">
                  <c:v>15.727142857142855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C72-42A6-8BAE-3D460D5BD1FB}"/>
            </c:ext>
          </c:extLst>
        </c:ser>
        <c:ser>
          <c:idx val="1"/>
          <c:order val="1"/>
          <c:tx>
            <c:strRef>
              <c:f>'Feed Forward'!$D$67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Forward'!$D$69:$D$70</c:f>
              <c:numCache>
                <c:formatCode>0.00</c:formatCode>
                <c:ptCount val="2"/>
                <c:pt idx="0">
                  <c:v>17.153571428571428</c:v>
                </c:pt>
                <c:pt idx="1">
                  <c:v>16.139285714285716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C72-42A6-8BAE-3D460D5BD1FB}"/>
            </c:ext>
          </c:extLst>
        </c:ser>
        <c:ser>
          <c:idx val="2"/>
          <c:order val="2"/>
          <c:tx>
            <c:strRef>
              <c:f>'Feed Forward'!$E$67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Forward'!$E$69:$E$70</c:f>
              <c:numCache>
                <c:formatCode>0.00</c:formatCode>
                <c:ptCount val="2"/>
                <c:pt idx="0">
                  <c:v>19.527142857142852</c:v>
                </c:pt>
                <c:pt idx="1">
                  <c:v>26.69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1C72-42A6-8BAE-3D460D5BD1FB}"/>
            </c:ext>
          </c:extLst>
        </c:ser>
        <c:ser>
          <c:idx val="3"/>
          <c:order val="3"/>
          <c:tx>
            <c:strRef>
              <c:f>'Feed Forward'!$F$67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Forward'!$F$69:$F$70</c:f>
              <c:numCache>
                <c:formatCode>0.00</c:formatCode>
                <c:ptCount val="2"/>
                <c:pt idx="0">
                  <c:v>18.497142857142855</c:v>
                </c:pt>
                <c:pt idx="1">
                  <c:v>17.697857142857139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C72-42A6-8BAE-3D460D5BD1FB}"/>
            </c:ext>
          </c:extLst>
        </c:ser>
        <c:ser>
          <c:idx val="4"/>
          <c:order val="4"/>
          <c:tx>
            <c:strRef>
              <c:f>'Feed Forward'!$G$67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Forward'!$G$69:$G$70</c:f>
              <c:numCache>
                <c:formatCode>0.00</c:formatCode>
                <c:ptCount val="2"/>
                <c:pt idx="0">
                  <c:v>17.995000000000001</c:v>
                </c:pt>
                <c:pt idx="1">
                  <c:v>16.561428571428571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C72-42A6-8BAE-3D460D5BD1FB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Forward'!$B$69:$B$70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C72-42A6-8BAE-3D460D5BD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Forward'!$H$69:$H$70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C72-42A6-8BAE-3D460D5BD1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Forward'!$I$69:$I$70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72-42A6-8BAE-3D460D5BD1F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Forward'!$J$67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Forward'!$B$69:$B$70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Forward'!$J$69:$J$70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72-42A6-8BAE-3D460D5BD1F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Forward'!$C$72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Forward'!$C$74:$C$75</c:f>
              <c:numCache>
                <c:formatCode>0.00</c:formatCode>
                <c:ptCount val="2"/>
                <c:pt idx="0">
                  <c:v>19.629285714285714</c:v>
                </c:pt>
                <c:pt idx="1">
                  <c:v>17.822857142857142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2D0-4B7B-9502-2C2A9F20D431}"/>
            </c:ext>
          </c:extLst>
        </c:ser>
        <c:ser>
          <c:idx val="1"/>
          <c:order val="1"/>
          <c:tx>
            <c:strRef>
              <c:f>'Feed Forward'!$D$72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Forward'!$D$74:$D$75</c:f>
              <c:numCache>
                <c:formatCode>0.00</c:formatCode>
                <c:ptCount val="2"/>
                <c:pt idx="0">
                  <c:v>18.779285714285717</c:v>
                </c:pt>
                <c:pt idx="1">
                  <c:v>17.744999999999997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02D0-4B7B-9502-2C2A9F20D431}"/>
            </c:ext>
          </c:extLst>
        </c:ser>
        <c:ser>
          <c:idx val="2"/>
          <c:order val="2"/>
          <c:tx>
            <c:strRef>
              <c:f>'Feed Forward'!$E$72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Forward'!$E$74:$E$75</c:f>
              <c:numCache>
                <c:formatCode>0.00</c:formatCode>
                <c:ptCount val="2"/>
                <c:pt idx="0">
                  <c:v>22.324285714285711</c:v>
                </c:pt>
                <c:pt idx="1">
                  <c:v>28.307142857142853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2D0-4B7B-9502-2C2A9F20D431}"/>
            </c:ext>
          </c:extLst>
        </c:ser>
        <c:ser>
          <c:idx val="3"/>
          <c:order val="3"/>
          <c:tx>
            <c:strRef>
              <c:f>'Feed Forward'!$F$72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Forward'!$F$74:$F$75</c:f>
              <c:numCache>
                <c:formatCode>0.00</c:formatCode>
                <c:ptCount val="2"/>
                <c:pt idx="0">
                  <c:v>20.354285714285712</c:v>
                </c:pt>
                <c:pt idx="1">
                  <c:v>19.668571428571425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02D0-4B7B-9502-2C2A9F20D431}"/>
            </c:ext>
          </c:extLst>
        </c:ser>
        <c:ser>
          <c:idx val="4"/>
          <c:order val="4"/>
          <c:tx>
            <c:strRef>
              <c:f>'Feed Forward'!$G$72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Forward'!$G$74:$G$75</c:f>
              <c:numCache>
                <c:formatCode>0.00</c:formatCode>
                <c:ptCount val="2"/>
                <c:pt idx="0">
                  <c:v>19.77</c:v>
                </c:pt>
                <c:pt idx="1">
                  <c:v>18.46142857142857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2D0-4B7B-9502-2C2A9F20D431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Forward'!$B$74:$B$75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2D0-4B7B-9502-2C2A9F20D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Forward'!$H$74:$H$75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2D0-4B7B-9502-2C2A9F20D43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Forward'!$B$74:$B$75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Forward'!$I$74:$I$75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D0-4B7B-9502-2C2A9F20D43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t+2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Forward'!$B$74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Forward'!$C$72:$I$72</c15:sqref>
                  </c15:fullRef>
                </c:ext>
              </c:extLst>
              <c:f>'Feed Forward'!$C$72:$G$72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Forward'!$C$74:$I$74</c15:sqref>
                  </c15:fullRef>
                </c:ext>
              </c:extLst>
              <c:f>'Feed Forward'!$C$74:$G$74</c:f>
              <c:numCache>
                <c:formatCode>0.00</c:formatCode>
                <c:ptCount val="5"/>
                <c:pt idx="0">
                  <c:v>19.629285714285714</c:v>
                </c:pt>
                <c:pt idx="1">
                  <c:v>18.779285714285717</c:v>
                </c:pt>
                <c:pt idx="2">
                  <c:v>22.324285714285711</c:v>
                </c:pt>
                <c:pt idx="3">
                  <c:v>20.354285714285712</c:v>
                </c:pt>
                <c:pt idx="4">
                  <c:v>19.77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B-4F06-90F5-551BDBD6BC3B}"/>
            </c:ext>
          </c:extLst>
        </c:ser>
        <c:ser>
          <c:idx val="2"/>
          <c:order val="2"/>
          <c:tx>
            <c:strRef>
              <c:f>'Feed Forward'!$B$75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Forward'!$C$72:$I$72</c15:sqref>
                  </c15:fullRef>
                </c:ext>
              </c:extLst>
              <c:f>'Feed Forward'!$C$72:$G$72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Forward'!$C$75:$I$75</c15:sqref>
                  </c15:fullRef>
                </c:ext>
              </c:extLst>
              <c:f>'Feed Forward'!$C$75:$G$75</c:f>
              <c:numCache>
                <c:formatCode>0.00</c:formatCode>
                <c:ptCount val="5"/>
                <c:pt idx="0">
                  <c:v>17.822857142857142</c:v>
                </c:pt>
                <c:pt idx="1">
                  <c:v>17.744999999999997</c:v>
                </c:pt>
                <c:pt idx="2">
                  <c:v>28.307142857142853</c:v>
                </c:pt>
                <c:pt idx="3">
                  <c:v>19.668571428571425</c:v>
                </c:pt>
                <c:pt idx="4">
                  <c:v>18.46142857142857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B-4F06-90F5-551BDBD6B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Forward'!$B$73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Forward'!$C$72:$I$72</c15:sqref>
                        </c15:fullRef>
                        <c15:formulaRef>
                          <c15:sqref>'Feed Forward'!$C$72:$G$72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Forward'!$C$73:$I$73</c15:sqref>
                        </c15:fullRef>
                        <c15:formulaRef>
                          <c15:sqref>'Feed Forward'!$C$73:$G$73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6B-4F06-90F5-551BDBD6BC3B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Forward'!$B$79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Forward'!$C$77:$I$77</c15:sqref>
                  </c15:fullRef>
                </c:ext>
              </c:extLst>
              <c:f>'Feed Forward'!$C$77:$G$77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Forward'!$C$79:$I$79</c15:sqref>
                  </c15:fullRef>
                </c:ext>
              </c:extLst>
              <c:f>'Feed Forward'!$C$79:$G$79</c:f>
              <c:numCache>
                <c:formatCode>0.00</c:formatCode>
                <c:ptCount val="5"/>
                <c:pt idx="0">
                  <c:v>9.7785714285714285</c:v>
                </c:pt>
                <c:pt idx="1">
                  <c:v>9.9014285714285712</c:v>
                </c:pt>
                <c:pt idx="2">
                  <c:v>10.632857142857144</c:v>
                </c:pt>
                <c:pt idx="3">
                  <c:v>10.679285714285713</c:v>
                </c:pt>
                <c:pt idx="4">
                  <c:v>10.460714285714285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F-435D-80CA-C21ACB062E93}"/>
            </c:ext>
          </c:extLst>
        </c:ser>
        <c:ser>
          <c:idx val="2"/>
          <c:order val="2"/>
          <c:tx>
            <c:strRef>
              <c:f>'Feed Forward'!$B$80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Forward'!$C$77:$I$77</c15:sqref>
                  </c15:fullRef>
                </c:ext>
              </c:extLst>
              <c:f>'Feed Forward'!$C$77:$G$77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Forward'!$C$80:$I$80</c15:sqref>
                  </c15:fullRef>
                </c:ext>
              </c:extLst>
              <c:f>'Feed Forward'!$C$80:$G$80</c:f>
              <c:numCache>
                <c:formatCode>0.00</c:formatCode>
                <c:ptCount val="5"/>
                <c:pt idx="0">
                  <c:v>9.1171428571428574</c:v>
                </c:pt>
                <c:pt idx="1">
                  <c:v>9.6007142857142842</c:v>
                </c:pt>
                <c:pt idx="2">
                  <c:v>14.352142857142855</c:v>
                </c:pt>
                <c:pt idx="3">
                  <c:v>10.252142857142855</c:v>
                </c:pt>
                <c:pt idx="4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F-435D-80CA-C21ACB062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Forward'!$B$78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Forward'!$C$77:$I$77</c15:sqref>
                        </c15:fullRef>
                        <c15:formulaRef>
                          <c15:sqref>'Feed Forward'!$C$77:$G$77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Forward'!$C$78:$I$78</c15:sqref>
                        </c15:fullRef>
                        <c15:formulaRef>
                          <c15:sqref>'Feed Forward'!$C$78:$G$78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9F-435D-80CA-C21ACB062E9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Forward'!$C$77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Forward'!$C$79:$C$80</c:f>
              <c:numCache>
                <c:formatCode>0.00</c:formatCode>
                <c:ptCount val="2"/>
                <c:pt idx="0">
                  <c:v>9.7785714285714285</c:v>
                </c:pt>
                <c:pt idx="1">
                  <c:v>9.1171428571428574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511-405B-ACFA-81ED3E23455F}"/>
            </c:ext>
          </c:extLst>
        </c:ser>
        <c:ser>
          <c:idx val="1"/>
          <c:order val="1"/>
          <c:tx>
            <c:strRef>
              <c:f>'Feed Forward'!$D$77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Forward'!$D$79:$D$80</c:f>
              <c:numCache>
                <c:formatCode>0.00</c:formatCode>
                <c:ptCount val="2"/>
                <c:pt idx="0">
                  <c:v>9.9014285714285712</c:v>
                </c:pt>
                <c:pt idx="1">
                  <c:v>9.6007142857142842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511-405B-ACFA-81ED3E23455F}"/>
            </c:ext>
          </c:extLst>
        </c:ser>
        <c:ser>
          <c:idx val="2"/>
          <c:order val="2"/>
          <c:tx>
            <c:strRef>
              <c:f>'Feed Forward'!$E$77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Forward'!$E$79:$E$80</c:f>
              <c:numCache>
                <c:formatCode>0.00</c:formatCode>
                <c:ptCount val="2"/>
                <c:pt idx="0">
                  <c:v>10.632857142857144</c:v>
                </c:pt>
                <c:pt idx="1">
                  <c:v>14.352142857142855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3511-405B-ACFA-81ED3E23455F}"/>
            </c:ext>
          </c:extLst>
        </c:ser>
        <c:ser>
          <c:idx val="3"/>
          <c:order val="3"/>
          <c:tx>
            <c:strRef>
              <c:f>'Feed Forward'!$F$77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Forward'!$F$79:$F$80</c:f>
              <c:numCache>
                <c:formatCode>0.00</c:formatCode>
                <c:ptCount val="2"/>
                <c:pt idx="0">
                  <c:v>10.679285714285713</c:v>
                </c:pt>
                <c:pt idx="1">
                  <c:v>10.252142857142855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3511-405B-ACFA-81ED3E23455F}"/>
            </c:ext>
          </c:extLst>
        </c:ser>
        <c:ser>
          <c:idx val="4"/>
          <c:order val="4"/>
          <c:tx>
            <c:strRef>
              <c:f>'Feed Forward'!$G$77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Forward'!$G$79:$G$80</c:f>
              <c:numCache>
                <c:formatCode>0.00</c:formatCode>
                <c:ptCount val="2"/>
                <c:pt idx="0">
                  <c:v>10.460714285714285</c:v>
                </c:pt>
                <c:pt idx="1">
                  <c:v>9.9178571428571427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3511-405B-ACFA-81ED3E23455F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Forward'!$B$79:$B$80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11-405B-ACFA-81ED3E234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Forward'!$H$79:$H$80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511-405B-ACFA-81ED3E2345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Forward'!$B$79:$B$80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Forward'!$I$79:$I$80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11-405B-ACFA-81ED3E23455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Forward'!$B$84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Forward'!$C$82:$I$82</c15:sqref>
                  </c15:fullRef>
                </c:ext>
              </c:extLst>
              <c:f>'Feed Forward'!$C$82:$G$82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Forward'!$C$84:$I$84</c15:sqref>
                  </c15:fullRef>
                </c:ext>
              </c:extLst>
              <c:f>'Feed Forward'!$C$84:$G$84</c:f>
              <c:numCache>
                <c:formatCode>0.00</c:formatCode>
                <c:ptCount val="5"/>
                <c:pt idx="0">
                  <c:v>46.752142857142857</c:v>
                </c:pt>
                <c:pt idx="1">
                  <c:v>43.982142857142868</c:v>
                </c:pt>
                <c:pt idx="2">
                  <c:v>52.45642857142856</c:v>
                </c:pt>
                <c:pt idx="3">
                  <c:v>51.837857142857146</c:v>
                </c:pt>
                <c:pt idx="4">
                  <c:v>50.677142857142861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0F-B18B-C0723C4A102F}"/>
            </c:ext>
          </c:extLst>
        </c:ser>
        <c:ser>
          <c:idx val="2"/>
          <c:order val="2"/>
          <c:tx>
            <c:strRef>
              <c:f>'Feed Forward'!$B$85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Forward'!$C$82:$I$82</c15:sqref>
                  </c15:fullRef>
                </c:ext>
              </c:extLst>
              <c:f>'Feed Forward'!$C$82:$G$82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Forward'!$C$85:$I$85</c15:sqref>
                  </c15:fullRef>
                </c:ext>
              </c:extLst>
              <c:f>'Feed Forward'!$C$85:$G$85</c:f>
              <c:numCache>
                <c:formatCode>0.00</c:formatCode>
                <c:ptCount val="5"/>
                <c:pt idx="0">
                  <c:v>42.622142857142862</c:v>
                </c:pt>
                <c:pt idx="1">
                  <c:v>42.534285714285716</c:v>
                </c:pt>
                <c:pt idx="2">
                  <c:v>67.34</c:v>
                </c:pt>
                <c:pt idx="3">
                  <c:v>48.726428571428578</c:v>
                </c:pt>
                <c:pt idx="4">
                  <c:v>46.406428571428577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9-490F-B18B-C0723C4A1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Forward'!$B$83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Forward'!$C$82:$I$82</c15:sqref>
                        </c15:fullRef>
                        <c15:formulaRef>
                          <c15:sqref>'Feed Forward'!$C$82:$G$82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Forward'!$C$83:$I$83</c15:sqref>
                        </c15:fullRef>
                        <c15:formulaRef>
                          <c15:sqref>'Feed Forward'!$C$83:$G$83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89-490F-B18B-C0723C4A102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Forward'!$C$82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Forward'!$C$84:$C$85</c:f>
              <c:numCache>
                <c:formatCode>0.00</c:formatCode>
                <c:ptCount val="2"/>
                <c:pt idx="0">
                  <c:v>46.752142857142857</c:v>
                </c:pt>
                <c:pt idx="1">
                  <c:v>42.622142857142862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E16-44BC-97A0-BC84E3E3843F}"/>
            </c:ext>
          </c:extLst>
        </c:ser>
        <c:ser>
          <c:idx val="1"/>
          <c:order val="1"/>
          <c:tx>
            <c:strRef>
              <c:f>'Feed Forward'!$D$82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Forward'!$D$84:$D$85</c:f>
              <c:numCache>
                <c:formatCode>0.00</c:formatCode>
                <c:ptCount val="2"/>
                <c:pt idx="0">
                  <c:v>43.982142857142868</c:v>
                </c:pt>
                <c:pt idx="1">
                  <c:v>42.534285714285716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E16-44BC-97A0-BC84E3E3843F}"/>
            </c:ext>
          </c:extLst>
        </c:ser>
        <c:ser>
          <c:idx val="2"/>
          <c:order val="2"/>
          <c:tx>
            <c:strRef>
              <c:f>'Feed Forward'!$E$82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Forward'!$E$84:$E$85</c:f>
              <c:numCache>
                <c:formatCode>0.00</c:formatCode>
                <c:ptCount val="2"/>
                <c:pt idx="0">
                  <c:v>52.45642857142856</c:v>
                </c:pt>
                <c:pt idx="1">
                  <c:v>67.34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E16-44BC-97A0-BC84E3E3843F}"/>
            </c:ext>
          </c:extLst>
        </c:ser>
        <c:ser>
          <c:idx val="3"/>
          <c:order val="3"/>
          <c:tx>
            <c:strRef>
              <c:f>'Feed Forward'!$F$82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Forward'!$F$84:$F$85</c:f>
              <c:numCache>
                <c:formatCode>0.00</c:formatCode>
                <c:ptCount val="2"/>
                <c:pt idx="0">
                  <c:v>51.837857142857146</c:v>
                </c:pt>
                <c:pt idx="1">
                  <c:v>48.726428571428578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E16-44BC-97A0-BC84E3E3843F}"/>
            </c:ext>
          </c:extLst>
        </c:ser>
        <c:ser>
          <c:idx val="4"/>
          <c:order val="4"/>
          <c:tx>
            <c:strRef>
              <c:f>'Feed Forward'!$G$82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Forward'!$G$84:$G$85</c:f>
              <c:numCache>
                <c:formatCode>0.00</c:formatCode>
                <c:ptCount val="2"/>
                <c:pt idx="0">
                  <c:v>50.677142857142861</c:v>
                </c:pt>
                <c:pt idx="1">
                  <c:v>46.406428571428577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E16-44BC-97A0-BC84E3E3843F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Forward'!$B$84:$B$85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E16-44BC-97A0-BC84E3E38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Forward'!$H$84:$H$85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E16-44BC-97A0-BC84E3E3843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Forward'!$B$84:$B$85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Forward'!$I$84:$I$85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16-44BC-97A0-BC84E3E3843F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MAPE test t  zamanı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Univariate!$J$28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Univariate!$K$28:$O$28</c:f>
              <c:numCache>
                <c:formatCode>0.00</c:formatCode>
                <c:ptCount val="5"/>
                <c:pt idx="0">
                  <c:v>10.495000000000001</c:v>
                </c:pt>
                <c:pt idx="1">
                  <c:v>10.565</c:v>
                </c:pt>
                <c:pt idx="2">
                  <c:v>10.493333333333334</c:v>
                </c:pt>
                <c:pt idx="3">
                  <c:v>10.425000000000001</c:v>
                </c:pt>
                <c:pt idx="4">
                  <c:v>10.508333333333335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09B-8A9C-0E5E93297E8A}"/>
            </c:ext>
          </c:extLst>
        </c:ser>
        <c:ser>
          <c:idx val="1"/>
          <c:order val="1"/>
          <c:tx>
            <c:strRef>
              <c:f>Univariate!$J$29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Univariate!$K$29:$O$29</c:f>
              <c:numCache>
                <c:formatCode>0.00</c:formatCode>
                <c:ptCount val="5"/>
                <c:pt idx="0">
                  <c:v>11.408333333333331</c:v>
                </c:pt>
                <c:pt idx="1">
                  <c:v>13.371666666666668</c:v>
                </c:pt>
                <c:pt idx="2">
                  <c:v>13.913333333333332</c:v>
                </c:pt>
                <c:pt idx="3">
                  <c:v>13.451666666666666</c:v>
                </c:pt>
                <c:pt idx="4">
                  <c:v>14.334999999999999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09B-8A9C-0E5E93297E8A}"/>
            </c:ext>
          </c:extLst>
        </c:ser>
        <c:ser>
          <c:idx val="2"/>
          <c:order val="2"/>
          <c:tx>
            <c:strRef>
              <c:f>Univariate!$J$30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Univariate!$K$30:$O$30</c:f>
              <c:numCache>
                <c:formatCode>0.00</c:formatCode>
                <c:ptCount val="5"/>
                <c:pt idx="0">
                  <c:v>11.606666666666667</c:v>
                </c:pt>
                <c:pt idx="1">
                  <c:v>11.988333333333335</c:v>
                </c:pt>
                <c:pt idx="2">
                  <c:v>12.516666666666666</c:v>
                </c:pt>
                <c:pt idx="3">
                  <c:v>13.061666666666667</c:v>
                </c:pt>
                <c:pt idx="4">
                  <c:v>13.126666666666665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09B-8A9C-0E5E93297E8A}"/>
            </c:ext>
          </c:extLst>
        </c:ser>
        <c:ser>
          <c:idx val="3"/>
          <c:order val="3"/>
          <c:tx>
            <c:strRef>
              <c:f>Univariate!$J$31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Univariate!$K$27:$O$27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Univariate!$K$31:$O$31</c:f>
              <c:numCache>
                <c:formatCode>0.00</c:formatCode>
                <c:ptCount val="5"/>
                <c:pt idx="0">
                  <c:v>11.628333333333332</c:v>
                </c:pt>
                <c:pt idx="1">
                  <c:v>12.578333333333333</c:v>
                </c:pt>
                <c:pt idx="2">
                  <c:v>12.626666666666665</c:v>
                </c:pt>
                <c:pt idx="3">
                  <c:v>12.81</c:v>
                </c:pt>
                <c:pt idx="4">
                  <c:v>13.061666666666667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09B-8A9C-0E5E93297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8612431"/>
        <c:axId val="1208599951"/>
      </c:lineChart>
      <c:catAx>
        <c:axId val="1208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599951"/>
        <c:crosses val="autoZero"/>
        <c:auto val="1"/>
        <c:lblAlgn val="ctr"/>
        <c:lblOffset val="100"/>
        <c:noMultiLvlLbl val="0"/>
      </c:catAx>
      <c:valAx>
        <c:axId val="120859995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6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Forward'!$B$89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Forward'!$C$87:$I$87</c15:sqref>
                  </c15:fullRef>
                </c:ext>
              </c:extLst>
              <c:f>'Feed Forward'!$C$87:$G$87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Forward'!$C$89:$I$89</c15:sqref>
                  </c15:fullRef>
                </c:ext>
              </c:extLst>
              <c:f>'Feed Forward'!$C$89:$G$89</c:f>
              <c:numCache>
                <c:formatCode>0.00</c:formatCode>
                <c:ptCount val="5"/>
                <c:pt idx="0">
                  <c:v>1.3342857142857145</c:v>
                </c:pt>
                <c:pt idx="1">
                  <c:v>1.2271428571428571</c:v>
                </c:pt>
                <c:pt idx="2">
                  <c:v>1.525714285714286</c:v>
                </c:pt>
                <c:pt idx="3">
                  <c:v>1.487857142857143</c:v>
                </c:pt>
                <c:pt idx="4">
                  <c:v>1.4607142857142856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463B-B17B-850B32AC6765}"/>
            </c:ext>
          </c:extLst>
        </c:ser>
        <c:ser>
          <c:idx val="2"/>
          <c:order val="2"/>
          <c:tx>
            <c:strRef>
              <c:f>'Feed Forward'!$B$90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Forward'!$C$87:$I$87</c15:sqref>
                  </c15:fullRef>
                </c:ext>
              </c:extLst>
              <c:f>'Feed Forward'!$C$87:$G$87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Forward'!$C$90:$I$90</c15:sqref>
                  </c15:fullRef>
                </c:ext>
              </c:extLst>
              <c:f>'Feed Forward'!$C$90:$G$90</c:f>
              <c:numCache>
                <c:formatCode>0.00</c:formatCode>
                <c:ptCount val="5"/>
                <c:pt idx="0">
                  <c:v>1.2135714285714287</c:v>
                </c:pt>
                <c:pt idx="1">
                  <c:v>1.1828571428571431</c:v>
                </c:pt>
                <c:pt idx="2">
                  <c:v>2.0121428571428575</c:v>
                </c:pt>
                <c:pt idx="3">
                  <c:v>1.3949999999999998</c:v>
                </c:pt>
                <c:pt idx="4">
                  <c:v>1.3257142857142856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C-463B-B17B-850B32AC6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Forward'!$B$88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Forward'!$C$87:$I$87</c15:sqref>
                        </c15:fullRef>
                        <c15:formulaRef>
                          <c15:sqref>'Feed Forward'!$C$87:$G$87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Forward'!$C$88:$I$88</c15:sqref>
                        </c15:fullRef>
                        <c15:formulaRef>
                          <c15:sqref>'Feed Forward'!$C$88:$G$88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AC-463B-B17B-850B32AC6765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Forward'!$C$87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Forward'!$C$89:$C$90</c:f>
              <c:numCache>
                <c:formatCode>0.00</c:formatCode>
                <c:ptCount val="2"/>
                <c:pt idx="0">
                  <c:v>1.3342857142857145</c:v>
                </c:pt>
                <c:pt idx="1">
                  <c:v>1.2135714285714287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FE6-44AA-AB27-1A4FDFA1E144}"/>
            </c:ext>
          </c:extLst>
        </c:ser>
        <c:ser>
          <c:idx val="1"/>
          <c:order val="1"/>
          <c:tx>
            <c:strRef>
              <c:f>'Feed Forward'!$D$87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Forward'!$D$89:$D$90</c:f>
              <c:numCache>
                <c:formatCode>0.00</c:formatCode>
                <c:ptCount val="2"/>
                <c:pt idx="0">
                  <c:v>1.2271428571428571</c:v>
                </c:pt>
                <c:pt idx="1">
                  <c:v>1.1828571428571431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FE6-44AA-AB27-1A4FDFA1E144}"/>
            </c:ext>
          </c:extLst>
        </c:ser>
        <c:ser>
          <c:idx val="2"/>
          <c:order val="2"/>
          <c:tx>
            <c:strRef>
              <c:f>'Feed Forward'!$E$87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Forward'!$E$89:$E$90</c:f>
              <c:numCache>
                <c:formatCode>0.00</c:formatCode>
                <c:ptCount val="2"/>
                <c:pt idx="0">
                  <c:v>1.525714285714286</c:v>
                </c:pt>
                <c:pt idx="1">
                  <c:v>2.0121428571428575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1FE6-44AA-AB27-1A4FDFA1E144}"/>
            </c:ext>
          </c:extLst>
        </c:ser>
        <c:ser>
          <c:idx val="3"/>
          <c:order val="3"/>
          <c:tx>
            <c:strRef>
              <c:f>'Feed Forward'!$F$87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Forward'!$F$89:$F$90</c:f>
              <c:numCache>
                <c:formatCode>0.00</c:formatCode>
                <c:ptCount val="2"/>
                <c:pt idx="0">
                  <c:v>1.487857142857143</c:v>
                </c:pt>
                <c:pt idx="1">
                  <c:v>1.3949999999999998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FE6-44AA-AB27-1A4FDFA1E144}"/>
            </c:ext>
          </c:extLst>
        </c:ser>
        <c:ser>
          <c:idx val="4"/>
          <c:order val="4"/>
          <c:tx>
            <c:strRef>
              <c:f>'Feed Forward'!$G$87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Forward'!$G$89:$G$90</c:f>
              <c:numCache>
                <c:formatCode>0.00</c:formatCode>
                <c:ptCount val="2"/>
                <c:pt idx="0">
                  <c:v>1.4607142857142856</c:v>
                </c:pt>
                <c:pt idx="1">
                  <c:v>1.3257142857142856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FE6-44AA-AB27-1A4FDFA1E144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Forward'!$B$89:$B$90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FE6-44AA-AB27-1A4FDFA1E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Forward'!$H$89:$H$90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FE6-44AA-AB27-1A4FDFA1E1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Forward'!$B$89:$B$90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Forward'!$I$89:$I$90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E6-44AA-AB27-1A4FDFA1E144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Forward'!$B$94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Forward'!$C$92:$I$92</c15:sqref>
                  </c15:fullRef>
                </c:ext>
              </c:extLst>
              <c:f>'Feed Forward'!$C$92:$G$92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Forward'!$C$94:$I$94</c15:sqref>
                  </c15:fullRef>
                </c:ext>
              </c:extLst>
              <c:f>'Feed Forward'!$C$94:$G$94</c:f>
              <c:numCache>
                <c:formatCode>0.00</c:formatCode>
                <c:ptCount val="5"/>
                <c:pt idx="0">
                  <c:v>11.499285714285714</c:v>
                </c:pt>
                <c:pt idx="1">
                  <c:v>8.6957142857142848</c:v>
                </c:pt>
                <c:pt idx="2">
                  <c:v>13.663571428571428</c:v>
                </c:pt>
                <c:pt idx="3">
                  <c:v>13.359285714285715</c:v>
                </c:pt>
                <c:pt idx="4">
                  <c:v>12.818571428571431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55E-870D-F4451635D332}"/>
            </c:ext>
          </c:extLst>
        </c:ser>
        <c:ser>
          <c:idx val="2"/>
          <c:order val="2"/>
          <c:tx>
            <c:strRef>
              <c:f>'Feed Forward'!$B$95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Forward'!$C$92:$I$92</c15:sqref>
                  </c15:fullRef>
                </c:ext>
              </c:extLst>
              <c:f>'Feed Forward'!$C$92:$G$92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Forward'!$C$95:$I$95</c15:sqref>
                  </c15:fullRef>
                </c:ext>
              </c:extLst>
              <c:f>'Feed Forward'!$C$95:$G$95</c:f>
              <c:numCache>
                <c:formatCode>0.00</c:formatCode>
                <c:ptCount val="5"/>
                <c:pt idx="0">
                  <c:v>10.104285714285714</c:v>
                </c:pt>
                <c:pt idx="1">
                  <c:v>8.4764285714285705</c:v>
                </c:pt>
                <c:pt idx="2">
                  <c:v>17.510000000000002</c:v>
                </c:pt>
                <c:pt idx="3">
                  <c:v>11.728571428571428</c:v>
                </c:pt>
                <c:pt idx="4">
                  <c:v>10.787142857142857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55E-870D-F4451635D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Forward'!$B$93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Forward'!$C$92:$I$92</c15:sqref>
                        </c15:fullRef>
                        <c15:formulaRef>
                          <c15:sqref>'Feed Forward'!$C$92:$G$92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Forward'!$C$93:$I$93</c15:sqref>
                        </c15:fullRef>
                        <c15:formulaRef>
                          <c15:sqref>'Feed Forward'!$C$93:$G$93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DB-455E-870D-F4451635D332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Forward'!$C$92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Forward'!$C$94:$C$95</c:f>
              <c:numCache>
                <c:formatCode>0.00</c:formatCode>
                <c:ptCount val="2"/>
                <c:pt idx="0">
                  <c:v>11.499285714285714</c:v>
                </c:pt>
                <c:pt idx="1">
                  <c:v>10.104285714285714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DC72-48BD-B19C-CCD7BCF2844D}"/>
            </c:ext>
          </c:extLst>
        </c:ser>
        <c:ser>
          <c:idx val="1"/>
          <c:order val="1"/>
          <c:tx>
            <c:strRef>
              <c:f>'Feed Forward'!$D$92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Forward'!$D$94:$D$95</c:f>
              <c:numCache>
                <c:formatCode>0.00</c:formatCode>
                <c:ptCount val="2"/>
                <c:pt idx="0">
                  <c:v>8.6957142857142848</c:v>
                </c:pt>
                <c:pt idx="1">
                  <c:v>8.4764285714285705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C72-48BD-B19C-CCD7BCF2844D}"/>
            </c:ext>
          </c:extLst>
        </c:ser>
        <c:ser>
          <c:idx val="2"/>
          <c:order val="2"/>
          <c:tx>
            <c:strRef>
              <c:f>'Feed Forward'!$E$92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Forward'!$E$94:$E$95</c:f>
              <c:numCache>
                <c:formatCode>0.00</c:formatCode>
                <c:ptCount val="2"/>
                <c:pt idx="0">
                  <c:v>13.663571428571428</c:v>
                </c:pt>
                <c:pt idx="1">
                  <c:v>17.510000000000002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DC72-48BD-B19C-CCD7BCF2844D}"/>
            </c:ext>
          </c:extLst>
        </c:ser>
        <c:ser>
          <c:idx val="3"/>
          <c:order val="3"/>
          <c:tx>
            <c:strRef>
              <c:f>'Feed Forward'!$F$92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Forward'!$F$94:$F$95</c:f>
              <c:numCache>
                <c:formatCode>0.00</c:formatCode>
                <c:ptCount val="2"/>
                <c:pt idx="0">
                  <c:v>13.359285714285715</c:v>
                </c:pt>
                <c:pt idx="1">
                  <c:v>11.728571428571428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DC72-48BD-B19C-CCD7BCF2844D}"/>
            </c:ext>
          </c:extLst>
        </c:ser>
        <c:ser>
          <c:idx val="4"/>
          <c:order val="4"/>
          <c:tx>
            <c:strRef>
              <c:f>'Feed Forward'!$G$92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'Feed Forward'!$G$94:$G$95</c:f>
              <c:numCache>
                <c:formatCode>0.00</c:formatCode>
                <c:ptCount val="2"/>
                <c:pt idx="0">
                  <c:v>12.818571428571431</c:v>
                </c:pt>
                <c:pt idx="1">
                  <c:v>10.787142857142857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DC72-48BD-B19C-CCD7BCF2844D}"/>
            </c:ext>
          </c:extLst>
        </c:ser>
        <c:ser>
          <c:idx val="5"/>
          <c:order val="5"/>
          <c:tx>
            <c:strRef>
              <c:f>Sheet4!#REF!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 Forward'!$B$94:$B$95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  <c:extLst/>
            </c:strRef>
          </c:cat>
          <c:val>
            <c:numRef>
              <c:f>Sheet4!#REF!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C72-48BD-B19C-CCD7BCF28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'Feed Forward'!$H$92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'Feed Forward'!$B$94:$B$95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'Feed Forward'!$H$94:$H$95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C72-48BD-B19C-CCD7BCF2844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Forward'!$B$94:$B$95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Forward'!$I$94:$I$95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72-48BD-B19C-CCD7BCF2844D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t+1 zamanı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Forward'!$B$69</c:f>
              <c:strCache>
                <c:ptCount val="1"/>
                <c:pt idx="0">
                  <c:v>Uni-var Multi-step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Forward'!$C$67:$I$67</c15:sqref>
                  </c15:fullRef>
                </c:ext>
              </c:extLst>
              <c:f>'Feed Forward'!$C$67:$G$67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Forward'!$C$69:$I$69</c15:sqref>
                  </c15:fullRef>
                </c:ext>
              </c:extLst>
              <c:f>'Feed Forward'!$C$69:$G$69</c:f>
              <c:numCache>
                <c:formatCode>0.00</c:formatCode>
                <c:ptCount val="5"/>
                <c:pt idx="0">
                  <c:v>17.380714285714284</c:v>
                </c:pt>
                <c:pt idx="1">
                  <c:v>17.153571428571428</c:v>
                </c:pt>
                <c:pt idx="2">
                  <c:v>19.527142857142852</c:v>
                </c:pt>
                <c:pt idx="3">
                  <c:v>18.497142857142855</c:v>
                </c:pt>
                <c:pt idx="4">
                  <c:v>17.995000000000001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6FF-865D-4B58DAE6F273}"/>
            </c:ext>
          </c:extLst>
        </c:ser>
        <c:ser>
          <c:idx val="2"/>
          <c:order val="2"/>
          <c:tx>
            <c:strRef>
              <c:f>'Feed Forward'!$B$70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Forward'!$C$67:$I$67</c15:sqref>
                  </c15:fullRef>
                </c:ext>
              </c:extLst>
              <c:f>'Feed Forward'!$C$67:$G$67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Forward'!$C$70:$I$70</c15:sqref>
                  </c15:fullRef>
                </c:ext>
              </c:extLst>
              <c:f>'Feed Forward'!$C$70:$G$70</c:f>
              <c:numCache>
                <c:formatCode>0.00</c:formatCode>
                <c:ptCount val="5"/>
                <c:pt idx="0">
                  <c:v>15.727142857142855</c:v>
                </c:pt>
                <c:pt idx="1">
                  <c:v>16.139285714285716</c:v>
                </c:pt>
                <c:pt idx="2">
                  <c:v>26.69</c:v>
                </c:pt>
                <c:pt idx="3">
                  <c:v>17.697857142857139</c:v>
                </c:pt>
                <c:pt idx="4">
                  <c:v>16.561428571428571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6FF-865D-4B58DAE6F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Forward'!$B$68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Forward'!$C$67:$I$67</c15:sqref>
                        </c15:fullRef>
                        <c15:formulaRef>
                          <c15:sqref>'Feed Forward'!$C$67:$G$67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Forward'!$C$68:$I$68</c15:sqref>
                        </c15:fullRef>
                        <c15:formulaRef>
                          <c15:sqref>'Feed Forward'!$C$68:$G$68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D7-46FF-865D-4B58DAE6F273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'Feed Forward'!$B$59</c:f>
              <c:strCache>
                <c:ptCount val="1"/>
                <c:pt idx="0">
                  <c:v>Uni-var Multi-step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Forward'!$C$57:$I$57</c15:sqref>
                  </c15:fullRef>
                </c:ext>
              </c:extLst>
              <c:f>'Feed Forward'!$C$57:$G$57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Forward'!$C$59:$I$59</c15:sqref>
                  </c15:fullRef>
                </c:ext>
              </c:extLst>
              <c:f>'Feed Forward'!$C$59:$G$59</c:f>
              <c:numCache>
                <c:formatCode>0.00</c:formatCode>
                <c:ptCount val="5"/>
                <c:pt idx="0">
                  <c:v>16.34357142857143</c:v>
                </c:pt>
                <c:pt idx="1">
                  <c:v>16.07357142857143</c:v>
                </c:pt>
                <c:pt idx="2">
                  <c:v>18.513571428571428</c:v>
                </c:pt>
                <c:pt idx="3">
                  <c:v>17.771428571428569</c:v>
                </c:pt>
                <c:pt idx="4">
                  <c:v>17.06642857142857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3-4C5B-82E3-B2CE0741D311}"/>
            </c:ext>
          </c:extLst>
        </c:ser>
        <c:ser>
          <c:idx val="2"/>
          <c:order val="2"/>
          <c:tx>
            <c:strRef>
              <c:f>'Feed Forward'!$B$60</c:f>
              <c:strCache>
                <c:ptCount val="1"/>
                <c:pt idx="0">
                  <c:v>Multi-var Multi-step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Forward'!$C$57:$I$57</c15:sqref>
                  </c15:fullRef>
                </c:ext>
              </c:extLst>
              <c:f>'Feed Forward'!$C$57:$G$57</c:f>
              <c:strCache>
                <c:ptCount val="5"/>
                <c:pt idx="0">
                  <c:v>My-MLP_2L</c:v>
                </c:pt>
                <c:pt idx="1">
                  <c:v>MLP</c:v>
                </c:pt>
                <c:pt idx="2">
                  <c:v>RBF2</c:v>
                </c:pt>
                <c:pt idx="3">
                  <c:v>RBF-MLP</c:v>
                </c:pt>
                <c:pt idx="4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Forward'!$C$60:$I$60</c15:sqref>
                  </c15:fullRef>
                </c:ext>
              </c:extLst>
              <c:f>'Feed Forward'!$C$60:$G$60</c:f>
              <c:numCache>
                <c:formatCode>0.00</c:formatCode>
                <c:ptCount val="5"/>
                <c:pt idx="0">
                  <c:v>14.934285714285712</c:v>
                </c:pt>
                <c:pt idx="1">
                  <c:v>15.465</c:v>
                </c:pt>
                <c:pt idx="2">
                  <c:v>24.860714285714284</c:v>
                </c:pt>
                <c:pt idx="3">
                  <c:v>16.96</c:v>
                </c:pt>
                <c:pt idx="4">
                  <c:v>15.946428571428569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3-4C5B-82E3-B2CE0741D3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'Feed Forward'!$B$58</c15:sqref>
                        </c15:formulaRef>
                      </c:ext>
                    </c:extLst>
                    <c:strCache>
                      <c:ptCount val="1"/>
                      <c:pt idx="0">
                        <c:v>Uni-var One-step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Forward'!$C$57:$I$57</c15:sqref>
                        </c15:fullRef>
                        <c15:formulaRef>
                          <c15:sqref>'Feed Forward'!$C$57:$G$57</c15:sqref>
                        </c15:formulaRef>
                      </c:ext>
                    </c:extLst>
                    <c:strCache>
                      <c:ptCount val="5"/>
                      <c:pt idx="0">
                        <c:v>My-MLP_2L</c:v>
                      </c:pt>
                      <c:pt idx="1">
                        <c:v>MLP</c:v>
                      </c:pt>
                      <c:pt idx="2">
                        <c:v>RBF2</c:v>
                      </c:pt>
                      <c:pt idx="3">
                        <c:v>RBF-MLP</c:v>
                      </c:pt>
                      <c:pt idx="4">
                        <c:v>MLP-RBF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Forward'!$C$58:$I$58</c15:sqref>
                        </c15:fullRef>
                        <c15:formulaRef>
                          <c15:sqref>'Feed Forward'!$C$58:$G$58</c15:sqref>
                        </c15:formulaRef>
                      </c:ext>
                    </c:extLst>
                    <c:numCache>
                      <c:formatCode>0.00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63-4C5B-82E3-B2CE0741D311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 Forward'!$C$57</c:f>
              <c:strCache>
                <c:ptCount val="1"/>
                <c:pt idx="0">
                  <c:v>My-MLP_2L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Forward'!$B$58:$B$60</c15:sqref>
                  </c15:fullRef>
                </c:ext>
              </c:extLst>
              <c:f>'Feed Forward'!$B$59:$B$60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Forward'!$C$58:$C$60</c15:sqref>
                  </c15:fullRef>
                </c:ext>
              </c:extLst>
              <c:f>'Feed Forward'!$C$59:$C$60</c:f>
              <c:numCache>
                <c:formatCode>0.00</c:formatCode>
                <c:ptCount val="2"/>
                <c:pt idx="0">
                  <c:v>16.34357142857143</c:v>
                </c:pt>
                <c:pt idx="1">
                  <c:v>14.934285714285712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067-4ED2-B738-9DBFE9D35B02}"/>
            </c:ext>
          </c:extLst>
        </c:ser>
        <c:ser>
          <c:idx val="1"/>
          <c:order val="1"/>
          <c:tx>
            <c:strRef>
              <c:f>'Feed Forward'!$D$57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Forward'!$B$58:$B$60</c15:sqref>
                  </c15:fullRef>
                </c:ext>
              </c:extLst>
              <c:f>'Feed Forward'!$B$59:$B$60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Forward'!$D$58:$D$60</c15:sqref>
                  </c15:fullRef>
                </c:ext>
              </c:extLst>
              <c:f>'Feed Forward'!$D$59:$D$60</c:f>
              <c:numCache>
                <c:formatCode>0.00</c:formatCode>
                <c:ptCount val="2"/>
                <c:pt idx="0">
                  <c:v>16.07357142857143</c:v>
                </c:pt>
                <c:pt idx="1">
                  <c:v>15.465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ED2-B738-9DBFE9D35B02}"/>
            </c:ext>
          </c:extLst>
        </c:ser>
        <c:ser>
          <c:idx val="2"/>
          <c:order val="2"/>
          <c:tx>
            <c:strRef>
              <c:f>'Feed Forward'!$E$57</c:f>
              <c:strCache>
                <c:ptCount val="1"/>
                <c:pt idx="0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Forward'!$B$58:$B$60</c15:sqref>
                  </c15:fullRef>
                </c:ext>
              </c:extLst>
              <c:f>'Feed Forward'!$B$59:$B$60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Forward'!$E$58:$E$60</c15:sqref>
                  </c15:fullRef>
                </c:ext>
              </c:extLst>
              <c:f>'Feed Forward'!$E$59:$E$60</c:f>
              <c:numCache>
                <c:formatCode>0.00</c:formatCode>
                <c:ptCount val="2"/>
                <c:pt idx="0">
                  <c:v>18.513571428571428</c:v>
                </c:pt>
                <c:pt idx="1">
                  <c:v>24.860714285714284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ED2-B738-9DBFE9D35B02}"/>
            </c:ext>
          </c:extLst>
        </c:ser>
        <c:ser>
          <c:idx val="3"/>
          <c:order val="3"/>
          <c:tx>
            <c:strRef>
              <c:f>'Feed Forward'!$F$57</c:f>
              <c:strCache>
                <c:ptCount val="1"/>
                <c:pt idx="0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Forward'!$B$58:$B$60</c15:sqref>
                  </c15:fullRef>
                </c:ext>
              </c:extLst>
              <c:f>'Feed Forward'!$B$59:$B$60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Forward'!$F$58:$F$60</c15:sqref>
                  </c15:fullRef>
                </c:ext>
              </c:extLst>
              <c:f>'Feed Forward'!$F$59:$F$60</c:f>
              <c:numCache>
                <c:formatCode>0.00</c:formatCode>
                <c:ptCount val="2"/>
                <c:pt idx="0">
                  <c:v>17.771428571428569</c:v>
                </c:pt>
                <c:pt idx="1">
                  <c:v>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7-4ED2-B738-9DBFE9D35B02}"/>
            </c:ext>
          </c:extLst>
        </c:ser>
        <c:ser>
          <c:idx val="4"/>
          <c:order val="4"/>
          <c:tx>
            <c:strRef>
              <c:f>'Feed Forward'!$G$57</c:f>
              <c:strCache>
                <c:ptCount val="1"/>
                <c:pt idx="0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'Feed Forward'!$B$58:$B$60</c15:sqref>
                  </c15:fullRef>
                </c:ext>
              </c:extLst>
              <c:f>'Feed Forward'!$B$59:$B$60</c:f>
              <c:strCache>
                <c:ptCount val="2"/>
                <c:pt idx="0">
                  <c:v>Uni-var Multi-step</c:v>
                </c:pt>
                <c:pt idx="1">
                  <c:v>Multi-var Multi-step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'Feed Forward'!$G$58:$G$60</c15:sqref>
                  </c15:fullRef>
                </c:ext>
              </c:extLst>
              <c:f>'Feed Forward'!$G$59:$G$60</c:f>
              <c:numCache>
                <c:formatCode>0.00</c:formatCode>
                <c:ptCount val="2"/>
                <c:pt idx="0">
                  <c:v>17.06642857142857</c:v>
                </c:pt>
                <c:pt idx="1">
                  <c:v>15.946428571428569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7-4ED2-B738-9DBFE9D35B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'Feed Forward'!$H$57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'Feed Forward'!$B$58:$B$60</c15:sqref>
                        </c15:fullRef>
                        <c15:formulaRef>
                          <c15:sqref>'Feed Forward'!$B$59:$B$60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'Feed Forward'!$H$58:$H$60</c15:sqref>
                        </c15:fullRef>
                        <c15:formulaRef>
                          <c15:sqref>'Feed Forward'!$H$59:$H$60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067-4ED2-B738-9DBFE9D35B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'Feed Forward'!$I$57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'Feed Forward'!$B$58:$B$60</c15:sqref>
                        </c15:fullRef>
                        <c15:formulaRef>
                          <c15:sqref>'Feed Forward'!$B$59:$B$60</c15:sqref>
                        </c15:formulaRef>
                      </c:ext>
                    </c:extLst>
                    <c:strCache>
                      <c:ptCount val="2"/>
                      <c:pt idx="0">
                        <c:v>Uni-var Multi-step</c:v>
                      </c:pt>
                      <c:pt idx="1">
                        <c:v>Multi-var Multi-step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'Feed Forward'!$I$58:$I$60</c15:sqref>
                        </c15:fullRef>
                        <c15:formulaRef>
                          <c15:sqref>'Feed Forward'!$I$59:$I$60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67-4ED2-B738-9DBFE9D35B02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'İleri Yol Ağları'!$A$3</c:f>
              <c:strCache>
                <c:ptCount val="1"/>
                <c:pt idx="0">
                  <c:v>Uni-variate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'İleri Yol Ağları'!$B$1:$H$2</c15:sqref>
                  </c15:fullRef>
                </c:ext>
              </c:extLst>
              <c:f>'İleri Yol Ağları'!$B$1:$H$2</c:f>
              <c:strCache>
                <c:ptCount val="6"/>
                <c:pt idx="0">
                  <c:v>My-MLP</c:v>
                </c:pt>
                <c:pt idx="1">
                  <c:v>MLP</c:v>
                </c:pt>
                <c:pt idx="2">
                  <c:v>RBF</c:v>
                </c:pt>
                <c:pt idx="3">
                  <c:v>RBF2</c:v>
                </c:pt>
                <c:pt idx="4">
                  <c:v>RBF-MLP</c:v>
                </c:pt>
                <c:pt idx="5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'İleri Yol Ağları'!$B$3:$H$3</c15:sqref>
                  </c15:fullRef>
                </c:ext>
              </c:extLst>
              <c:f>'İleri Yol Ağları'!$B$3:$G$3</c:f>
              <c:numCache>
                <c:formatCode>0.00</c:formatCode>
                <c:ptCount val="6"/>
                <c:pt idx="0">
                  <c:v>16.34357142857143</c:v>
                </c:pt>
                <c:pt idx="1">
                  <c:v>16.07357142857143</c:v>
                </c:pt>
                <c:pt idx="2">
                  <c:v>19.152307692307701</c:v>
                </c:pt>
                <c:pt idx="3">
                  <c:v>18.513571428571428</c:v>
                </c:pt>
                <c:pt idx="4">
                  <c:v>17.771428571428569</c:v>
                </c:pt>
                <c:pt idx="5">
                  <c:v>17.06642857142857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96-42E6-A8FC-1052A9F07EBE}"/>
            </c:ext>
          </c:extLst>
        </c:ser>
        <c:ser>
          <c:idx val="1"/>
          <c:order val="1"/>
          <c:tx>
            <c:strRef>
              <c:f>'İleri Yol Ağları'!$A$4</c:f>
              <c:strCache>
                <c:ptCount val="1"/>
                <c:pt idx="0">
                  <c:v>Multi-variate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'İleri Yol Ağları'!$B$1:$H$2</c15:sqref>
                  </c15:fullRef>
                </c:ext>
              </c:extLst>
              <c:f>'İleri Yol Ağları'!$B$1:$H$2</c:f>
              <c:strCache>
                <c:ptCount val="6"/>
                <c:pt idx="0">
                  <c:v>My-MLP</c:v>
                </c:pt>
                <c:pt idx="1">
                  <c:v>MLP</c:v>
                </c:pt>
                <c:pt idx="2">
                  <c:v>RBF</c:v>
                </c:pt>
                <c:pt idx="3">
                  <c:v>RBF2</c:v>
                </c:pt>
                <c:pt idx="4">
                  <c:v>RBF-MLP</c:v>
                </c:pt>
                <c:pt idx="5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'İleri Yol Ağları'!$B$4:$H$4</c15:sqref>
                  </c15:fullRef>
                </c:ext>
              </c:extLst>
              <c:f>'İleri Yol Ağları'!$B$4:$G$4</c:f>
              <c:numCache>
                <c:formatCode>0.00</c:formatCode>
                <c:ptCount val="6"/>
                <c:pt idx="0">
                  <c:v>14.934285714285712</c:v>
                </c:pt>
                <c:pt idx="1">
                  <c:v>15.465</c:v>
                </c:pt>
                <c:pt idx="2">
                  <c:v>19.73076923076923</c:v>
                </c:pt>
                <c:pt idx="3">
                  <c:v>24.860714285714284</c:v>
                </c:pt>
                <c:pt idx="4">
                  <c:v>16.96</c:v>
                </c:pt>
                <c:pt idx="5">
                  <c:v>15.946428571428569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2E6-A8FC-1052A9F07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/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'İleri Yol Ağları'!$A$8</c:f>
              <c:strCache>
                <c:ptCount val="1"/>
                <c:pt idx="0">
                  <c:v>Uni-variate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'İleri Yol Ağları'!$B$6:$H$7</c15:sqref>
                  </c15:fullRef>
                </c:ext>
              </c:extLst>
              <c:f>'İleri Yol Ağları'!$B$6:$H$7</c:f>
              <c:strCache>
                <c:ptCount val="6"/>
                <c:pt idx="0">
                  <c:v>My-MLP</c:v>
                </c:pt>
                <c:pt idx="1">
                  <c:v>MLP</c:v>
                </c:pt>
                <c:pt idx="2">
                  <c:v>RBF</c:v>
                </c:pt>
                <c:pt idx="3">
                  <c:v>RBF2</c:v>
                </c:pt>
                <c:pt idx="4">
                  <c:v>RBF-MLP</c:v>
                </c:pt>
                <c:pt idx="5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'İleri Yol Ağları'!$B$8:$H$8</c15:sqref>
                  </c15:fullRef>
                </c:ext>
              </c:extLst>
              <c:f>'İleri Yol Ağları'!$B$8:$G$8</c:f>
              <c:numCache>
                <c:formatCode>0.00</c:formatCode>
                <c:ptCount val="6"/>
                <c:pt idx="0">
                  <c:v>9.7785714285714285</c:v>
                </c:pt>
                <c:pt idx="1">
                  <c:v>9.9014285714285712</c:v>
                </c:pt>
                <c:pt idx="2">
                  <c:v>10.879230769230768</c:v>
                </c:pt>
                <c:pt idx="3">
                  <c:v>10.632857142857144</c:v>
                </c:pt>
                <c:pt idx="4">
                  <c:v>10.679285714285713</c:v>
                </c:pt>
                <c:pt idx="5">
                  <c:v>10.460714285714285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A1-4513-916B-832E75E4BB5D}"/>
            </c:ext>
          </c:extLst>
        </c:ser>
        <c:ser>
          <c:idx val="1"/>
          <c:order val="1"/>
          <c:tx>
            <c:strRef>
              <c:f>'İleri Yol Ağları'!$A$9</c:f>
              <c:strCache>
                <c:ptCount val="1"/>
                <c:pt idx="0">
                  <c:v>Multi-variate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'İleri Yol Ağları'!$B$6:$H$7</c15:sqref>
                  </c15:fullRef>
                </c:ext>
              </c:extLst>
              <c:f>'İleri Yol Ağları'!$B$6:$H$7</c:f>
              <c:strCache>
                <c:ptCount val="6"/>
                <c:pt idx="0">
                  <c:v>My-MLP</c:v>
                </c:pt>
                <c:pt idx="1">
                  <c:v>MLP</c:v>
                </c:pt>
                <c:pt idx="2">
                  <c:v>RBF</c:v>
                </c:pt>
                <c:pt idx="3">
                  <c:v>RBF2</c:v>
                </c:pt>
                <c:pt idx="4">
                  <c:v>RBF-MLP</c:v>
                </c:pt>
                <c:pt idx="5">
                  <c:v>MLP-RBF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'İleri Yol Ağları'!$B$9:$H$9</c15:sqref>
                  </c15:fullRef>
                </c:ext>
              </c:extLst>
              <c:f>'İleri Yol Ağları'!$B$9:$G$9</c:f>
              <c:numCache>
                <c:formatCode>0.00</c:formatCode>
                <c:ptCount val="6"/>
                <c:pt idx="0">
                  <c:v>9.1171428571428574</c:v>
                </c:pt>
                <c:pt idx="1">
                  <c:v>9.6007142857142842</c:v>
                </c:pt>
                <c:pt idx="2">
                  <c:v>11.003846153846156</c:v>
                </c:pt>
                <c:pt idx="3">
                  <c:v>14.352142857142855</c:v>
                </c:pt>
                <c:pt idx="4">
                  <c:v>10.252142857142855</c:v>
                </c:pt>
                <c:pt idx="5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4513-916B-832E75E4B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/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'İleri Yol Ağları'!$B$1:$B$2</c:f>
              <c:strCache>
                <c:ptCount val="2"/>
                <c:pt idx="1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Ağları'!$B$3:$B$4</c:f>
              <c:numCache>
                <c:formatCode>0.00</c:formatCode>
                <c:ptCount val="2"/>
                <c:pt idx="0">
                  <c:v>16.34357142857143</c:v>
                </c:pt>
                <c:pt idx="1">
                  <c:v>14.934285714285712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7-463D-AA3F-A1785129A73E}"/>
            </c:ext>
          </c:extLst>
        </c:ser>
        <c:ser>
          <c:idx val="1"/>
          <c:order val="1"/>
          <c:tx>
            <c:strRef>
              <c:f>'İleri Yol Ağları'!$C$1:$C$2</c:f>
              <c:strCache>
                <c:ptCount val="2"/>
                <c:pt idx="1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Ağları'!$C$3:$C$4</c:f>
              <c:numCache>
                <c:formatCode>0.00</c:formatCode>
                <c:ptCount val="2"/>
                <c:pt idx="0">
                  <c:v>16.07357142857143</c:v>
                </c:pt>
                <c:pt idx="1">
                  <c:v>15.465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7-463D-AA3F-A1785129A73E}"/>
            </c:ext>
          </c:extLst>
        </c:ser>
        <c:ser>
          <c:idx val="2"/>
          <c:order val="2"/>
          <c:tx>
            <c:strRef>
              <c:f>'İleri Yol Ağları'!$D$1:$D$2</c:f>
              <c:strCache>
                <c:ptCount val="2"/>
                <c:pt idx="1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Ağları'!$D$3:$D$4</c:f>
              <c:numCache>
                <c:formatCode>0.00</c:formatCode>
                <c:ptCount val="2"/>
                <c:pt idx="0">
                  <c:v>19.152307692307701</c:v>
                </c:pt>
                <c:pt idx="1">
                  <c:v>19.73076923076923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7-463D-AA3F-A1785129A73E}"/>
            </c:ext>
          </c:extLst>
        </c:ser>
        <c:ser>
          <c:idx val="3"/>
          <c:order val="3"/>
          <c:tx>
            <c:strRef>
              <c:f>'İleri Yol Ağları'!$E$1:$E$2</c:f>
              <c:strCache>
                <c:ptCount val="2"/>
                <c:pt idx="1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Ağları'!$E$3:$E$4</c:f>
              <c:numCache>
                <c:formatCode>0.00</c:formatCode>
                <c:ptCount val="2"/>
                <c:pt idx="0">
                  <c:v>18.513571428571428</c:v>
                </c:pt>
                <c:pt idx="1">
                  <c:v>24.860714285714284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7-463D-AA3F-A1785129A73E}"/>
            </c:ext>
          </c:extLst>
        </c:ser>
        <c:ser>
          <c:idx val="4"/>
          <c:order val="4"/>
          <c:tx>
            <c:strRef>
              <c:f>'İleri Yol Ağları'!$F$1:$F$2</c:f>
              <c:strCache>
                <c:ptCount val="2"/>
                <c:pt idx="1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Ağları'!$F$3:$F$4</c:f>
              <c:numCache>
                <c:formatCode>0.00</c:formatCode>
                <c:ptCount val="2"/>
                <c:pt idx="0">
                  <c:v>17.771428571428569</c:v>
                </c:pt>
                <c:pt idx="1">
                  <c:v>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7-463D-AA3F-A1785129A73E}"/>
            </c:ext>
          </c:extLst>
        </c:ser>
        <c:ser>
          <c:idx val="5"/>
          <c:order val="5"/>
          <c:tx>
            <c:strRef>
              <c:f>'İleri Yol Ağları'!$G$1:$G$2</c:f>
              <c:strCache>
                <c:ptCount val="2"/>
                <c:pt idx="1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Ağları'!$A$3:$A$4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Ağları'!$G$3:$G$4</c:f>
              <c:numCache>
                <c:formatCode>0.00</c:formatCode>
                <c:ptCount val="2"/>
                <c:pt idx="0">
                  <c:v>17.06642857142857</c:v>
                </c:pt>
                <c:pt idx="1">
                  <c:v>15.946428571428569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7-463D-AA3F-A1785129A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'İleri Yol Ağları'!$H$1:$H$2</c15:sqref>
                        </c15:formulaRef>
                      </c:ext>
                    </c:extLst>
                    <c:strCache>
                      <c:ptCount val="2"/>
                      <c:pt idx="1">
                        <c:v>MAPE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'İleri Yol Ağları'!$A$3:$A$4</c15:sqref>
                        </c15:formulaRef>
                      </c:ext>
                    </c:extLst>
                    <c:strCache>
                      <c:ptCount val="2"/>
                      <c:pt idx="0">
                        <c:v>Uni-variate</c:v>
                      </c:pt>
                      <c:pt idx="1">
                        <c:v>Multi-variate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'İleri Yol Ağları'!$H$3:$H$4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9D7-463D-AA3F-A1785129A73E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Univariate!$J$22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2-4AD0-A71C-EBF06F96BAE1}"/>
            </c:ext>
          </c:extLst>
        </c:ser>
        <c:ser>
          <c:idx val="1"/>
          <c:order val="1"/>
          <c:tx>
            <c:strRef>
              <c:f>Univariate!$J$23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2-4AD0-A71C-EBF06F96BAE1}"/>
            </c:ext>
          </c:extLst>
        </c:ser>
        <c:ser>
          <c:idx val="2"/>
          <c:order val="2"/>
          <c:tx>
            <c:strRef>
              <c:f>Univariate!$J$24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2-4AD0-A71C-EBF06F96BAE1}"/>
            </c:ext>
          </c:extLst>
        </c:ser>
        <c:ser>
          <c:idx val="3"/>
          <c:order val="3"/>
          <c:tx>
            <c:strRef>
              <c:f>Univariate!$J$25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2-4AD0-A71C-EBF06F96B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9159359"/>
        <c:axId val="1059156031"/>
      </c:line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Test score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'İleri Yol Ağları'!$B$6:$B$7</c:f>
              <c:strCache>
                <c:ptCount val="2"/>
                <c:pt idx="1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Ağları'!$B$8:$B$9</c:f>
              <c:numCache>
                <c:formatCode>0.00</c:formatCode>
                <c:ptCount val="2"/>
                <c:pt idx="0">
                  <c:v>9.7785714285714285</c:v>
                </c:pt>
                <c:pt idx="1">
                  <c:v>9.1171428571428574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628-4F2A-8E73-03E680EBD215}"/>
            </c:ext>
          </c:extLst>
        </c:ser>
        <c:ser>
          <c:idx val="1"/>
          <c:order val="1"/>
          <c:tx>
            <c:strRef>
              <c:f>'İleri Yol Ağları'!$C$6:$C$7</c:f>
              <c:strCache>
                <c:ptCount val="2"/>
                <c:pt idx="1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Ağları'!$C$8:$C$9</c:f>
              <c:numCache>
                <c:formatCode>0.00</c:formatCode>
                <c:ptCount val="2"/>
                <c:pt idx="0">
                  <c:v>9.9014285714285712</c:v>
                </c:pt>
                <c:pt idx="1">
                  <c:v>9.6007142857142842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8-4F2A-8E73-03E680EBD215}"/>
            </c:ext>
          </c:extLst>
        </c:ser>
        <c:ser>
          <c:idx val="2"/>
          <c:order val="2"/>
          <c:tx>
            <c:strRef>
              <c:f>'İleri Yol Ağları'!$D$6:$D$7</c:f>
              <c:strCache>
                <c:ptCount val="2"/>
                <c:pt idx="1">
                  <c:v>RBF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Ağları'!$D$8:$D$9</c:f>
              <c:numCache>
                <c:formatCode>0.00</c:formatCode>
                <c:ptCount val="2"/>
                <c:pt idx="0">
                  <c:v>10.879230769230768</c:v>
                </c:pt>
                <c:pt idx="1">
                  <c:v>11.003846153846156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8-4F2A-8E73-03E680EBD215}"/>
            </c:ext>
          </c:extLst>
        </c:ser>
        <c:ser>
          <c:idx val="3"/>
          <c:order val="3"/>
          <c:tx>
            <c:strRef>
              <c:f>'İleri Yol Ağları'!$E$6:$E$7</c:f>
              <c:strCache>
                <c:ptCount val="2"/>
                <c:pt idx="1">
                  <c:v>RBF2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Ağları'!$E$8:$E$9</c:f>
              <c:numCache>
                <c:formatCode>0.00</c:formatCode>
                <c:ptCount val="2"/>
                <c:pt idx="0">
                  <c:v>10.632857142857144</c:v>
                </c:pt>
                <c:pt idx="1">
                  <c:v>14.352142857142855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8-4F2A-8E73-03E680EBD215}"/>
            </c:ext>
          </c:extLst>
        </c:ser>
        <c:ser>
          <c:idx val="4"/>
          <c:order val="4"/>
          <c:tx>
            <c:strRef>
              <c:f>'İleri Yol Ağları'!$F$6:$F$7</c:f>
              <c:strCache>
                <c:ptCount val="2"/>
                <c:pt idx="1">
                  <c:v>RBF-MLP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Ağları'!$F$8:$F$9</c:f>
              <c:numCache>
                <c:formatCode>0.00</c:formatCode>
                <c:ptCount val="2"/>
                <c:pt idx="0">
                  <c:v>10.679285714285713</c:v>
                </c:pt>
                <c:pt idx="1">
                  <c:v>10.252142857142855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8-4F2A-8E73-03E680EBD215}"/>
            </c:ext>
          </c:extLst>
        </c:ser>
        <c:ser>
          <c:idx val="5"/>
          <c:order val="5"/>
          <c:tx>
            <c:strRef>
              <c:f>'İleri Yol Ağları'!$G$6:$G$7</c:f>
              <c:strCache>
                <c:ptCount val="2"/>
                <c:pt idx="1">
                  <c:v>MLP-RBF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'İleri Yol Ağları'!$A$8:$A$9</c:f>
              <c:strCache>
                <c:ptCount val="2"/>
                <c:pt idx="0">
                  <c:v>Uni-variate</c:v>
                </c:pt>
                <c:pt idx="1">
                  <c:v>Multi-variate</c:v>
                </c:pt>
              </c:strCache>
            </c:strRef>
          </c:cat>
          <c:val>
            <c:numRef>
              <c:f>'İleri Yol Ağları'!$G$8:$G$9</c:f>
              <c:numCache>
                <c:formatCode>0.00</c:formatCode>
                <c:ptCount val="2"/>
                <c:pt idx="0">
                  <c:v>10.460714285714285</c:v>
                </c:pt>
                <c:pt idx="1">
                  <c:v>9.9178571428571427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8-4F2A-8E73-03E680EBD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9149791"/>
        <c:axId val="1059154367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'İleri Yol Ağları'!$H$6:$H$7</c15:sqref>
                        </c15:formulaRef>
                      </c:ext>
                    </c:extLst>
                    <c:strCache>
                      <c:ptCount val="2"/>
                      <c:pt idx="1">
                        <c:v>RMSE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'İleri Yol Ağları'!$A$8:$A$9</c15:sqref>
                        </c15:formulaRef>
                      </c:ext>
                    </c:extLst>
                    <c:strCache>
                      <c:ptCount val="2"/>
                      <c:pt idx="0">
                        <c:v>Uni-variate</c:v>
                      </c:pt>
                      <c:pt idx="1">
                        <c:v>Multi-variate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'İleri Yol Ağları'!$H$8:$H$9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628-4F2A-8E73-03E680EBD215}"/>
                  </c:ext>
                </c:extLst>
              </c15:ser>
            </c15:filteredBarSeries>
          </c:ext>
        </c:extLst>
      </c:barChart>
      <c:catAx>
        <c:axId val="1059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4367"/>
        <c:crosses val="autoZero"/>
        <c:auto val="1"/>
        <c:lblAlgn val="ctr"/>
        <c:lblOffset val="100"/>
        <c:noMultiLvlLbl val="0"/>
      </c:catAx>
      <c:valAx>
        <c:axId val="105915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Univariate!$J$85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Univariate!$K$85:$O$85</c:f>
              <c:numCache>
                <c:formatCode>0.00</c:formatCode>
                <c:ptCount val="5"/>
                <c:pt idx="0">
                  <c:v>37.574999999999996</c:v>
                </c:pt>
                <c:pt idx="1">
                  <c:v>38.610000000000007</c:v>
                </c:pt>
                <c:pt idx="2">
                  <c:v>38.6</c:v>
                </c:pt>
                <c:pt idx="3">
                  <c:v>36.580000000000005</c:v>
                </c:pt>
                <c:pt idx="4">
                  <c:v>39.048333333333332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8F2-AF85-E36B18C58D0B}"/>
            </c:ext>
          </c:extLst>
        </c:ser>
        <c:ser>
          <c:idx val="1"/>
          <c:order val="1"/>
          <c:tx>
            <c:strRef>
              <c:f>Univariate!$J$86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Univariate!$K$86:$O$86</c:f>
              <c:numCache>
                <c:formatCode>0.00</c:formatCode>
                <c:ptCount val="5"/>
                <c:pt idx="0">
                  <c:v>38.813333333333333</c:v>
                </c:pt>
                <c:pt idx="1">
                  <c:v>44.824999999999996</c:v>
                </c:pt>
                <c:pt idx="2">
                  <c:v>46.836666666666666</c:v>
                </c:pt>
                <c:pt idx="3">
                  <c:v>45.524999999999999</c:v>
                </c:pt>
                <c:pt idx="4">
                  <c:v>48.796666666666674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8F2-AF85-E36B18C58D0B}"/>
            </c:ext>
          </c:extLst>
        </c:ser>
        <c:ser>
          <c:idx val="2"/>
          <c:order val="2"/>
          <c:tx>
            <c:strRef>
              <c:f>Univariate!$J$87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Univariate!$K$87:$O$87</c:f>
              <c:numCache>
                <c:formatCode>0.00</c:formatCode>
                <c:ptCount val="5"/>
                <c:pt idx="0">
                  <c:v>38.873333333333342</c:v>
                </c:pt>
                <c:pt idx="1">
                  <c:v>40.688333333333333</c:v>
                </c:pt>
                <c:pt idx="2">
                  <c:v>42.153333333333329</c:v>
                </c:pt>
                <c:pt idx="3">
                  <c:v>42.875</c:v>
                </c:pt>
                <c:pt idx="4">
                  <c:v>44.49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8F2-AF85-E36B18C58D0B}"/>
            </c:ext>
          </c:extLst>
        </c:ser>
        <c:ser>
          <c:idx val="3"/>
          <c:order val="3"/>
          <c:tx>
            <c:strRef>
              <c:f>Univariate!$J$88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Univariate!$K$84:$O$84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Univariate!$K$88:$O$88</c:f>
              <c:numCache>
                <c:formatCode>0.00</c:formatCode>
                <c:ptCount val="5"/>
                <c:pt idx="0">
                  <c:v>40.016666666666666</c:v>
                </c:pt>
                <c:pt idx="1">
                  <c:v>42.738333333333337</c:v>
                </c:pt>
                <c:pt idx="2">
                  <c:v>42.500000000000007</c:v>
                </c:pt>
                <c:pt idx="3">
                  <c:v>43.326666666666675</c:v>
                </c:pt>
                <c:pt idx="4">
                  <c:v>43.240000000000009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1-48F2-AF85-E36B18C58D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534959"/>
        <c:axId val="1384535791"/>
      </c:lineChart>
      <c:catAx>
        <c:axId val="13845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535791"/>
        <c:crosses val="autoZero"/>
        <c:auto val="1"/>
        <c:lblAlgn val="ctr"/>
        <c:lblOffset val="100"/>
        <c:noMultiLvlLbl val="0"/>
      </c:catAx>
      <c:valAx>
        <c:axId val="13845357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MASE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Univariate!$J$91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Univariate!$K$91:$O$91</c:f>
              <c:numCache>
                <c:formatCode>0.00</c:formatCode>
                <c:ptCount val="5"/>
                <c:pt idx="0">
                  <c:v>1.0516666666666665</c:v>
                </c:pt>
                <c:pt idx="1">
                  <c:v>1.1016666666666666</c:v>
                </c:pt>
                <c:pt idx="2">
                  <c:v>1.1033333333333333</c:v>
                </c:pt>
                <c:pt idx="3">
                  <c:v>1.0216666666666667</c:v>
                </c:pt>
                <c:pt idx="4">
                  <c:v>1.1116666666666668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125-AF07-B6DEBA12F08A}"/>
            </c:ext>
          </c:extLst>
        </c:ser>
        <c:ser>
          <c:idx val="1"/>
          <c:order val="1"/>
          <c:tx>
            <c:strRef>
              <c:f>Univariate!$J$92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Univariate!$K$92:$O$92</c:f>
              <c:numCache>
                <c:formatCode>0.00</c:formatCode>
                <c:ptCount val="5"/>
                <c:pt idx="0">
                  <c:v>1.07</c:v>
                </c:pt>
                <c:pt idx="1">
                  <c:v>1.2583333333333335</c:v>
                </c:pt>
                <c:pt idx="2">
                  <c:v>1.3233333333333335</c:v>
                </c:pt>
                <c:pt idx="3">
                  <c:v>1.2416666666666667</c:v>
                </c:pt>
                <c:pt idx="4">
                  <c:v>1.3716666666666668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D-4125-AF07-B6DEBA12F08A}"/>
            </c:ext>
          </c:extLst>
        </c:ser>
        <c:ser>
          <c:idx val="2"/>
          <c:order val="2"/>
          <c:tx>
            <c:strRef>
              <c:f>Univariate!$J$93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Univariate!$K$93:$O$93</c:f>
              <c:numCache>
                <c:formatCode>0.00</c:formatCode>
                <c:ptCount val="5"/>
                <c:pt idx="0">
                  <c:v>1.073333333333333</c:v>
                </c:pt>
                <c:pt idx="1">
                  <c:v>1.1333333333333333</c:v>
                </c:pt>
                <c:pt idx="2">
                  <c:v>1.1849999999999998</c:v>
                </c:pt>
                <c:pt idx="3">
                  <c:v>1.2033333333333331</c:v>
                </c:pt>
                <c:pt idx="4">
                  <c:v>1.2566666666666668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D-4125-AF07-B6DEBA12F08A}"/>
            </c:ext>
          </c:extLst>
        </c:ser>
        <c:ser>
          <c:idx val="3"/>
          <c:order val="3"/>
          <c:tx>
            <c:strRef>
              <c:f>Univariate!$J$94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Univariate!$K$90:$O$90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Univariate!$K$94:$O$94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1.1783333333333335</c:v>
                </c:pt>
                <c:pt idx="2">
                  <c:v>1.1849999999999998</c:v>
                </c:pt>
                <c:pt idx="3">
                  <c:v>1.2049999999999998</c:v>
                </c:pt>
                <c:pt idx="4">
                  <c:v>1.2083333333333335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D-4125-AF07-B6DEBA12F0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606191"/>
        <c:axId val="1208596623"/>
      </c:lineChart>
      <c:catAx>
        <c:axId val="12086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596623"/>
        <c:crosses val="autoZero"/>
        <c:auto val="1"/>
        <c:lblAlgn val="ctr"/>
        <c:lblOffset val="100"/>
        <c:noMultiLvlLbl val="0"/>
      </c:catAx>
      <c:valAx>
        <c:axId val="12085966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86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MdAPE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Univariate!$J$97</c:f>
              <c:strCache>
                <c:ptCount val="1"/>
                <c:pt idx="0">
                  <c:v>My-MLP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Univariate!$K$97:$O$97</c:f>
              <c:numCache>
                <c:formatCode>0.00</c:formatCode>
                <c:ptCount val="5"/>
                <c:pt idx="0">
                  <c:v>8.67</c:v>
                </c:pt>
                <c:pt idx="1">
                  <c:v>9.8516666666666648</c:v>
                </c:pt>
                <c:pt idx="2">
                  <c:v>9.7783333333333342</c:v>
                </c:pt>
                <c:pt idx="3">
                  <c:v>8.11</c:v>
                </c:pt>
                <c:pt idx="4">
                  <c:v>9.8333333333333339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BFD-A384-5B04E12CD210}"/>
            </c:ext>
          </c:extLst>
        </c:ser>
        <c:ser>
          <c:idx val="1"/>
          <c:order val="1"/>
          <c:tx>
            <c:strRef>
              <c:f>Univariate!$J$98</c:f>
              <c:strCache>
                <c:ptCount val="1"/>
                <c:pt idx="0">
                  <c:v>MLP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Univariate!$K$98:$O$98</c:f>
              <c:numCache>
                <c:formatCode>0.00</c:formatCode>
                <c:ptCount val="5"/>
                <c:pt idx="0">
                  <c:v>8.23</c:v>
                </c:pt>
                <c:pt idx="1">
                  <c:v>9.8916666666666675</c:v>
                </c:pt>
                <c:pt idx="2">
                  <c:v>10.404999999999999</c:v>
                </c:pt>
                <c:pt idx="3">
                  <c:v>9.6966666666666672</c:v>
                </c:pt>
                <c:pt idx="4">
                  <c:v>10.746666666666668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BFD-A384-5B04E12CD210}"/>
            </c:ext>
          </c:extLst>
        </c:ser>
        <c:ser>
          <c:idx val="2"/>
          <c:order val="2"/>
          <c:tx>
            <c:strRef>
              <c:f>Univariate!$J$99</c:f>
              <c:strCache>
                <c:ptCount val="1"/>
                <c:pt idx="0">
                  <c:v>LSTM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Univariate!$K$99:$O$99</c:f>
              <c:numCache>
                <c:formatCode>0.00</c:formatCode>
                <c:ptCount val="5"/>
                <c:pt idx="0">
                  <c:v>8.24</c:v>
                </c:pt>
                <c:pt idx="1">
                  <c:v>8.6383333333333336</c:v>
                </c:pt>
                <c:pt idx="2">
                  <c:v>9.0249999999999986</c:v>
                </c:pt>
                <c:pt idx="3">
                  <c:v>9.6333333333333329</c:v>
                </c:pt>
                <c:pt idx="4">
                  <c:v>9.5316666666666663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BFD-A384-5B04E12CD210}"/>
            </c:ext>
          </c:extLst>
        </c:ser>
        <c:ser>
          <c:idx val="3"/>
          <c:order val="3"/>
          <c:tx>
            <c:strRef>
              <c:f>Univariate!$J$100</c:f>
              <c:strCache>
                <c:ptCount val="1"/>
                <c:pt idx="0">
                  <c:v>GRU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Univariate!$K$96:$O$96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Univariate!$K$100:$O$100</c:f>
              <c:numCache>
                <c:formatCode>0.00</c:formatCode>
                <c:ptCount val="5"/>
                <c:pt idx="0">
                  <c:v>8.6033333333333335</c:v>
                </c:pt>
                <c:pt idx="1">
                  <c:v>9.4150000000000009</c:v>
                </c:pt>
                <c:pt idx="2">
                  <c:v>9.538333333333334</c:v>
                </c:pt>
                <c:pt idx="3">
                  <c:v>9.75</c:v>
                </c:pt>
                <c:pt idx="4">
                  <c:v>9.7550000000000008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4-4BFD-A384-5B04E12CD2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0135055"/>
        <c:axId val="1210137551"/>
      </c:lineChart>
      <c:catAx>
        <c:axId val="1210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137551"/>
        <c:crosses val="autoZero"/>
        <c:auto val="1"/>
        <c:lblAlgn val="ctr"/>
        <c:lblOffset val="100"/>
        <c:noMultiLvlLbl val="0"/>
      </c:catAx>
      <c:valAx>
        <c:axId val="121013755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3_step test ortalama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Univariate!$J$22</c:f>
              <c:strCache>
                <c:ptCount val="1"/>
                <c:pt idx="0">
                  <c:v>My-MLP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Univariate!$K$22:$O$22</c:f>
              <c:numCache>
                <c:formatCode>0.00</c:formatCode>
                <c:ptCount val="5"/>
                <c:pt idx="0">
                  <c:v>12.898333333333333</c:v>
                </c:pt>
                <c:pt idx="1">
                  <c:v>12.921666666666667</c:v>
                </c:pt>
                <c:pt idx="2">
                  <c:v>12.896666666666667</c:v>
                </c:pt>
                <c:pt idx="3">
                  <c:v>12.761666666666668</c:v>
                </c:pt>
                <c:pt idx="4">
                  <c:v>13.010000000000003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F22-947E-BD6B1A7735FD}"/>
            </c:ext>
          </c:extLst>
        </c:ser>
        <c:ser>
          <c:idx val="1"/>
          <c:order val="1"/>
          <c:tx>
            <c:strRef>
              <c:f>Univariate!$J$23</c:f>
              <c:strCache>
                <c:ptCount val="1"/>
                <c:pt idx="0">
                  <c:v>MLP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Univariate!$K$23:$O$23</c:f>
              <c:numCache>
                <c:formatCode>0.00</c:formatCode>
                <c:ptCount val="5"/>
                <c:pt idx="0">
                  <c:v>13.51</c:v>
                </c:pt>
                <c:pt idx="1">
                  <c:v>15.568333333333335</c:v>
                </c:pt>
                <c:pt idx="2">
                  <c:v>16.411666666666665</c:v>
                </c:pt>
                <c:pt idx="3">
                  <c:v>15.589999999999998</c:v>
                </c:pt>
                <c:pt idx="4">
                  <c:v>16.924999999999997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8-4F22-947E-BD6B1A7735FD}"/>
            </c:ext>
          </c:extLst>
        </c:ser>
        <c:ser>
          <c:idx val="2"/>
          <c:order val="2"/>
          <c:tx>
            <c:strRef>
              <c:f>Univariate!$J$24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Univariate!$K$24:$O$24</c:f>
              <c:numCache>
                <c:formatCode>0.00</c:formatCode>
                <c:ptCount val="5"/>
                <c:pt idx="0">
                  <c:v>13.585000000000001</c:v>
                </c:pt>
                <c:pt idx="1">
                  <c:v>14.308333333333335</c:v>
                </c:pt>
                <c:pt idx="2">
                  <c:v>14.918333333333335</c:v>
                </c:pt>
                <c:pt idx="3">
                  <c:v>15.206666666666665</c:v>
                </c:pt>
                <c:pt idx="4">
                  <c:v>15.850000000000001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8-4F22-947E-BD6B1A7735FD}"/>
            </c:ext>
          </c:extLst>
        </c:ser>
        <c:ser>
          <c:idx val="3"/>
          <c:order val="3"/>
          <c:tx>
            <c:strRef>
              <c:f>Univariate!$J$25</c:f>
              <c:strCache>
                <c:ptCount val="1"/>
                <c:pt idx="0">
                  <c:v>GRU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Univariate!$K$21:$O$21</c:f>
              <c:strCache>
                <c:ptCount val="5"/>
                <c:pt idx="0">
                  <c:v>1k epoch</c:v>
                </c:pt>
                <c:pt idx="1">
                  <c:v>2k epoch</c:v>
                </c:pt>
                <c:pt idx="2">
                  <c:v>3k epoch</c:v>
                </c:pt>
                <c:pt idx="3">
                  <c:v>4k epoch</c:v>
                </c:pt>
                <c:pt idx="4">
                  <c:v>5k epoch</c:v>
                </c:pt>
              </c:strCache>
            </c:strRef>
          </c:cat>
          <c:val>
            <c:numRef>
              <c:f>Univariate!$K$25:$O$25</c:f>
              <c:numCache>
                <c:formatCode>0.00</c:formatCode>
                <c:ptCount val="5"/>
                <c:pt idx="0">
                  <c:v>13.915000000000001</c:v>
                </c:pt>
                <c:pt idx="1">
                  <c:v>14.748333333333335</c:v>
                </c:pt>
                <c:pt idx="2">
                  <c:v>14.936666666666667</c:v>
                </c:pt>
                <c:pt idx="3">
                  <c:v>15.174999999999999</c:v>
                </c:pt>
                <c:pt idx="4">
                  <c:v>15.228333333333332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8-4F22-947E-BD6B1A773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9159359"/>
        <c:axId val="1059156031"/>
      </c:barChart>
      <c:catAx>
        <c:axId val="10591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6031"/>
        <c:crosses val="autoZero"/>
        <c:auto val="1"/>
        <c:lblAlgn val="ctr"/>
        <c:lblOffset val="100"/>
        <c:noMultiLvlLbl val="0"/>
      </c:catAx>
      <c:valAx>
        <c:axId val="105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-1</xdr:colOff>
      <xdr:row>30</xdr:row>
      <xdr:rowOff>13609</xdr:rowOff>
    </xdr:from>
    <xdr:to>
      <xdr:col>37</xdr:col>
      <xdr:colOff>598713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1A43AA-8FBF-4661-B371-7F835501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603248</xdr:colOff>
      <xdr:row>113</xdr:row>
      <xdr:rowOff>172355</xdr:rowOff>
    </xdr:from>
    <xdr:to>
      <xdr:col>38</xdr:col>
      <xdr:colOff>0</xdr:colOff>
      <xdr:row>140</xdr:row>
      <xdr:rowOff>184354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3FCB10-D873-4588-913B-6F9C6FF2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13607</xdr:colOff>
      <xdr:row>85</xdr:row>
      <xdr:rowOff>22678</xdr:rowOff>
    </xdr:from>
    <xdr:to>
      <xdr:col>38</xdr:col>
      <xdr:colOff>0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3521BA-5C63-4C16-857A-9FE842AC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9075</xdr:colOff>
      <xdr:row>57</xdr:row>
      <xdr:rowOff>172355</xdr:rowOff>
    </xdr:from>
    <xdr:to>
      <xdr:col>38</xdr:col>
      <xdr:colOff>0</xdr:colOff>
      <xdr:row>84</xdr:row>
      <xdr:rowOff>45357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873AD2-81C5-42AF-B9EC-859D42BF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605516</xdr:colOff>
      <xdr:row>2</xdr:row>
      <xdr:rowOff>16327</xdr:rowOff>
    </xdr:from>
    <xdr:to>
      <xdr:col>38</xdr:col>
      <xdr:colOff>0</xdr:colOff>
      <xdr:row>29</xdr:row>
      <xdr:rowOff>22679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373B55-D76C-47F6-BC85-A92A17B0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602225</xdr:colOff>
      <xdr:row>142</xdr:row>
      <xdr:rowOff>18742</xdr:rowOff>
    </xdr:from>
    <xdr:to>
      <xdr:col>37</xdr:col>
      <xdr:colOff>599153</xdr:colOff>
      <xdr:row>169</xdr:row>
      <xdr:rowOff>46089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94AE09-A594-4B34-AD19-FC99B643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10753</xdr:colOff>
      <xdr:row>170</xdr:row>
      <xdr:rowOff>18741</xdr:rowOff>
    </xdr:from>
    <xdr:to>
      <xdr:col>38</xdr:col>
      <xdr:colOff>5837</xdr:colOff>
      <xdr:row>197</xdr:row>
      <xdr:rowOff>46089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084472-7E81-4696-A4EE-30D8923F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10752</xdr:colOff>
      <xdr:row>198</xdr:row>
      <xdr:rowOff>3378</xdr:rowOff>
    </xdr:from>
    <xdr:to>
      <xdr:col>37</xdr:col>
      <xdr:colOff>604990</xdr:colOff>
      <xdr:row>225</xdr:row>
      <xdr:rowOff>30725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DD9E9-DE83-47B4-9C09-9F186390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55</xdr:col>
      <xdr:colOff>6805</xdr:colOff>
      <xdr:row>29</xdr:row>
      <xdr:rowOff>6352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ED5B4-A7FB-4BEF-8802-2A811E51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30</xdr:row>
      <xdr:rowOff>0</xdr:rowOff>
    </xdr:from>
    <xdr:to>
      <xdr:col>54</xdr:col>
      <xdr:colOff>598714</xdr:colOff>
      <xdr:row>56</xdr:row>
      <xdr:rowOff>176891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7EFF54-AB33-48CF-ACAA-D14CAF9A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58</xdr:row>
      <xdr:rowOff>0</xdr:rowOff>
    </xdr:from>
    <xdr:to>
      <xdr:col>54</xdr:col>
      <xdr:colOff>603246</xdr:colOff>
      <xdr:row>84</xdr:row>
      <xdr:rowOff>63502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AAA2E0-C852-4529-B986-80E3D4FB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84</xdr:row>
      <xdr:rowOff>190499</xdr:rowOff>
    </xdr:from>
    <xdr:to>
      <xdr:col>54</xdr:col>
      <xdr:colOff>598714</xdr:colOff>
      <xdr:row>112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925A9B-F0C0-4428-AD0C-E0435B6F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114</xdr:row>
      <xdr:rowOff>0</xdr:rowOff>
    </xdr:from>
    <xdr:to>
      <xdr:col>55</xdr:col>
      <xdr:colOff>9073</xdr:colOff>
      <xdr:row>141</xdr:row>
      <xdr:rowOff>11999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94F913-6F2C-40D0-A566-FFBE685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54</xdr:col>
      <xdr:colOff>609250</xdr:colOff>
      <xdr:row>169</xdr:row>
      <xdr:rowOff>27347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896B7C-903F-427C-8717-30B1803B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170</xdr:row>
      <xdr:rowOff>0</xdr:rowOff>
    </xdr:from>
    <xdr:to>
      <xdr:col>54</xdr:col>
      <xdr:colOff>607405</xdr:colOff>
      <xdr:row>197</xdr:row>
      <xdr:rowOff>27348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754BCE-DF02-4ABB-B1A1-25364FF0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198</xdr:row>
      <xdr:rowOff>0</xdr:rowOff>
    </xdr:from>
    <xdr:to>
      <xdr:col>54</xdr:col>
      <xdr:colOff>594238</xdr:colOff>
      <xdr:row>225</xdr:row>
      <xdr:rowOff>27347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60808C-7B4F-4499-9A52-ED712080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57150</xdr:rowOff>
    </xdr:from>
    <xdr:to>
      <xdr:col>29</xdr:col>
      <xdr:colOff>15876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C053D-9C5E-46E6-BE32-8ACA2333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</xdr:colOff>
      <xdr:row>4</xdr:row>
      <xdr:rowOff>15876</xdr:rowOff>
    </xdr:from>
    <xdr:to>
      <xdr:col>46</xdr:col>
      <xdr:colOff>0</xdr:colOff>
      <xdr:row>35</xdr:row>
      <xdr:rowOff>174626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2B3E74-2063-415D-9849-CAA94DC32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15875</xdr:colOff>
      <xdr:row>37</xdr:row>
      <xdr:rowOff>15876</xdr:rowOff>
    </xdr:from>
    <xdr:to>
      <xdr:col>46</xdr:col>
      <xdr:colOff>0</xdr:colOff>
      <xdr:row>68</xdr:row>
      <xdr:rowOff>174626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61A476-D2D3-4ADA-AC7A-EBC04CE0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</xdr:colOff>
      <xdr:row>70</xdr:row>
      <xdr:rowOff>19050</xdr:rowOff>
    </xdr:from>
    <xdr:to>
      <xdr:col>46</xdr:col>
      <xdr:colOff>31750</xdr:colOff>
      <xdr:row>101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9D75DE-D084-448E-80FA-6BCD59AD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28</xdr:col>
      <xdr:colOff>603250</xdr:colOff>
      <xdr:row>101</xdr:row>
      <xdr:rowOff>158750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8AA966-4139-42A7-97BF-64EB9FFDB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28</xdr:col>
      <xdr:colOff>587375</xdr:colOff>
      <xdr:row>134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DE90AC-CC26-449E-9182-492602AB1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103</xdr:row>
      <xdr:rowOff>0</xdr:rowOff>
    </xdr:from>
    <xdr:to>
      <xdr:col>45</xdr:col>
      <xdr:colOff>587375</xdr:colOff>
      <xdr:row>134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FF85A5-5ACC-4C28-A470-06759253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136</xdr:row>
      <xdr:rowOff>0</xdr:rowOff>
    </xdr:from>
    <xdr:to>
      <xdr:col>28</xdr:col>
      <xdr:colOff>587375</xdr:colOff>
      <xdr:row>167</xdr:row>
      <xdr:rowOff>158750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0E683C-D293-4003-AC83-26489EBF4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136</xdr:row>
      <xdr:rowOff>0</xdr:rowOff>
    </xdr:from>
    <xdr:to>
      <xdr:col>45</xdr:col>
      <xdr:colOff>587375</xdr:colOff>
      <xdr:row>167</xdr:row>
      <xdr:rowOff>158750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074A65-90A9-40DC-81CB-BFF83233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169</xdr:row>
      <xdr:rowOff>0</xdr:rowOff>
    </xdr:from>
    <xdr:to>
      <xdr:col>28</xdr:col>
      <xdr:colOff>587375</xdr:colOff>
      <xdr:row>200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F8FE097-3BA0-4650-A310-58727D4EC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169</xdr:row>
      <xdr:rowOff>0</xdr:rowOff>
    </xdr:from>
    <xdr:to>
      <xdr:col>45</xdr:col>
      <xdr:colOff>587375</xdr:colOff>
      <xdr:row>200</xdr:row>
      <xdr:rowOff>158750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B0E82C-8A08-495A-812B-DB0BAF225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202</xdr:row>
      <xdr:rowOff>0</xdr:rowOff>
    </xdr:from>
    <xdr:to>
      <xdr:col>28</xdr:col>
      <xdr:colOff>587375</xdr:colOff>
      <xdr:row>233</xdr:row>
      <xdr:rowOff>158750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FB5A1C-96F6-4201-9013-0609A6724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202</xdr:row>
      <xdr:rowOff>0</xdr:rowOff>
    </xdr:from>
    <xdr:to>
      <xdr:col>45</xdr:col>
      <xdr:colOff>587375</xdr:colOff>
      <xdr:row>233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3523C69-66BC-454A-88A5-DB3AD4E38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29</xdr:col>
      <xdr:colOff>0</xdr:colOff>
      <xdr:row>68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D3CB47-2204-4A3C-B22E-01B76CAA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57150</xdr:rowOff>
    </xdr:from>
    <xdr:to>
      <xdr:col>26</xdr:col>
      <xdr:colOff>15876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72112-7588-4EA6-ABFE-FD1731065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15875</xdr:colOff>
      <xdr:row>4</xdr:row>
      <xdr:rowOff>15876</xdr:rowOff>
    </xdr:from>
    <xdr:to>
      <xdr:col>43</xdr:col>
      <xdr:colOff>0</xdr:colOff>
      <xdr:row>35</xdr:row>
      <xdr:rowOff>174626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08902-8468-413E-BDF0-549E29CB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15875</xdr:colOff>
      <xdr:row>37</xdr:row>
      <xdr:rowOff>15876</xdr:rowOff>
    </xdr:from>
    <xdr:to>
      <xdr:col>43</xdr:col>
      <xdr:colOff>0</xdr:colOff>
      <xdr:row>68</xdr:row>
      <xdr:rowOff>174626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BC761-2DC2-413A-8878-FC1CAFC6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</xdr:colOff>
      <xdr:row>70</xdr:row>
      <xdr:rowOff>19050</xdr:rowOff>
    </xdr:from>
    <xdr:to>
      <xdr:col>43</xdr:col>
      <xdr:colOff>31750</xdr:colOff>
      <xdr:row>101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C4CA9-CDAC-480E-940B-C7E53FCB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25</xdr:col>
      <xdr:colOff>603250</xdr:colOff>
      <xdr:row>101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FFA0E-F2CB-4D66-A56A-0ED9CFA04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25</xdr:col>
      <xdr:colOff>587375</xdr:colOff>
      <xdr:row>134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E4141-63EE-4986-8CF4-8641665C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103</xdr:row>
      <xdr:rowOff>0</xdr:rowOff>
    </xdr:from>
    <xdr:to>
      <xdr:col>42</xdr:col>
      <xdr:colOff>587375</xdr:colOff>
      <xdr:row>134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D7FA8-E1EF-45AA-897D-F17FA5898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136</xdr:row>
      <xdr:rowOff>0</xdr:rowOff>
    </xdr:from>
    <xdr:to>
      <xdr:col>25</xdr:col>
      <xdr:colOff>587375</xdr:colOff>
      <xdr:row>167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56C99E-E4D2-41F1-A275-F7E9E7D6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136</xdr:row>
      <xdr:rowOff>0</xdr:rowOff>
    </xdr:from>
    <xdr:to>
      <xdr:col>42</xdr:col>
      <xdr:colOff>587375</xdr:colOff>
      <xdr:row>167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C7CD3A-4DBB-4D0D-B21E-1F3F7480C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169</xdr:row>
      <xdr:rowOff>0</xdr:rowOff>
    </xdr:from>
    <xdr:to>
      <xdr:col>25</xdr:col>
      <xdr:colOff>587375</xdr:colOff>
      <xdr:row>200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4DFCDD-C9E4-42A1-8059-F51DEC019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169</xdr:row>
      <xdr:rowOff>0</xdr:rowOff>
    </xdr:from>
    <xdr:to>
      <xdr:col>42</xdr:col>
      <xdr:colOff>587375</xdr:colOff>
      <xdr:row>200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C10A91-C23E-43B4-BC25-2E711608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25</xdr:col>
      <xdr:colOff>587375</xdr:colOff>
      <xdr:row>233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8D5910-3361-4BD5-95A3-DDFDAEFE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202</xdr:row>
      <xdr:rowOff>0</xdr:rowOff>
    </xdr:from>
    <xdr:to>
      <xdr:col>42</xdr:col>
      <xdr:colOff>587375</xdr:colOff>
      <xdr:row>233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4C326-E4A2-48D1-8E12-37771B1B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26</xdr:col>
      <xdr:colOff>0</xdr:colOff>
      <xdr:row>68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F86608-FB70-464C-B66F-A988FD8E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235</xdr:row>
      <xdr:rowOff>0</xdr:rowOff>
    </xdr:from>
    <xdr:to>
      <xdr:col>25</xdr:col>
      <xdr:colOff>590098</xdr:colOff>
      <xdr:row>266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71BB42-7ED8-4B5D-83EA-C1BCDFCF3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235</xdr:row>
      <xdr:rowOff>0</xdr:rowOff>
    </xdr:from>
    <xdr:to>
      <xdr:col>42</xdr:col>
      <xdr:colOff>590097</xdr:colOff>
      <xdr:row>266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BBC9DA-2374-480C-9FAB-362327C1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16</xdr:row>
      <xdr:rowOff>0</xdr:rowOff>
    </xdr:from>
    <xdr:to>
      <xdr:col>22</xdr:col>
      <xdr:colOff>161926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C6D75-53E4-42AE-A972-B1F2E865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16</xdr:row>
      <xdr:rowOff>9525</xdr:rowOff>
    </xdr:from>
    <xdr:to>
      <xdr:col>35</xdr:col>
      <xdr:colOff>295275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1147E-CFD7-493A-AC5C-6AF200A9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22</xdr:col>
      <xdr:colOff>161925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E7AB6-9431-44D8-84A7-79EDA26BE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35</xdr:col>
      <xdr:colOff>285750</xdr:colOff>
      <xdr:row>55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2C840-2468-4C9C-AF40-15664B348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1D211-D42B-4488-8811-68B05EE924DC}" name="Table2" displayName="Table2" ref="A135:E152" totalsRowShown="0" headerRowDxfId="40">
  <autoFilter ref="A135:E152" xr:uid="{93D1D211-D42B-4488-8811-68B05EE924DC}"/>
  <tableColumns count="5">
    <tableColumn id="1" xr3:uid="{38F36D22-D9F9-4FEE-A835-68174269AAD8}" name="MNAS_2L Uni-var One-step" dataDxfId="39"/>
    <tableColumn id="2" xr3:uid="{57A94D54-36FB-435C-B90A-11F97FCA7EF3}" name="MNAS_2L Uni-var  Multi-step" dataDxfId="38"/>
    <tableColumn id="3" xr3:uid="{8040D81F-4E74-41F4-9CEA-D9DDC6CFF725}" name="MNAS_2L Multi-var  Multi-step" dataDxfId="37"/>
    <tableColumn id="4" xr3:uid="{0AFE3432-A6DD-4E85-8917-4A516C00FC2C}" name="Column1"/>
    <tableColumn id="5" xr3:uid="{EDE44DCF-B1C2-4F04-9980-8EB458159977}" name="Column2" dataDxfId="36"/>
  </tableColumns>
  <tableStyleInfo name="TableStyleLight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0818B8-075C-4F70-A182-B1BC42B4DCE8}" name="Table821012" displayName="Table821012" ref="A135:E152" totalsRowShown="0">
  <autoFilter ref="A135:E152" xr:uid="{630818B8-075C-4F70-A182-B1BC42B4DCE8}"/>
  <tableColumns count="5">
    <tableColumn id="1" xr3:uid="{E0F40ECE-ACBC-480E-8902-FF8227D19640}" name="MLP-RBF Uni-var  One-step" dataDxfId="3"/>
    <tableColumn id="2" xr3:uid="{609D2668-3022-4720-B9CF-0303492ED7A7}" name="MLP-RBF Uni-var  Multi-step" dataDxfId="2"/>
    <tableColumn id="3" xr3:uid="{17EE30E1-9524-41F6-B426-44CE12000248}" name="MLP-RBF Multi-var  Multi-step" dataDxfId="1"/>
    <tableColumn id="4" xr3:uid="{E6865674-090E-4A9E-9DE2-4C3D9EFDA128}" name="Column1"/>
    <tableColumn id="5" xr3:uid="{59112C3C-7740-4DEE-A111-803D1472453C}" name="Column2" dataDxfId="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FADE4-7032-4B72-9D64-607F8EB5B50D}" name="Table3" displayName="Table3" ref="A135:E152" totalsRowShown="0">
  <autoFilter ref="A135:E152" xr:uid="{CFBFADE4-7032-4B72-9D64-607F8EB5B50D}"/>
  <tableColumns count="5">
    <tableColumn id="1" xr3:uid="{CD27E684-26CC-483C-ACA9-845D3DB63F12}" name="MNAS_3L Uni-var " dataDxfId="35"/>
    <tableColumn id="2" xr3:uid="{69A8F1FF-7856-404F-9D4D-B8B709C559B0}" name="MNAS_3L Uni-var  Multi-step" dataDxfId="34"/>
    <tableColumn id="3" xr3:uid="{BEACB643-F6E6-478A-B581-A4EC7E86BF82}" name="MNAS_3L Multi-var  Multi-step" dataDxfId="33"/>
    <tableColumn id="4" xr3:uid="{F858446B-D3BD-4609-9E7D-FF32BE4C648E}" name="Column1"/>
    <tableColumn id="5" xr3:uid="{37FAB2AD-F271-4DDD-9F5B-74BA45A79856}" name="Column2" dataDxfId="32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69810-F30C-4935-AF10-B048BCE90BDE}" name="Table4" displayName="Table4" ref="A135:E152" totalsRowShown="0">
  <autoFilter ref="A135:E152" xr:uid="{2A369810-F30C-4935-AF10-B048BCE90BDE}"/>
  <tableColumns count="5">
    <tableColumn id="1" xr3:uid="{46E1E12E-F155-48F0-893C-E682D1DB7F01}" name="MNAS_4L Uni-var One-step" dataDxfId="31">
      <calculatedColumnFormula>AVERAGE(A117,A98,A79,A60,A41,A22,A3,F3,F22,F41,F60,F79,F98,F117)</calculatedColumnFormula>
    </tableColumn>
    <tableColumn id="2" xr3:uid="{F3E4514C-CD16-4DA7-88BD-03C8DF6FED75}" name="MNAS_4L Uni-var  Multi-step" dataDxfId="30">
      <calculatedColumnFormula>AVERAGE(B117,B98,B79,B60,B41,B22,B3,G3,G22,G41,G60,G79,G98,G117)</calculatedColumnFormula>
    </tableColumn>
    <tableColumn id="3" xr3:uid="{AC619962-E345-4A67-BE2D-C9D419C5ADAD}" name="MNAS_4L Multi-var  Multi-step" dataDxfId="29">
      <calculatedColumnFormula>AVERAGE(C117,C98,C79,C60,C41,C22,C3,H3,H22,H41,H60,H79,H98,H117)</calculatedColumnFormula>
    </tableColumn>
    <tableColumn id="4" xr3:uid="{9962BFDF-A557-422A-99A3-C8B4BFB62583}" name="Column1"/>
    <tableColumn id="5" xr3:uid="{4DE55502-8F3C-4DDB-8885-0BD8BBC55F94}" name="Column2" dataDxfId="2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012B78-0C86-45FA-B3C6-622E4AB5B3F2}" name="Table5" displayName="Table5" ref="A135:E152" totalsRowShown="0">
  <autoFilter ref="A135:E152" xr:uid="{3C012B78-0C86-45FA-B3C6-622E4AB5B3F2}"/>
  <tableColumns count="5">
    <tableColumn id="1" xr3:uid="{FFE2795B-DB0A-461B-87CD-76CA3E4BEEA4}" name="GRU Uni-var One-step" dataDxfId="27"/>
    <tableColumn id="2" xr3:uid="{16F7F94F-0F13-4BA9-AE26-306D3F75CAA7}" name="GRU Uni-var  Multi-step" dataDxfId="26"/>
    <tableColumn id="3" xr3:uid="{8CB0D78C-8828-4098-A286-090F2A8DB831}" name="GRU Multi-var  Multi-step" dataDxfId="25"/>
    <tableColumn id="4" xr3:uid="{B5FFF3EF-35CE-47F2-9110-DF1214378AA0}" name="Column1"/>
    <tableColumn id="5" xr3:uid="{D540D936-334F-4CB2-B75B-514B187C7762}" name="Column2" dataDxfId="24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5F74B0-0BB7-4301-A725-0683874694A7}" name="Table6" displayName="Table6" ref="A135:E152" totalsRowShown="0">
  <autoFilter ref="A135:E152" xr:uid="{D55F74B0-0BB7-4301-A725-0683874694A7}"/>
  <tableColumns count="5">
    <tableColumn id="1" xr3:uid="{1DE641F5-9EAB-43CD-B9A2-CF7C9624E0BC}" name="LSTM Uni-var One-step" dataDxfId="23"/>
    <tableColumn id="2" xr3:uid="{BC1177C0-6781-49DF-95C9-CB8113D83D0E}" name="LSTM Uni-var  Multi-step" dataDxfId="22"/>
    <tableColumn id="3" xr3:uid="{549C264D-EAD9-4C82-89FD-20FDCCD1AFA9}" name="LSTM  Multi-var  Multi-step" dataDxfId="21"/>
    <tableColumn id="4" xr3:uid="{BACE75A4-23EF-402B-9FF6-7DA6D5FEAC37}" name="Column1"/>
    <tableColumn id="5" xr3:uid="{87721DE1-1998-4E86-9873-74105DA80DE2}" name="Column2" dataDxfId="20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492704-45EB-4BA3-BF6C-7D44689F5A33}" name="Table7" displayName="Table7" ref="A135:E152" totalsRowShown="0">
  <autoFilter ref="A135:E152" xr:uid="{A1492704-45EB-4BA3-BF6C-7D44689F5A33}"/>
  <tableColumns count="5">
    <tableColumn id="1" xr3:uid="{63F6D0B7-F940-45F1-BF7A-6D1CF6B7B520}" name="MLP Uni-var One-step" dataDxfId="19"/>
    <tableColumn id="2" xr3:uid="{23752FB0-0FCC-47A0-BCF1-78697C786AF3}" name="MLP Uni-var  Multi-step" dataDxfId="18"/>
    <tableColumn id="3" xr3:uid="{3F4C2EB8-1FAD-47C2-8337-FCBFB4CBFB49}" name="MLP Multi-var  Multi-step" dataDxfId="17"/>
    <tableColumn id="4" xr3:uid="{F4122C67-7385-4BF0-B30E-D6F733610397}" name="Column1"/>
    <tableColumn id="5" xr3:uid="{56BDF32A-0D2E-4D15-8A93-AA6990A4DCF1}" name="Column2" dataDxfId="16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5D8B27-7375-404C-AF49-ED423C89AE6E}" name="Table8" displayName="Table8" ref="A135:E152" totalsRowShown="0">
  <autoFilter ref="A135:E152" xr:uid="{6A5D8B27-7375-404C-AF49-ED423C89AE6E}"/>
  <tableColumns count="5">
    <tableColumn id="1" xr3:uid="{325D22F9-96FD-4412-8769-AA8279E73B9A}" name="RBF Uni-var  One-step" dataDxfId="15"/>
    <tableColumn id="2" xr3:uid="{A72AB6D4-5BE4-45F9-A9C2-E21095026919}" name="RBF Uni-var  Multi-step" dataDxfId="14"/>
    <tableColumn id="3" xr3:uid="{F465C343-1584-4CBC-A7A9-E12414FB0F08}" name="RBF Multi-var  Multi-step" dataDxfId="13"/>
    <tableColumn id="4" xr3:uid="{86C2ED32-ED4B-4ECE-95F8-7CFC2BCB8A5D}" name="Column1"/>
    <tableColumn id="5" xr3:uid="{2F67EBBD-42DE-41F6-97B1-0BA290B5E7B8}" name="Column2" dataDxfId="12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ADCD6-319A-4454-BEB4-E1F292C8DA29}" name="Table82" displayName="Table82" ref="A135:E152" totalsRowShown="0">
  <autoFilter ref="A135:E152" xr:uid="{AEDADCD6-319A-4454-BEB4-E1F292C8DA29}"/>
  <tableColumns count="5">
    <tableColumn id="1" xr3:uid="{1906E279-D7B6-4B0F-B846-93E163BC0833}" name="RBF2 Uni-var  One-step" dataDxfId="11"/>
    <tableColumn id="2" xr3:uid="{BF520321-1074-4C29-B28C-A0CA64FB2E4C}" name="RBF2 Uni-var  Multi-step" dataDxfId="10">
      <calculatedColumnFormula>AVERAGE(B117,B98,B79,B60,B41,B22,B3,G3,G22,G41,G60,G79,G98,G117)</calculatedColumnFormula>
    </tableColumn>
    <tableColumn id="3" xr3:uid="{3C9DA43E-35AE-4D4D-B598-7AD1F6BCCC4A}" name="RBF2 Multi-var  Multi-step" dataDxfId="9"/>
    <tableColumn id="4" xr3:uid="{4C4ACD02-B05A-4222-94B5-84324E46BB6D}" name="Column1"/>
    <tableColumn id="5" xr3:uid="{39A7E3EE-F766-4800-BBAD-FBFEC9275682}" name="Column2" dataDxfId="8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629FE4-B86F-4D40-A38A-87399D70B183}" name="Table8210" displayName="Table8210" ref="A135:E152" totalsRowShown="0">
  <autoFilter ref="A135:E152" xr:uid="{A8629FE4-B86F-4D40-A38A-87399D70B183}"/>
  <tableColumns count="5">
    <tableColumn id="1" xr3:uid="{8A95E951-6970-4F47-B21A-EABA557369DB}" name="RBF-MLP Uni-var  One-step" dataDxfId="7"/>
    <tableColumn id="2" xr3:uid="{66A4B5AE-ECC0-440C-B4F6-73C604BADD2C}" name="RBF-MLP Uni-var  Multi-step" dataDxfId="6"/>
    <tableColumn id="3" xr3:uid="{4AE36F51-B18D-4FAB-B7B7-A41E355615A5}" name="RBF-MLP Multi-var  Multi-step" dataDxfId="5"/>
    <tableColumn id="4" xr3:uid="{055F966A-A124-4794-94D1-A186A8E97713}" name="Column1"/>
    <tableColumn id="5" xr3:uid="{186FA895-4A3D-4B06-862A-A9604BB272C9}" name="Column2" dataDxfId="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3F43-AF4D-457B-A886-3CFE99467285}">
  <dimension ref="A1:N187"/>
  <sheetViews>
    <sheetView zoomScale="80" zoomScaleNormal="80" workbookViewId="0">
      <selection activeCell="M171" sqref="M171"/>
    </sheetView>
  </sheetViews>
  <sheetFormatPr defaultRowHeight="14.4"/>
  <cols>
    <col min="1" max="1" width="16.6640625" customWidth="1"/>
    <col min="2" max="2" width="17" customWidth="1"/>
    <col min="3" max="4" width="16.6640625" customWidth="1"/>
    <col min="6" max="9" width="16.6640625" customWidth="1"/>
    <col min="11" max="11" width="30.33203125" customWidth="1"/>
    <col min="12" max="14" width="16.6640625" customWidth="1"/>
  </cols>
  <sheetData>
    <row r="1" spans="1:14">
      <c r="A1" s="76" t="s">
        <v>79</v>
      </c>
      <c r="B1" s="76"/>
      <c r="C1" s="76"/>
      <c r="D1" s="76"/>
      <c r="F1" s="76" t="s">
        <v>80</v>
      </c>
      <c r="G1" s="76"/>
      <c r="H1" s="76"/>
      <c r="I1" s="76"/>
      <c r="K1" s="58" t="s">
        <v>81</v>
      </c>
      <c r="L1" s="58"/>
      <c r="M1" s="58"/>
    </row>
    <row r="2" spans="1:14">
      <c r="A2" t="s">
        <v>2</v>
      </c>
      <c r="B2" t="s">
        <v>0</v>
      </c>
      <c r="C2" t="s">
        <v>1</v>
      </c>
      <c r="D2" t="s">
        <v>37</v>
      </c>
      <c r="F2" t="s">
        <v>2</v>
      </c>
      <c r="G2" t="s">
        <v>0</v>
      </c>
      <c r="H2" t="s">
        <v>1</v>
      </c>
      <c r="I2" t="s">
        <v>37</v>
      </c>
      <c r="K2" t="s">
        <v>2</v>
      </c>
      <c r="L2" t="s">
        <v>0</v>
      </c>
      <c r="M2" t="s">
        <v>1</v>
      </c>
      <c r="N2" t="s">
        <v>37</v>
      </c>
    </row>
    <row r="3" spans="1:14">
      <c r="A3" s="1">
        <v>12.98</v>
      </c>
      <c r="B3" s="1">
        <v>3.48</v>
      </c>
      <c r="C3" s="22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1"/>
      <c r="L3" s="1"/>
      <c r="M3" s="1"/>
      <c r="N3" s="1"/>
    </row>
    <row r="4" spans="1:14" s="48" customFormat="1">
      <c r="A4" s="6">
        <v>12.9</v>
      </c>
      <c r="B4" s="15">
        <v>18.59</v>
      </c>
      <c r="C4" s="54">
        <v>17.14</v>
      </c>
      <c r="D4" s="15">
        <v>16.07</v>
      </c>
      <c r="F4" s="6">
        <v>12.53</v>
      </c>
      <c r="G4" s="15">
        <v>15.46</v>
      </c>
      <c r="H4" s="15">
        <v>14.56</v>
      </c>
      <c r="I4" s="15">
        <v>14.34</v>
      </c>
      <c r="K4" s="6"/>
      <c r="L4" s="15"/>
      <c r="M4" s="15"/>
      <c r="N4" s="15"/>
    </row>
    <row r="5" spans="1:14">
      <c r="A5" s="2">
        <v>10.56</v>
      </c>
      <c r="B5" s="2">
        <v>15.85</v>
      </c>
      <c r="C5" s="23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2"/>
      <c r="L5" s="2"/>
      <c r="M5" s="2"/>
      <c r="N5" s="2"/>
    </row>
    <row r="6" spans="1:14">
      <c r="A6" s="2">
        <v>13.32</v>
      </c>
      <c r="B6" s="2">
        <v>18.809999999999999</v>
      </c>
      <c r="C6" s="23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2"/>
      <c r="L6" s="2"/>
      <c r="M6" s="2"/>
      <c r="N6" s="2"/>
    </row>
    <row r="7" spans="1:14">
      <c r="A7" s="2">
        <v>14.83</v>
      </c>
      <c r="B7" s="2">
        <v>21.12</v>
      </c>
      <c r="C7" s="23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2"/>
      <c r="L7" s="2"/>
      <c r="M7" s="2"/>
      <c r="N7" s="2"/>
    </row>
    <row r="8" spans="1:14">
      <c r="A8" s="3"/>
      <c r="B8" s="3"/>
      <c r="C8" s="24"/>
      <c r="D8" s="2"/>
      <c r="F8" s="3"/>
      <c r="G8" s="3"/>
      <c r="H8" s="3"/>
      <c r="I8" s="2"/>
      <c r="K8" s="3"/>
      <c r="L8" s="3"/>
      <c r="M8" s="3"/>
      <c r="N8" s="2"/>
    </row>
    <row r="9" spans="1:14">
      <c r="A9" s="2">
        <v>8.14</v>
      </c>
      <c r="B9" s="2">
        <v>2.33</v>
      </c>
      <c r="C9" s="23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2"/>
      <c r="L9" s="2"/>
      <c r="M9" s="2"/>
      <c r="N9" s="2"/>
    </row>
    <row r="10" spans="1:14">
      <c r="A10" s="6">
        <v>7.46</v>
      </c>
      <c r="B10" s="2">
        <v>10.93</v>
      </c>
      <c r="C10" s="23">
        <v>9.77</v>
      </c>
      <c r="D10" s="2">
        <v>9.41</v>
      </c>
      <c r="F10" s="6">
        <v>7.74</v>
      </c>
      <c r="G10" s="2">
        <v>9.93</v>
      </c>
      <c r="H10" s="2">
        <v>9.61</v>
      </c>
      <c r="I10" s="2">
        <v>9.1</v>
      </c>
      <c r="K10" s="6"/>
      <c r="L10" s="2"/>
      <c r="M10" s="2"/>
      <c r="N10" s="2"/>
    </row>
    <row r="11" spans="1:14">
      <c r="A11" s="3"/>
      <c r="B11" s="3"/>
      <c r="C11" s="24"/>
      <c r="D11" s="2"/>
      <c r="F11" s="3"/>
      <c r="G11" s="3"/>
      <c r="H11" s="3"/>
      <c r="I11" s="2"/>
      <c r="K11" s="3"/>
      <c r="L11" s="3"/>
      <c r="M11" s="3"/>
      <c r="N11" s="2"/>
    </row>
    <row r="12" spans="1:14">
      <c r="A12" s="2">
        <v>40.75</v>
      </c>
      <c r="B12" s="2">
        <v>10.33</v>
      </c>
      <c r="C12" s="23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2"/>
      <c r="L12" s="2"/>
      <c r="M12" s="2"/>
      <c r="N12" s="2"/>
    </row>
    <row r="13" spans="1:14">
      <c r="A13" s="6">
        <v>38.130000000000003</v>
      </c>
      <c r="B13" s="2">
        <v>51.46</v>
      </c>
      <c r="C13" s="23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2"/>
      <c r="L13" s="2"/>
      <c r="M13" s="2"/>
      <c r="N13" s="2"/>
    </row>
    <row r="14" spans="1:14">
      <c r="A14" s="3"/>
      <c r="B14" s="3"/>
      <c r="C14" s="24"/>
      <c r="D14" s="2"/>
      <c r="F14" s="3"/>
      <c r="G14" s="3"/>
      <c r="H14" s="3"/>
      <c r="I14" s="2"/>
      <c r="K14" s="3"/>
      <c r="L14" s="3"/>
      <c r="M14" s="3"/>
      <c r="N14" s="2"/>
    </row>
    <row r="15" spans="1:14">
      <c r="A15" s="2">
        <v>1.36</v>
      </c>
      <c r="B15" s="5">
        <v>0.35</v>
      </c>
      <c r="C15" s="23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2"/>
      <c r="L15" s="2"/>
      <c r="M15" s="2"/>
      <c r="N15" s="2"/>
    </row>
    <row r="16" spans="1:14">
      <c r="A16" s="2">
        <v>1.03</v>
      </c>
      <c r="B16" s="5">
        <v>1.39</v>
      </c>
      <c r="C16" s="23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2"/>
      <c r="L16" s="2"/>
      <c r="M16" s="2"/>
      <c r="N16" s="2"/>
    </row>
    <row r="17" spans="1:14">
      <c r="A17" s="3"/>
      <c r="B17" s="3"/>
      <c r="C17" s="24"/>
      <c r="D17" s="2"/>
      <c r="F17" s="3"/>
      <c r="G17" s="3"/>
      <c r="H17" s="3"/>
      <c r="I17" s="2"/>
      <c r="K17" s="3"/>
      <c r="L17" s="3"/>
      <c r="M17" s="3"/>
      <c r="N17" s="2"/>
    </row>
    <row r="18" spans="1:14">
      <c r="A18" s="2">
        <v>11.52</v>
      </c>
      <c r="B18" s="2">
        <v>2.63</v>
      </c>
      <c r="C18" s="23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2"/>
      <c r="L18" s="2"/>
      <c r="M18" s="2"/>
      <c r="N18" s="2"/>
    </row>
    <row r="19" spans="1:14">
      <c r="A19" s="4">
        <v>9.75</v>
      </c>
      <c r="B19" s="4">
        <v>11.22</v>
      </c>
      <c r="C19" s="25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4"/>
      <c r="L19" s="4"/>
      <c r="M19" s="4"/>
      <c r="N19" s="4"/>
    </row>
    <row r="20" spans="1:14">
      <c r="D20" s="26"/>
      <c r="I20" s="26"/>
      <c r="N20" s="26"/>
    </row>
    <row r="21" spans="1:14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s="1"/>
      <c r="L21" s="1"/>
      <c r="M21" s="1"/>
      <c r="N21" s="1"/>
    </row>
    <row r="22" spans="1:14" s="48" customFormat="1">
      <c r="A22" s="6">
        <v>13.16</v>
      </c>
      <c r="B22" s="15">
        <v>17.829999999999998</v>
      </c>
      <c r="C22" s="15">
        <v>16.41</v>
      </c>
      <c r="D22" s="15">
        <v>15.94</v>
      </c>
      <c r="F22" s="6">
        <v>13.06</v>
      </c>
      <c r="G22" s="15">
        <v>15.77</v>
      </c>
      <c r="H22" s="15">
        <v>14.37</v>
      </c>
      <c r="I22" s="15">
        <v>14.03</v>
      </c>
      <c r="K22" s="6"/>
      <c r="L22" s="15"/>
      <c r="M22" s="15"/>
      <c r="N22" s="15"/>
    </row>
    <row r="23" spans="1:14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K23" s="2"/>
      <c r="L23" s="2"/>
      <c r="M23" s="2"/>
      <c r="N23" s="2"/>
    </row>
    <row r="24" spans="1:14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K24" s="2"/>
      <c r="L24" s="2"/>
      <c r="M24" s="2"/>
      <c r="N24" s="2"/>
    </row>
    <row r="25" spans="1:14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K25" s="2"/>
      <c r="L25" s="2"/>
      <c r="M25" s="2"/>
      <c r="N25" s="2"/>
    </row>
    <row r="26" spans="1:14">
      <c r="A26" s="3"/>
      <c r="B26" s="3"/>
      <c r="C26" s="3"/>
      <c r="D26" s="2"/>
      <c r="F26" s="3"/>
      <c r="G26" s="3"/>
      <c r="H26" s="3"/>
      <c r="I26" s="2"/>
      <c r="K26" s="3"/>
      <c r="L26" s="3"/>
      <c r="M26" s="3"/>
      <c r="N26" s="2"/>
    </row>
    <row r="27" spans="1:14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s="2"/>
      <c r="L27" s="2"/>
      <c r="M27" s="2"/>
      <c r="N27" s="2"/>
    </row>
    <row r="28" spans="1:14">
      <c r="A28" s="6">
        <v>7.55</v>
      </c>
      <c r="B28" s="2">
        <v>10.69</v>
      </c>
      <c r="C28" s="2">
        <v>9.5299999999999994</v>
      </c>
      <c r="D28" s="2">
        <v>9.25</v>
      </c>
      <c r="F28" s="6">
        <v>8.02</v>
      </c>
      <c r="G28" s="2">
        <v>10.17</v>
      </c>
      <c r="H28" s="2">
        <v>9.25</v>
      </c>
      <c r="I28" s="2">
        <v>8.77</v>
      </c>
      <c r="K28" s="6"/>
      <c r="L28" s="2"/>
      <c r="M28" s="2"/>
      <c r="N28" s="2"/>
    </row>
    <row r="29" spans="1:14">
      <c r="A29" s="3"/>
      <c r="B29" s="3"/>
      <c r="C29" s="3"/>
      <c r="D29" s="2"/>
      <c r="F29" s="3"/>
      <c r="G29" s="3"/>
      <c r="H29" s="3"/>
      <c r="I29" s="2"/>
      <c r="K29" s="3"/>
      <c r="L29" s="3"/>
      <c r="M29" s="3"/>
      <c r="N29" s="2"/>
    </row>
    <row r="30" spans="1:14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K30" s="2"/>
      <c r="L30" s="2"/>
      <c r="M30" s="2"/>
      <c r="N30" s="2"/>
    </row>
    <row r="31" spans="1:14">
      <c r="A31" s="6">
        <v>38.840000000000003</v>
      </c>
      <c r="B31" s="2">
        <v>50.74</v>
      </c>
      <c r="C31" s="2">
        <v>45.36</v>
      </c>
      <c r="D31" s="2">
        <v>44.99</v>
      </c>
      <c r="F31" s="6">
        <v>39.82</v>
      </c>
      <c r="G31" s="2">
        <v>46.71</v>
      </c>
      <c r="H31" s="2">
        <v>41.75</v>
      </c>
      <c r="I31" s="2">
        <v>41.24</v>
      </c>
      <c r="K31" s="6"/>
      <c r="L31" s="2"/>
      <c r="M31" s="2"/>
      <c r="N31" s="2"/>
    </row>
    <row r="32" spans="1:14">
      <c r="A32" s="3"/>
      <c r="B32" s="3"/>
      <c r="C32" s="3"/>
      <c r="D32" s="2"/>
      <c r="F32" s="3"/>
      <c r="G32" s="3"/>
      <c r="H32" s="3"/>
      <c r="I32" s="2"/>
      <c r="K32" s="3"/>
      <c r="L32" s="3"/>
      <c r="M32" s="3"/>
      <c r="N32" s="2"/>
    </row>
    <row r="33" spans="1:14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s="2"/>
      <c r="L33" s="2"/>
      <c r="M33" s="2"/>
      <c r="N33" s="2"/>
    </row>
    <row r="34" spans="1:14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K34" s="2"/>
      <c r="L34" s="2"/>
      <c r="M34" s="2"/>
      <c r="N34" s="2"/>
    </row>
    <row r="35" spans="1:14">
      <c r="A35" s="3"/>
      <c r="B35" s="3"/>
      <c r="C35" s="3"/>
      <c r="D35" s="2"/>
      <c r="F35" s="3"/>
      <c r="G35" s="3"/>
      <c r="H35" s="3"/>
      <c r="I35" s="2"/>
      <c r="K35" s="3"/>
      <c r="L35" s="3"/>
      <c r="M35" s="3"/>
      <c r="N35" s="2"/>
    </row>
    <row r="36" spans="1:14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K36" s="2"/>
      <c r="L36" s="2"/>
      <c r="M36" s="2"/>
      <c r="N36" s="2"/>
    </row>
    <row r="37" spans="1:14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K37" s="4"/>
      <c r="L37" s="4"/>
      <c r="M37" s="4"/>
      <c r="N37" s="4"/>
    </row>
    <row r="38" spans="1:14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</row>
    <row r="39" spans="1:14">
      <c r="F39" s="7" t="s">
        <v>9</v>
      </c>
      <c r="K39" s="7"/>
    </row>
    <row r="40" spans="1:14">
      <c r="A40" s="1">
        <v>13.02</v>
      </c>
      <c r="B40" s="1">
        <v>4.0999999999999996</v>
      </c>
      <c r="C40" s="22">
        <v>4.9400000000000004</v>
      </c>
      <c r="D40" s="1">
        <v>2.81</v>
      </c>
      <c r="F40" s="1">
        <v>10.57</v>
      </c>
      <c r="G40" s="1">
        <v>3.39</v>
      </c>
      <c r="H40" s="1">
        <v>5.14</v>
      </c>
      <c r="I40" s="1">
        <v>2.2799999999999998</v>
      </c>
      <c r="K40" s="1"/>
      <c r="L40" s="1"/>
      <c r="M40" s="1"/>
      <c r="N40" s="1"/>
    </row>
    <row r="41" spans="1:14" s="48" customFormat="1">
      <c r="A41" s="6">
        <v>12.98</v>
      </c>
      <c r="B41" s="15">
        <v>18.27</v>
      </c>
      <c r="C41" s="54">
        <v>18.12</v>
      </c>
      <c r="D41" s="15">
        <v>16.91</v>
      </c>
      <c r="F41" s="6">
        <v>15.03</v>
      </c>
      <c r="G41" s="15">
        <v>18.13</v>
      </c>
      <c r="H41" s="15">
        <v>17.91</v>
      </c>
      <c r="I41" s="15">
        <v>16.39</v>
      </c>
      <c r="K41" s="6"/>
      <c r="L41" s="15"/>
      <c r="M41" s="15"/>
      <c r="N41" s="15"/>
    </row>
    <row r="42" spans="1:14">
      <c r="A42" s="2">
        <v>10.59</v>
      </c>
      <c r="B42" s="2">
        <v>15.8</v>
      </c>
      <c r="C42" s="23">
        <v>14.79</v>
      </c>
      <c r="D42" s="2">
        <v>14.11</v>
      </c>
      <c r="F42" s="2">
        <v>11.47</v>
      </c>
      <c r="G42" s="2">
        <v>13.87</v>
      </c>
      <c r="H42" s="2">
        <v>13.76</v>
      </c>
      <c r="I42" s="2">
        <v>13.37</v>
      </c>
      <c r="K42" s="2"/>
      <c r="L42" s="2"/>
      <c r="M42" s="2"/>
      <c r="N42" s="2"/>
    </row>
    <row r="43" spans="1:14">
      <c r="A43" s="2">
        <v>13.34</v>
      </c>
      <c r="B43" s="2">
        <v>18.53</v>
      </c>
      <c r="C43" s="23">
        <v>18.36</v>
      </c>
      <c r="D43" s="2">
        <v>17.2</v>
      </c>
      <c r="F43" s="2">
        <v>16.12</v>
      </c>
      <c r="G43" s="2">
        <v>19.29</v>
      </c>
      <c r="H43" s="2">
        <v>18.829999999999998</v>
      </c>
      <c r="I43" s="2">
        <v>17.07</v>
      </c>
      <c r="K43" s="2"/>
      <c r="L43" s="2"/>
      <c r="M43" s="2"/>
      <c r="N43" s="2"/>
    </row>
    <row r="44" spans="1:14">
      <c r="A44" s="2">
        <v>15</v>
      </c>
      <c r="B44" s="2">
        <v>20.49</v>
      </c>
      <c r="C44" s="23">
        <v>21.21</v>
      </c>
      <c r="D44" s="2">
        <v>19.420000000000002</v>
      </c>
      <c r="F44" s="2">
        <v>17.5</v>
      </c>
      <c r="G44" s="2">
        <v>21.23</v>
      </c>
      <c r="H44" s="2">
        <v>21.13</v>
      </c>
      <c r="I44" s="2">
        <v>18.71</v>
      </c>
      <c r="K44" s="2"/>
      <c r="L44" s="2"/>
      <c r="M44" s="2"/>
      <c r="N44" s="2"/>
    </row>
    <row r="45" spans="1:14">
      <c r="A45" s="3"/>
      <c r="B45" s="3"/>
      <c r="C45" s="24"/>
      <c r="D45" s="2"/>
      <c r="F45" s="3"/>
      <c r="G45" s="3"/>
      <c r="H45" s="3"/>
      <c r="I45" s="2"/>
      <c r="K45" s="3"/>
      <c r="L45" s="3"/>
      <c r="M45" s="3"/>
      <c r="N45" s="2"/>
    </row>
    <row r="46" spans="1:14">
      <c r="A46" s="2">
        <v>8.16</v>
      </c>
      <c r="B46" s="2">
        <v>2.68</v>
      </c>
      <c r="C46" s="23">
        <v>3.56</v>
      </c>
      <c r="D46" s="2">
        <v>1.95</v>
      </c>
      <c r="F46" s="2">
        <v>7.64</v>
      </c>
      <c r="G46" s="2">
        <v>2.57</v>
      </c>
      <c r="H46" s="2">
        <v>4.2</v>
      </c>
      <c r="I46" s="2">
        <v>1.82</v>
      </c>
      <c r="K46" s="2"/>
      <c r="L46" s="2"/>
      <c r="M46" s="2"/>
      <c r="N46" s="2"/>
    </row>
    <row r="47" spans="1:14">
      <c r="A47" s="6">
        <v>7.45</v>
      </c>
      <c r="B47" s="2">
        <v>10.7</v>
      </c>
      <c r="C47" s="23">
        <v>10.53</v>
      </c>
      <c r="D47" s="2">
        <v>9.66</v>
      </c>
      <c r="F47" s="6">
        <v>10.5</v>
      </c>
      <c r="G47" s="2">
        <v>13.48</v>
      </c>
      <c r="H47" s="2">
        <v>12.88</v>
      </c>
      <c r="I47" s="2">
        <v>11.72</v>
      </c>
      <c r="K47" s="6"/>
      <c r="L47" s="2"/>
      <c r="M47" s="2"/>
      <c r="N47" s="2"/>
    </row>
    <row r="48" spans="1:14">
      <c r="A48" s="3"/>
      <c r="B48" s="3"/>
      <c r="C48" s="24"/>
      <c r="D48" s="2"/>
      <c r="F48" s="3"/>
      <c r="G48" s="3"/>
      <c r="H48" s="3"/>
      <c r="I48" s="2"/>
      <c r="K48" s="3"/>
      <c r="L48" s="3"/>
      <c r="M48" s="3"/>
      <c r="N48" s="2"/>
    </row>
    <row r="49" spans="1:14">
      <c r="A49" s="2">
        <v>40.94</v>
      </c>
      <c r="B49" s="2">
        <v>12.15</v>
      </c>
      <c r="C49" s="23">
        <v>14.14</v>
      </c>
      <c r="D49" s="2">
        <v>8.27</v>
      </c>
      <c r="F49" s="2">
        <v>29.75</v>
      </c>
      <c r="G49" s="2">
        <v>9.99</v>
      </c>
      <c r="H49" s="2">
        <v>15.03</v>
      </c>
      <c r="I49" s="2">
        <v>6.83</v>
      </c>
      <c r="K49" s="2"/>
      <c r="L49" s="2"/>
      <c r="M49" s="2"/>
      <c r="N49" s="2"/>
    </row>
    <row r="50" spans="1:14">
      <c r="A50" s="6">
        <v>38.28</v>
      </c>
      <c r="B50" s="2">
        <v>50.38</v>
      </c>
      <c r="C50" s="23">
        <v>48.19</v>
      </c>
      <c r="D50" s="2">
        <v>45.83</v>
      </c>
      <c r="F50" s="6">
        <v>39.51</v>
      </c>
      <c r="G50" s="2">
        <v>50.83</v>
      </c>
      <c r="H50" s="2">
        <v>48.05</v>
      </c>
      <c r="I50" s="2">
        <v>44.99</v>
      </c>
      <c r="K50" s="6"/>
      <c r="L50" s="2"/>
      <c r="M50" s="2"/>
      <c r="N50" s="2"/>
    </row>
    <row r="51" spans="1:14">
      <c r="A51" s="3"/>
      <c r="B51" s="3"/>
      <c r="C51" s="24"/>
      <c r="D51" s="2"/>
      <c r="F51" s="3"/>
      <c r="G51" s="3"/>
      <c r="H51" s="3"/>
      <c r="I51" s="2"/>
      <c r="K51" s="3"/>
      <c r="L51" s="3"/>
      <c r="M51" s="3"/>
      <c r="N51" s="2"/>
    </row>
    <row r="52" spans="1:14">
      <c r="A52" s="2">
        <v>1.36</v>
      </c>
      <c r="B52" s="2">
        <v>0.41</v>
      </c>
      <c r="C52" s="23">
        <v>0.48</v>
      </c>
      <c r="D52" s="2">
        <v>0.27</v>
      </c>
      <c r="F52" s="2">
        <v>0.91</v>
      </c>
      <c r="G52" s="2">
        <v>0.32</v>
      </c>
      <c r="H52" s="2">
        <v>0.46</v>
      </c>
      <c r="I52" s="2">
        <v>0.22</v>
      </c>
      <c r="K52" s="2"/>
      <c r="L52" s="2"/>
      <c r="M52" s="2"/>
      <c r="N52" s="2"/>
    </row>
    <row r="53" spans="1:14">
      <c r="A53" s="2">
        <v>1.03</v>
      </c>
      <c r="B53" s="2">
        <v>1.36</v>
      </c>
      <c r="C53" s="23">
        <v>1.31</v>
      </c>
      <c r="D53" s="2">
        <v>1.24</v>
      </c>
      <c r="F53" s="2">
        <v>1.1299999999999999</v>
      </c>
      <c r="G53" s="2">
        <v>1.43</v>
      </c>
      <c r="H53" s="2">
        <v>1.37</v>
      </c>
      <c r="I53" s="2">
        <v>1.26</v>
      </c>
      <c r="K53" s="2"/>
      <c r="L53" s="2"/>
      <c r="M53" s="2"/>
      <c r="N53" s="2"/>
    </row>
    <row r="54" spans="1:14">
      <c r="A54" s="3"/>
      <c r="B54" s="3"/>
      <c r="C54" s="24"/>
      <c r="D54" s="2"/>
      <c r="F54" s="3"/>
      <c r="G54" s="3"/>
      <c r="H54" s="3"/>
      <c r="I54" s="2"/>
      <c r="K54" s="3"/>
      <c r="L54" s="3"/>
      <c r="M54" s="3"/>
      <c r="N54" s="2"/>
    </row>
    <row r="55" spans="1:14">
      <c r="A55" s="2">
        <v>11.62</v>
      </c>
      <c r="B55" s="2">
        <v>3.09</v>
      </c>
      <c r="C55" s="23">
        <v>2.94</v>
      </c>
      <c r="D55" s="2">
        <v>1.98</v>
      </c>
      <c r="F55" s="2">
        <v>6.15</v>
      </c>
      <c r="G55" s="2">
        <v>2.4700000000000002</v>
      </c>
      <c r="H55" s="2">
        <v>2.96</v>
      </c>
      <c r="I55" s="2">
        <v>1.66</v>
      </c>
      <c r="K55" s="2"/>
      <c r="L55" s="2"/>
      <c r="M55" s="2"/>
      <c r="N55" s="2"/>
    </row>
    <row r="56" spans="1:14">
      <c r="A56" s="4">
        <v>9.74</v>
      </c>
      <c r="B56" s="4">
        <v>10.92</v>
      </c>
      <c r="C56" s="25">
        <v>10.119999999999999</v>
      </c>
      <c r="D56" s="4">
        <v>10.199999999999999</v>
      </c>
      <c r="F56" s="4">
        <v>7.34</v>
      </c>
      <c r="G56" s="4">
        <v>9.83</v>
      </c>
      <c r="H56" s="4">
        <v>8.94</v>
      </c>
      <c r="I56" s="4">
        <v>9.2799999999999994</v>
      </c>
      <c r="K56" s="4"/>
      <c r="L56" s="4"/>
      <c r="M56" s="4"/>
      <c r="N56" s="4"/>
    </row>
    <row r="58" spans="1:14">
      <c r="A58" s="77" t="s">
        <v>82</v>
      </c>
      <c r="B58" s="77"/>
      <c r="C58" s="77"/>
      <c r="D58" s="77"/>
      <c r="F58" s="77" t="s">
        <v>83</v>
      </c>
      <c r="G58" s="77"/>
      <c r="H58" s="77"/>
      <c r="I58" s="77"/>
    </row>
    <row r="59" spans="1:14">
      <c r="A59" s="1">
        <v>13.32</v>
      </c>
      <c r="B59" s="1">
        <v>3.92</v>
      </c>
      <c r="C59" s="10">
        <v>6.25</v>
      </c>
      <c r="D59" s="1">
        <v>4.32</v>
      </c>
      <c r="F59" s="1">
        <v>11.34</v>
      </c>
      <c r="G59" s="1">
        <v>4.3</v>
      </c>
      <c r="H59" s="1">
        <v>5.89</v>
      </c>
      <c r="I59" s="1">
        <v>3.68</v>
      </c>
    </row>
    <row r="60" spans="1:14" s="48" customFormat="1">
      <c r="A60" s="6">
        <v>13.05</v>
      </c>
      <c r="B60" s="15">
        <v>18.170000000000002</v>
      </c>
      <c r="C60" s="55">
        <v>16.23</v>
      </c>
      <c r="D60" s="15">
        <v>15.45</v>
      </c>
      <c r="F60" s="6">
        <v>12.68</v>
      </c>
      <c r="G60" s="15">
        <v>14.74</v>
      </c>
      <c r="H60" s="15">
        <v>13.92</v>
      </c>
      <c r="I60" s="15">
        <v>14.02</v>
      </c>
    </row>
    <row r="61" spans="1:14">
      <c r="A61" s="2">
        <v>10.59</v>
      </c>
      <c r="B61" s="2">
        <v>15.19</v>
      </c>
      <c r="C61" s="8">
        <v>12.96</v>
      </c>
      <c r="D61" s="2">
        <v>12.86</v>
      </c>
      <c r="F61" s="2">
        <v>10.220000000000001</v>
      </c>
      <c r="G61" s="2">
        <v>12.29</v>
      </c>
      <c r="H61" s="2">
        <v>11.76</v>
      </c>
      <c r="I61" s="2">
        <v>12.26</v>
      </c>
    </row>
    <row r="62" spans="1:14">
      <c r="A62" s="2">
        <v>13.48</v>
      </c>
      <c r="B62" s="2">
        <v>18.850000000000001</v>
      </c>
      <c r="C62" s="8">
        <v>16.899999999999999</v>
      </c>
      <c r="D62" s="2">
        <v>15.83</v>
      </c>
      <c r="F62" s="2">
        <v>13.14</v>
      </c>
      <c r="G62" s="2">
        <v>15.04</v>
      </c>
      <c r="H62" s="2">
        <v>14.54</v>
      </c>
      <c r="I62" s="2">
        <v>14.44</v>
      </c>
    </row>
    <row r="63" spans="1:14">
      <c r="A63" s="2">
        <v>15.08</v>
      </c>
      <c r="B63" s="2">
        <v>20.47</v>
      </c>
      <c r="C63" s="8">
        <v>18.84</v>
      </c>
      <c r="D63" s="2">
        <v>17.649999999999999</v>
      </c>
      <c r="F63" s="2">
        <v>14.69</v>
      </c>
      <c r="G63" s="2">
        <v>16.899999999999999</v>
      </c>
      <c r="H63" s="2">
        <v>15.46</v>
      </c>
      <c r="I63" s="2">
        <v>15.37</v>
      </c>
    </row>
    <row r="64" spans="1:14">
      <c r="A64" s="3"/>
      <c r="B64" s="3"/>
      <c r="C64" s="12"/>
      <c r="D64" s="2"/>
      <c r="F64" s="3"/>
      <c r="G64" s="3"/>
      <c r="H64" s="3"/>
      <c r="I64" s="2"/>
    </row>
    <row r="65" spans="1:9">
      <c r="A65" s="2">
        <v>8.3800000000000008</v>
      </c>
      <c r="B65" s="2">
        <v>2.6</v>
      </c>
      <c r="C65" s="8">
        <v>4.37</v>
      </c>
      <c r="D65" s="2">
        <v>3.01</v>
      </c>
      <c r="F65" s="2">
        <v>6.65</v>
      </c>
      <c r="G65" s="2">
        <v>2.7</v>
      </c>
      <c r="H65" s="2">
        <v>3.88</v>
      </c>
      <c r="I65" s="2">
        <v>2.29</v>
      </c>
    </row>
    <row r="66" spans="1:9">
      <c r="A66" s="6">
        <v>7.5</v>
      </c>
      <c r="B66" s="2">
        <v>10.53</v>
      </c>
      <c r="C66" s="8">
        <v>9.89</v>
      </c>
      <c r="D66" s="2">
        <v>8.94</v>
      </c>
      <c r="F66" s="6">
        <v>7.81</v>
      </c>
      <c r="G66" s="2">
        <v>9.3000000000000007</v>
      </c>
      <c r="H66" s="2">
        <v>8.81</v>
      </c>
      <c r="I66" s="2">
        <v>8.85</v>
      </c>
    </row>
    <row r="67" spans="1:9">
      <c r="A67" s="3"/>
      <c r="B67" s="3"/>
      <c r="C67" s="12"/>
      <c r="D67" s="2"/>
      <c r="F67" s="3"/>
      <c r="G67" s="3"/>
      <c r="H67" s="3"/>
      <c r="I67" s="2"/>
    </row>
    <row r="68" spans="1:9">
      <c r="A68" s="2">
        <v>41.91</v>
      </c>
      <c r="B68" s="2">
        <v>11.78</v>
      </c>
      <c r="C68" s="8">
        <v>17.760000000000002</v>
      </c>
      <c r="D68" s="2">
        <v>12.93</v>
      </c>
      <c r="F68" s="2">
        <v>33.340000000000003</v>
      </c>
      <c r="G68" s="2">
        <v>12.79</v>
      </c>
      <c r="H68" s="2">
        <v>17.39</v>
      </c>
      <c r="I68" s="2">
        <v>11.16</v>
      </c>
    </row>
    <row r="69" spans="1:9">
      <c r="A69" s="6">
        <v>38.369999999999997</v>
      </c>
      <c r="B69" s="2">
        <v>50.04</v>
      </c>
      <c r="C69" s="8">
        <v>44.1</v>
      </c>
      <c r="D69" s="2">
        <v>42.91</v>
      </c>
      <c r="F69" s="6">
        <v>38.72</v>
      </c>
      <c r="G69" s="2">
        <v>43.06</v>
      </c>
      <c r="H69" s="2">
        <v>41.25</v>
      </c>
      <c r="I69" s="2">
        <v>41.87</v>
      </c>
    </row>
    <row r="70" spans="1:9">
      <c r="A70" s="3"/>
      <c r="B70" s="3"/>
      <c r="C70" s="12"/>
      <c r="D70" s="2"/>
      <c r="F70" s="3"/>
      <c r="G70" s="3"/>
      <c r="H70" s="3"/>
      <c r="I70" s="2"/>
    </row>
    <row r="71" spans="1:9">
      <c r="A71" s="2">
        <v>1.4</v>
      </c>
      <c r="B71" s="2">
        <v>0.4</v>
      </c>
      <c r="C71" s="8">
        <v>0.59</v>
      </c>
      <c r="D71" s="2">
        <v>0.42</v>
      </c>
      <c r="F71" s="2">
        <v>0.98</v>
      </c>
      <c r="G71" s="2">
        <v>0.38</v>
      </c>
      <c r="H71" s="2">
        <v>0.5</v>
      </c>
      <c r="I71" s="2">
        <v>0.33</v>
      </c>
    </row>
    <row r="72" spans="1:9">
      <c r="A72" s="2">
        <v>1.04</v>
      </c>
      <c r="B72" s="2">
        <v>1.34</v>
      </c>
      <c r="C72" s="8">
        <v>1.18</v>
      </c>
      <c r="D72" s="2">
        <v>1.1299999999999999</v>
      </c>
      <c r="F72" s="2">
        <v>1.19</v>
      </c>
      <c r="G72" s="2">
        <v>1.3</v>
      </c>
      <c r="H72" s="2">
        <v>1.22</v>
      </c>
      <c r="I72" s="2">
        <v>1.21</v>
      </c>
    </row>
    <row r="73" spans="1:9">
      <c r="A73" s="3"/>
      <c r="B73" s="3"/>
      <c r="C73" s="12"/>
      <c r="D73" s="2"/>
      <c r="F73" s="3"/>
      <c r="G73" s="3"/>
      <c r="H73" s="3"/>
      <c r="I73" s="2"/>
    </row>
    <row r="74" spans="1:9">
      <c r="A74" s="2">
        <v>11.77</v>
      </c>
      <c r="B74" s="2">
        <v>3.09</v>
      </c>
      <c r="C74" s="8">
        <v>3.74</v>
      </c>
      <c r="D74" s="2">
        <v>2.96</v>
      </c>
      <c r="F74" s="2">
        <v>8.6300000000000008</v>
      </c>
      <c r="G74" s="2">
        <v>3.25</v>
      </c>
      <c r="H74" s="2">
        <v>3.72</v>
      </c>
      <c r="I74" s="2">
        <v>2.73</v>
      </c>
    </row>
    <row r="75" spans="1:9">
      <c r="A75" s="4">
        <v>9.85</v>
      </c>
      <c r="B75" s="4">
        <v>10.55</v>
      </c>
      <c r="C75" s="13">
        <v>8.75</v>
      </c>
      <c r="D75" s="4">
        <v>9.15</v>
      </c>
      <c r="F75" s="4">
        <v>10.32</v>
      </c>
      <c r="G75" s="4">
        <v>9.89</v>
      </c>
      <c r="H75" s="4">
        <v>8.9700000000000006</v>
      </c>
      <c r="I75" s="4">
        <v>9.33</v>
      </c>
    </row>
    <row r="77" spans="1:9">
      <c r="A77" s="1">
        <v>13.17</v>
      </c>
      <c r="B77" s="1">
        <v>3.42</v>
      </c>
      <c r="C77" s="1">
        <v>6.93</v>
      </c>
      <c r="D77" s="1">
        <v>3.46</v>
      </c>
      <c r="F77" s="1">
        <v>11.14</v>
      </c>
      <c r="G77" s="1">
        <v>3.98</v>
      </c>
      <c r="H77" s="1">
        <v>6.05</v>
      </c>
      <c r="I77" s="1">
        <v>3.87</v>
      </c>
    </row>
    <row r="78" spans="1:9" s="48" customFormat="1">
      <c r="A78" s="15">
        <v>13.14</v>
      </c>
      <c r="B78" s="15">
        <v>18.05</v>
      </c>
      <c r="C78" s="15">
        <v>15.67</v>
      </c>
      <c r="D78" s="15">
        <v>15.04</v>
      </c>
      <c r="F78" s="15">
        <v>12.71</v>
      </c>
      <c r="G78" s="15">
        <v>14.86</v>
      </c>
      <c r="H78" s="15">
        <v>13.46</v>
      </c>
      <c r="I78" s="15">
        <v>14.48</v>
      </c>
    </row>
    <row r="79" spans="1:9">
      <c r="A79" s="2">
        <v>10.88</v>
      </c>
      <c r="B79" s="2">
        <v>15.62</v>
      </c>
      <c r="C79" s="2">
        <v>13.18</v>
      </c>
      <c r="D79" s="2">
        <v>12.77</v>
      </c>
      <c r="F79" s="2">
        <v>10.32</v>
      </c>
      <c r="G79" s="2">
        <v>12.38</v>
      </c>
      <c r="H79" s="2">
        <v>11.07</v>
      </c>
      <c r="I79" s="2">
        <v>12.27</v>
      </c>
    </row>
    <row r="80" spans="1:9">
      <c r="A80" s="2">
        <v>13.48</v>
      </c>
      <c r="B80" s="2">
        <v>17.54</v>
      </c>
      <c r="C80" s="2">
        <v>16.100000000000001</v>
      </c>
      <c r="D80" s="2">
        <v>15.48</v>
      </c>
      <c r="F80" s="2">
        <v>13.12</v>
      </c>
      <c r="G80" s="2">
        <v>15.24</v>
      </c>
      <c r="H80" s="2">
        <v>13.93</v>
      </c>
      <c r="I80" s="2">
        <v>14.51</v>
      </c>
    </row>
    <row r="81" spans="1:9">
      <c r="A81" s="2">
        <v>15.05</v>
      </c>
      <c r="B81" s="2">
        <v>21.01</v>
      </c>
      <c r="C81" s="2">
        <v>17.73</v>
      </c>
      <c r="D81" s="2">
        <v>16.88</v>
      </c>
      <c r="F81" s="2">
        <v>14.7</v>
      </c>
      <c r="G81" s="2">
        <v>16.940000000000001</v>
      </c>
      <c r="H81" s="2">
        <v>15.39</v>
      </c>
      <c r="I81" s="2">
        <v>16.68</v>
      </c>
    </row>
    <row r="82" spans="1:9">
      <c r="A82" s="3"/>
      <c r="B82" s="3"/>
      <c r="C82" s="3"/>
      <c r="D82" s="2"/>
      <c r="F82" s="3"/>
      <c r="G82" s="3"/>
      <c r="H82" s="3"/>
      <c r="I82" s="2"/>
    </row>
    <row r="83" spans="1:9">
      <c r="A83" s="2">
        <v>8.25</v>
      </c>
      <c r="B83" s="2">
        <v>2.2200000000000002</v>
      </c>
      <c r="C83" s="2">
        <v>4.8099999999999996</v>
      </c>
      <c r="D83" s="2">
        <v>2.41</v>
      </c>
      <c r="F83" s="2">
        <v>6.55</v>
      </c>
      <c r="G83" s="2">
        <v>2.4500000000000002</v>
      </c>
      <c r="H83" s="2">
        <v>4.03</v>
      </c>
      <c r="I83" s="2">
        <v>2.35</v>
      </c>
    </row>
    <row r="84" spans="1:9">
      <c r="A84" s="6">
        <v>7.53</v>
      </c>
      <c r="B84" s="2">
        <v>10.43</v>
      </c>
      <c r="C84" s="2">
        <v>8.9700000000000006</v>
      </c>
      <c r="D84" s="2">
        <v>8.76</v>
      </c>
      <c r="F84" s="6">
        <v>7.82</v>
      </c>
      <c r="G84" s="2">
        <v>9.49</v>
      </c>
      <c r="H84" s="2">
        <v>8.59</v>
      </c>
      <c r="I84" s="2">
        <v>8.92</v>
      </c>
    </row>
    <row r="85" spans="1:9">
      <c r="A85" s="3"/>
      <c r="B85" s="3"/>
      <c r="C85" s="3"/>
      <c r="D85" s="2"/>
      <c r="F85" s="3"/>
      <c r="G85" s="3"/>
      <c r="H85" s="3"/>
      <c r="I85" s="2"/>
    </row>
    <row r="86" spans="1:9">
      <c r="A86" s="2">
        <v>41.37</v>
      </c>
      <c r="B86" s="2">
        <v>10.199999999999999</v>
      </c>
      <c r="C86" s="2">
        <v>19.989999999999998</v>
      </c>
      <c r="D86" s="2">
        <v>10.28</v>
      </c>
      <c r="F86" s="2">
        <v>32.58</v>
      </c>
      <c r="G86" s="2">
        <v>11.87</v>
      </c>
      <c r="H86" s="2">
        <v>17.84</v>
      </c>
      <c r="I86" s="2">
        <v>11.24</v>
      </c>
    </row>
    <row r="87" spans="1:9">
      <c r="A87" s="2">
        <v>38.83</v>
      </c>
      <c r="B87" s="2">
        <v>50.25</v>
      </c>
      <c r="C87" s="2">
        <v>42.55</v>
      </c>
      <c r="D87" s="2">
        <v>41.71</v>
      </c>
      <c r="F87" s="2">
        <v>38.58</v>
      </c>
      <c r="G87" s="2">
        <v>43.37</v>
      </c>
      <c r="H87" s="2">
        <v>40.26</v>
      </c>
      <c r="I87" s="2">
        <v>41</v>
      </c>
    </row>
    <row r="88" spans="1:9">
      <c r="A88" s="3"/>
      <c r="B88" s="3"/>
      <c r="C88" s="3"/>
      <c r="D88" s="2"/>
      <c r="F88" s="3"/>
      <c r="G88" s="3"/>
      <c r="H88" s="3"/>
      <c r="I88" s="2"/>
    </row>
    <row r="89" spans="1:9">
      <c r="A89" s="2">
        <v>1.38</v>
      </c>
      <c r="B89" s="2">
        <v>0.35</v>
      </c>
      <c r="C89" s="2">
        <v>0.67</v>
      </c>
      <c r="D89" s="2">
        <v>0.33</v>
      </c>
      <c r="F89" s="2">
        <v>0.96</v>
      </c>
      <c r="G89" s="2">
        <v>0.35</v>
      </c>
      <c r="H89" s="2">
        <v>0.52</v>
      </c>
      <c r="I89" s="2">
        <v>0.35</v>
      </c>
    </row>
    <row r="90" spans="1:9">
      <c r="A90" s="2">
        <v>1.05</v>
      </c>
      <c r="B90" s="2">
        <v>1.35</v>
      </c>
      <c r="C90" s="2">
        <v>1.1299999999999999</v>
      </c>
      <c r="D90" s="2">
        <v>1.1100000000000001</v>
      </c>
      <c r="F90" s="2">
        <v>1.18</v>
      </c>
      <c r="G90" s="2">
        <v>1.31</v>
      </c>
      <c r="H90" s="2">
        <v>1.19</v>
      </c>
      <c r="I90" s="2">
        <v>1.22</v>
      </c>
    </row>
    <row r="91" spans="1:9">
      <c r="A91" s="3"/>
      <c r="B91" s="3"/>
      <c r="C91" s="3"/>
      <c r="D91" s="2"/>
      <c r="F91" s="3"/>
      <c r="G91" s="3"/>
      <c r="H91" s="3"/>
      <c r="I91" s="2"/>
    </row>
    <row r="92" spans="1:9">
      <c r="A92" s="2">
        <v>11.59</v>
      </c>
      <c r="B92" s="2">
        <v>2.73</v>
      </c>
      <c r="C92" s="2">
        <v>4.43</v>
      </c>
      <c r="D92" s="2">
        <v>2.37</v>
      </c>
      <c r="F92" s="2">
        <v>8.42</v>
      </c>
      <c r="G92" s="2">
        <v>3.02</v>
      </c>
      <c r="H92" s="2">
        <v>3.68</v>
      </c>
      <c r="I92" s="2">
        <v>3</v>
      </c>
    </row>
    <row r="93" spans="1:9">
      <c r="A93" s="4">
        <v>9.86</v>
      </c>
      <c r="B93" s="4">
        <v>11.17</v>
      </c>
      <c r="C93" s="4">
        <v>8.76</v>
      </c>
      <c r="D93" s="4">
        <v>9.2799999999999994</v>
      </c>
      <c r="F93" s="4">
        <v>10.11</v>
      </c>
      <c r="G93" s="4">
        <v>9.74</v>
      </c>
      <c r="H93" s="4">
        <v>8.8800000000000008</v>
      </c>
      <c r="I93" s="4">
        <v>9.5399999999999991</v>
      </c>
    </row>
    <row r="94" spans="1:9">
      <c r="A94" s="9"/>
      <c r="B94" s="9"/>
      <c r="C94" s="9"/>
      <c r="D94" s="9"/>
      <c r="F94" s="9"/>
      <c r="G94" s="9"/>
      <c r="H94" s="9"/>
      <c r="I94" s="9"/>
    </row>
    <row r="95" spans="1:9">
      <c r="F95" s="77" t="s">
        <v>86</v>
      </c>
      <c r="G95" s="77"/>
      <c r="H95" s="77"/>
      <c r="I95" s="77"/>
    </row>
    <row r="96" spans="1:9">
      <c r="A96" s="1">
        <v>13.3</v>
      </c>
      <c r="B96" s="1">
        <v>4.2</v>
      </c>
      <c r="C96" s="1">
        <v>6.05</v>
      </c>
      <c r="D96" s="1">
        <v>4.3600000000000003</v>
      </c>
      <c r="F96" s="1">
        <v>10.82</v>
      </c>
      <c r="G96" s="1">
        <v>4.5999999999999996</v>
      </c>
      <c r="H96" s="1">
        <v>6.3</v>
      </c>
      <c r="I96" s="1">
        <v>3.29</v>
      </c>
    </row>
    <row r="97" spans="1:9" s="48" customFormat="1">
      <c r="A97" s="6">
        <v>13.21</v>
      </c>
      <c r="B97" s="15">
        <v>17.72</v>
      </c>
      <c r="C97" s="15">
        <v>15.39</v>
      </c>
      <c r="D97" s="15">
        <v>16.29</v>
      </c>
      <c r="F97" s="6">
        <v>14.6</v>
      </c>
      <c r="G97" s="15">
        <v>18.18</v>
      </c>
      <c r="H97" s="15">
        <v>17.760000000000002</v>
      </c>
      <c r="I97" s="15">
        <v>16.78</v>
      </c>
    </row>
    <row r="98" spans="1:9">
      <c r="A98" s="2">
        <v>10.75</v>
      </c>
      <c r="B98" s="2">
        <v>15.32</v>
      </c>
      <c r="C98" s="2">
        <v>13.62</v>
      </c>
      <c r="D98" s="2">
        <v>13.33</v>
      </c>
      <c r="F98" s="2">
        <v>10.78</v>
      </c>
      <c r="G98" s="2">
        <v>13.9</v>
      </c>
      <c r="H98" s="2">
        <v>13.49</v>
      </c>
      <c r="I98" s="2">
        <v>13.23</v>
      </c>
    </row>
    <row r="99" spans="1:9">
      <c r="A99" s="2">
        <v>13.62</v>
      </c>
      <c r="B99" s="2">
        <v>18</v>
      </c>
      <c r="C99" s="2">
        <v>15.24</v>
      </c>
      <c r="D99" s="2">
        <v>16.440000000000001</v>
      </c>
      <c r="F99" s="2">
        <v>15.69</v>
      </c>
      <c r="G99" s="2">
        <v>18.829999999999998</v>
      </c>
      <c r="H99" s="2">
        <v>19.18</v>
      </c>
      <c r="I99" s="2">
        <v>17.66</v>
      </c>
    </row>
    <row r="100" spans="1:9">
      <c r="A100" s="2">
        <v>15.28</v>
      </c>
      <c r="B100" s="2">
        <v>19.84</v>
      </c>
      <c r="C100" s="2">
        <v>17.309999999999999</v>
      </c>
      <c r="D100" s="2">
        <v>19.12</v>
      </c>
      <c r="F100" s="2">
        <v>17.32</v>
      </c>
      <c r="G100" s="2">
        <v>21.8</v>
      </c>
      <c r="H100" s="2">
        <v>20.62</v>
      </c>
      <c r="I100" s="2">
        <v>19.47</v>
      </c>
    </row>
    <row r="101" spans="1:9">
      <c r="A101" s="3"/>
      <c r="B101" s="3"/>
      <c r="C101" s="3"/>
      <c r="D101" s="2"/>
      <c r="F101" s="3"/>
      <c r="G101" s="3"/>
      <c r="H101" s="3"/>
      <c r="I101" s="2"/>
    </row>
    <row r="102" spans="1:9">
      <c r="A102" s="2">
        <v>8.34</v>
      </c>
      <c r="B102" s="2">
        <v>2.73</v>
      </c>
      <c r="C102" s="2">
        <v>4.17</v>
      </c>
      <c r="D102" s="2">
        <v>2.99</v>
      </c>
      <c r="F102" s="2">
        <v>7.81</v>
      </c>
      <c r="G102" s="2">
        <v>3.39</v>
      </c>
      <c r="H102" s="2">
        <v>4.9800000000000004</v>
      </c>
      <c r="I102" s="2">
        <v>2.66</v>
      </c>
    </row>
    <row r="103" spans="1:9">
      <c r="A103" s="6">
        <v>7.56</v>
      </c>
      <c r="B103" s="2">
        <v>10.18</v>
      </c>
      <c r="C103" s="2">
        <v>8.84</v>
      </c>
      <c r="D103" s="2">
        <v>9.35</v>
      </c>
      <c r="F103" s="6">
        <v>10.09</v>
      </c>
      <c r="G103" s="2">
        <v>13.33</v>
      </c>
      <c r="H103" s="2">
        <v>12.53</v>
      </c>
      <c r="I103" s="2">
        <v>11.96</v>
      </c>
    </row>
    <row r="104" spans="1:9">
      <c r="A104" s="3"/>
      <c r="B104" s="3"/>
      <c r="C104" s="3"/>
      <c r="D104" s="2"/>
      <c r="F104" s="3"/>
      <c r="G104" s="3"/>
      <c r="H104" s="3"/>
      <c r="I104" s="2"/>
    </row>
    <row r="105" spans="1:9">
      <c r="A105" s="2">
        <v>41.81</v>
      </c>
      <c r="B105" s="2">
        <v>12.43</v>
      </c>
      <c r="C105" s="2">
        <v>17.48</v>
      </c>
      <c r="D105" s="2">
        <v>13.04</v>
      </c>
      <c r="F105" s="2">
        <v>30.61</v>
      </c>
      <c r="G105" s="2">
        <v>13.47</v>
      </c>
      <c r="H105" s="2">
        <v>17.510000000000002</v>
      </c>
      <c r="I105" s="2">
        <v>9.98</v>
      </c>
    </row>
    <row r="106" spans="1:9">
      <c r="A106" s="6">
        <v>38.99</v>
      </c>
      <c r="B106" s="2">
        <v>48.46</v>
      </c>
      <c r="C106" s="2">
        <v>41.68</v>
      </c>
      <c r="D106" s="2">
        <v>44.52</v>
      </c>
      <c r="F106" s="6">
        <v>39.28</v>
      </c>
      <c r="G106" s="2">
        <v>49.5</v>
      </c>
      <c r="H106" s="2">
        <v>45.54</v>
      </c>
      <c r="I106" s="2">
        <v>47.35</v>
      </c>
    </row>
    <row r="107" spans="1:9">
      <c r="A107" s="3"/>
      <c r="B107" s="3"/>
      <c r="C107" s="3"/>
      <c r="D107" s="2"/>
      <c r="F107" s="3"/>
      <c r="G107" s="3"/>
      <c r="H107" s="3"/>
      <c r="I107" s="2"/>
    </row>
    <row r="108" spans="1:9">
      <c r="A108" s="2">
        <v>1.39</v>
      </c>
      <c r="B108" s="2">
        <v>0.42</v>
      </c>
      <c r="C108" s="2">
        <v>0.59</v>
      </c>
      <c r="D108" s="2">
        <v>0.42</v>
      </c>
      <c r="F108" s="2">
        <v>0.93</v>
      </c>
      <c r="G108" s="2">
        <v>0.42</v>
      </c>
      <c r="H108" s="2">
        <v>0.54</v>
      </c>
      <c r="I108" s="2">
        <v>0.3</v>
      </c>
    </row>
    <row r="109" spans="1:9">
      <c r="A109" s="2">
        <v>1.05</v>
      </c>
      <c r="B109" s="2">
        <v>1.33</v>
      </c>
      <c r="C109" s="2">
        <v>1.1299999999999999</v>
      </c>
      <c r="D109" s="2">
        <v>1.19</v>
      </c>
      <c r="F109" s="2">
        <v>1.1200000000000001</v>
      </c>
      <c r="G109" s="2">
        <v>1.41</v>
      </c>
      <c r="H109" s="2">
        <v>1.3</v>
      </c>
      <c r="I109" s="2">
        <v>1.31</v>
      </c>
    </row>
    <row r="110" spans="1:9">
      <c r="A110" s="3"/>
      <c r="B110" s="3"/>
      <c r="C110" s="3"/>
      <c r="D110" s="2"/>
      <c r="F110" s="3"/>
      <c r="G110" s="3"/>
      <c r="H110" s="3"/>
      <c r="I110" s="2"/>
    </row>
    <row r="111" spans="1:9">
      <c r="A111" s="2">
        <v>11.69</v>
      </c>
      <c r="B111" s="2">
        <v>3.21</v>
      </c>
      <c r="C111" s="2">
        <v>3.88</v>
      </c>
      <c r="D111" s="2">
        <v>3.03</v>
      </c>
      <c r="F111" s="2">
        <v>6.46</v>
      </c>
      <c r="G111" s="2">
        <v>3.25</v>
      </c>
      <c r="H111" s="2">
        <v>3.31</v>
      </c>
      <c r="I111" s="2">
        <v>2.15</v>
      </c>
    </row>
    <row r="112" spans="1:9">
      <c r="A112" s="4">
        <v>9.8800000000000008</v>
      </c>
      <c r="B112" s="4">
        <v>11.1</v>
      </c>
      <c r="C112" s="4">
        <v>9.02</v>
      </c>
      <c r="D112" s="4">
        <v>9.98</v>
      </c>
      <c r="F112" s="4">
        <v>7.95</v>
      </c>
      <c r="G112" s="4">
        <v>9.36</v>
      </c>
      <c r="H112" s="4">
        <v>8.36</v>
      </c>
      <c r="I112" s="4">
        <v>9.25</v>
      </c>
    </row>
    <row r="114" spans="1:9">
      <c r="A114" s="77" t="s">
        <v>84</v>
      </c>
      <c r="B114" s="77"/>
      <c r="C114" s="77"/>
      <c r="D114" s="77"/>
      <c r="F114" s="77" t="s">
        <v>85</v>
      </c>
      <c r="G114" s="77"/>
      <c r="H114" s="77"/>
      <c r="I114" s="77"/>
    </row>
    <row r="115" spans="1:9">
      <c r="A115" s="1">
        <v>13.32</v>
      </c>
      <c r="B115" s="1">
        <v>4.2699999999999996</v>
      </c>
      <c r="C115" s="1">
        <v>6.66</v>
      </c>
      <c r="D115" s="1">
        <v>5.31</v>
      </c>
      <c r="F115" s="1">
        <v>11.47</v>
      </c>
      <c r="G115" s="1">
        <v>4.41</v>
      </c>
      <c r="H115" s="1">
        <v>6.86</v>
      </c>
      <c r="I115" s="1">
        <v>3.95</v>
      </c>
    </row>
    <row r="116" spans="1:9" s="48" customFormat="1">
      <c r="A116" s="6">
        <v>13.29</v>
      </c>
      <c r="B116" s="15">
        <v>16.98</v>
      </c>
      <c r="C116" s="15">
        <v>15.54</v>
      </c>
      <c r="D116" s="15">
        <v>15.15</v>
      </c>
      <c r="F116" s="6">
        <v>12.52</v>
      </c>
      <c r="G116" s="15">
        <v>14.06</v>
      </c>
      <c r="H116" s="15">
        <v>12.32</v>
      </c>
      <c r="I116" s="15">
        <v>14.34</v>
      </c>
    </row>
    <row r="117" spans="1:9">
      <c r="A117" s="2">
        <v>11.06</v>
      </c>
      <c r="B117" s="2">
        <v>14.17</v>
      </c>
      <c r="C117" s="2">
        <v>13.19</v>
      </c>
      <c r="D117" s="2">
        <v>13.2</v>
      </c>
      <c r="F117" s="2">
        <v>10.01</v>
      </c>
      <c r="G117" s="2">
        <v>11.61</v>
      </c>
      <c r="H117" s="2">
        <v>10.07</v>
      </c>
      <c r="I117" s="2">
        <v>12.21</v>
      </c>
    </row>
    <row r="118" spans="1:9">
      <c r="A118" s="2">
        <v>13.57</v>
      </c>
      <c r="B118" s="2">
        <v>17.059999999999999</v>
      </c>
      <c r="C118" s="2">
        <v>15.66</v>
      </c>
      <c r="D118" s="2">
        <v>15.26</v>
      </c>
      <c r="F118" s="2">
        <v>13</v>
      </c>
      <c r="G118" s="2">
        <v>14.55</v>
      </c>
      <c r="H118" s="2">
        <v>12.51</v>
      </c>
      <c r="I118" s="2">
        <v>14.71</v>
      </c>
    </row>
    <row r="119" spans="1:9">
      <c r="A119" s="2">
        <v>15.24</v>
      </c>
      <c r="B119" s="2">
        <v>19.7</v>
      </c>
      <c r="C119" s="2">
        <v>17.75</v>
      </c>
      <c r="D119" s="2">
        <v>16.98</v>
      </c>
      <c r="F119" s="2">
        <v>14.54</v>
      </c>
      <c r="G119" s="2">
        <v>16.02</v>
      </c>
      <c r="H119" s="2">
        <v>14.37</v>
      </c>
      <c r="I119" s="2">
        <v>16.100000000000001</v>
      </c>
    </row>
    <row r="120" spans="1:9">
      <c r="A120" s="3"/>
      <c r="B120" s="3"/>
      <c r="C120" s="3"/>
      <c r="D120" s="2"/>
      <c r="F120" s="3"/>
      <c r="G120" s="3"/>
      <c r="H120" s="3"/>
      <c r="I120" s="2"/>
    </row>
    <row r="121" spans="1:9">
      <c r="A121" s="2">
        <v>8.35</v>
      </c>
      <c r="B121" s="2">
        <v>2.8</v>
      </c>
      <c r="C121" s="2">
        <v>4.5199999999999996</v>
      </c>
      <c r="D121" s="2">
        <v>3.64</v>
      </c>
      <c r="F121" s="2">
        <v>6.67</v>
      </c>
      <c r="G121" s="2">
        <v>2.73</v>
      </c>
      <c r="H121" s="2">
        <v>4.46</v>
      </c>
      <c r="I121" s="2">
        <v>2.54</v>
      </c>
    </row>
    <row r="122" spans="1:9">
      <c r="A122" s="6">
        <v>7.56</v>
      </c>
      <c r="B122" s="2">
        <v>9.9</v>
      </c>
      <c r="C122" s="2">
        <v>8.9499999999999993</v>
      </c>
      <c r="D122" s="2">
        <v>8.9</v>
      </c>
      <c r="F122" s="6">
        <v>7.68</v>
      </c>
      <c r="G122" s="2">
        <v>8.86</v>
      </c>
      <c r="H122" s="2">
        <v>7.61</v>
      </c>
      <c r="I122" s="2">
        <v>9.06</v>
      </c>
    </row>
    <row r="123" spans="1:9">
      <c r="A123" s="3"/>
      <c r="B123" s="3"/>
      <c r="C123" s="3"/>
      <c r="D123" s="2"/>
      <c r="F123" s="3"/>
      <c r="G123" s="3"/>
      <c r="H123" s="3"/>
      <c r="I123" s="2"/>
    </row>
    <row r="124" spans="1:9">
      <c r="A124" s="2">
        <v>41.83</v>
      </c>
      <c r="B124" s="2">
        <v>12.84</v>
      </c>
      <c r="C124" s="2">
        <v>19.62</v>
      </c>
      <c r="D124" s="2">
        <v>15.97</v>
      </c>
      <c r="F124" s="2">
        <v>33.229999999999997</v>
      </c>
      <c r="G124" s="2">
        <v>13.01</v>
      </c>
      <c r="H124" s="2">
        <v>19.5</v>
      </c>
      <c r="I124" s="2">
        <v>11.76</v>
      </c>
    </row>
    <row r="125" spans="1:9">
      <c r="A125" s="6">
        <v>39.04</v>
      </c>
      <c r="B125" s="2">
        <v>48.08</v>
      </c>
      <c r="C125" s="2">
        <v>42.84</v>
      </c>
      <c r="D125" s="2">
        <v>42.11</v>
      </c>
      <c r="F125" s="2">
        <v>37.86</v>
      </c>
      <c r="G125" s="2">
        <v>41.19</v>
      </c>
      <c r="H125" s="6">
        <v>35.479999999999997</v>
      </c>
      <c r="I125" s="2">
        <v>42.48</v>
      </c>
    </row>
    <row r="126" spans="1:9">
      <c r="A126" s="3"/>
      <c r="B126" s="3"/>
      <c r="C126" s="3"/>
      <c r="D126" s="2"/>
      <c r="F126" s="3"/>
      <c r="G126" s="3"/>
      <c r="H126" s="3"/>
      <c r="I126" s="2"/>
    </row>
    <row r="127" spans="1:9">
      <c r="A127" s="2">
        <v>1.4</v>
      </c>
      <c r="B127" s="2">
        <v>0.44</v>
      </c>
      <c r="C127" s="2">
        <v>0.65</v>
      </c>
      <c r="D127" s="2">
        <v>0.51</v>
      </c>
      <c r="F127" s="2">
        <v>0.97</v>
      </c>
      <c r="G127" s="2">
        <v>0.39</v>
      </c>
      <c r="H127" s="2">
        <v>0.56999999999999995</v>
      </c>
      <c r="I127" s="2">
        <v>0.35</v>
      </c>
    </row>
    <row r="128" spans="1:9">
      <c r="A128" s="2">
        <v>1.05</v>
      </c>
      <c r="B128" s="2">
        <v>1.28</v>
      </c>
      <c r="C128" s="2">
        <v>1.1299999999999999</v>
      </c>
      <c r="D128" s="2">
        <v>1.1200000000000001</v>
      </c>
      <c r="F128" s="2">
        <v>1.1599999999999999</v>
      </c>
      <c r="G128" s="2">
        <v>1.25</v>
      </c>
      <c r="H128" s="2">
        <v>1.07</v>
      </c>
      <c r="I128" s="2">
        <v>1.23</v>
      </c>
    </row>
    <row r="129" spans="1:9">
      <c r="A129" s="3"/>
      <c r="B129" s="3"/>
      <c r="C129" s="3"/>
      <c r="D129" s="2"/>
      <c r="F129" s="3"/>
      <c r="G129" s="3"/>
      <c r="H129" s="3"/>
      <c r="I129" s="2"/>
    </row>
    <row r="130" spans="1:9">
      <c r="A130" s="2">
        <v>11.77</v>
      </c>
      <c r="B130" s="2">
        <v>3.37</v>
      </c>
      <c r="C130" s="2">
        <v>4.55</v>
      </c>
      <c r="D130" s="2">
        <v>3.62</v>
      </c>
      <c r="F130" s="2">
        <v>8.34</v>
      </c>
      <c r="G130" s="2">
        <v>3.37</v>
      </c>
      <c r="H130" s="2">
        <v>4.1100000000000003</v>
      </c>
      <c r="I130" s="2">
        <v>2.75</v>
      </c>
    </row>
    <row r="131" spans="1:9">
      <c r="A131" s="4">
        <v>9.94</v>
      </c>
      <c r="B131" s="4">
        <v>10.41</v>
      </c>
      <c r="C131" s="4">
        <v>8.99</v>
      </c>
      <c r="D131" s="4">
        <v>8.9700000000000006</v>
      </c>
      <c r="F131" s="4">
        <v>9.9499999999999993</v>
      </c>
      <c r="G131" s="4">
        <v>9.1999999999999993</v>
      </c>
      <c r="H131" s="4">
        <v>7.91</v>
      </c>
      <c r="I131" s="4">
        <v>9.5</v>
      </c>
    </row>
    <row r="133" spans="1:9">
      <c r="A133" s="1">
        <v>13.43</v>
      </c>
      <c r="B133" s="1">
        <v>4.33</v>
      </c>
      <c r="C133" s="1">
        <v>6.57</v>
      </c>
      <c r="D133" s="1">
        <v>5.94</v>
      </c>
      <c r="F133" s="1">
        <v>11.69</v>
      </c>
      <c r="G133" s="1">
        <v>4.26</v>
      </c>
      <c r="H133" s="1">
        <v>6.86</v>
      </c>
      <c r="I133" s="1">
        <v>3.7</v>
      </c>
    </row>
    <row r="134" spans="1:9" s="48" customFormat="1">
      <c r="A134" s="6">
        <v>13.12</v>
      </c>
      <c r="B134" s="15">
        <v>17.21</v>
      </c>
      <c r="C134" s="15">
        <v>15.67</v>
      </c>
      <c r="D134" s="15">
        <v>15.59</v>
      </c>
      <c r="F134" s="6">
        <v>12.58</v>
      </c>
      <c r="G134" s="15">
        <v>14.1</v>
      </c>
      <c r="H134" s="15">
        <v>13.1</v>
      </c>
      <c r="I134" s="15">
        <v>14.07</v>
      </c>
    </row>
    <row r="135" spans="1:9">
      <c r="A135" s="2">
        <v>10.77</v>
      </c>
      <c r="B135" s="2">
        <v>15.19</v>
      </c>
      <c r="C135" s="2">
        <v>12.73</v>
      </c>
      <c r="D135" s="2">
        <v>12.93</v>
      </c>
      <c r="F135" s="2">
        <v>10.18</v>
      </c>
      <c r="G135" s="2">
        <v>11.89</v>
      </c>
      <c r="H135" s="2">
        <v>10.79</v>
      </c>
      <c r="I135" s="2">
        <v>12.03</v>
      </c>
    </row>
    <row r="136" spans="1:9">
      <c r="A136" s="2">
        <v>13.53</v>
      </c>
      <c r="B136" s="2">
        <v>17.100000000000001</v>
      </c>
      <c r="C136" s="2">
        <v>16.059999999999999</v>
      </c>
      <c r="D136" s="2">
        <v>15.7</v>
      </c>
      <c r="F136" s="2">
        <v>13.19</v>
      </c>
      <c r="G136" s="2">
        <v>14.41</v>
      </c>
      <c r="H136" s="2">
        <v>13.78</v>
      </c>
      <c r="I136" s="2">
        <v>14.41</v>
      </c>
    </row>
    <row r="137" spans="1:9">
      <c r="A137" s="2">
        <v>15.06</v>
      </c>
      <c r="B137" s="2">
        <v>19.329999999999998</v>
      </c>
      <c r="C137" s="2">
        <v>18.21</v>
      </c>
      <c r="D137" s="2">
        <v>18.13</v>
      </c>
      <c r="F137" s="2">
        <v>14.36</v>
      </c>
      <c r="G137" s="2">
        <v>15.99</v>
      </c>
      <c r="H137" s="2">
        <v>14.73</v>
      </c>
      <c r="I137" s="2">
        <v>15.76</v>
      </c>
    </row>
    <row r="138" spans="1:9">
      <c r="A138" s="3"/>
      <c r="B138" s="3"/>
      <c r="C138" s="3"/>
      <c r="D138" s="2"/>
      <c r="F138" s="3"/>
      <c r="G138" s="3"/>
      <c r="H138" s="3"/>
      <c r="I138" s="2"/>
    </row>
    <row r="139" spans="1:9">
      <c r="A139" s="2">
        <v>8.44</v>
      </c>
      <c r="B139" s="5">
        <v>2.82</v>
      </c>
      <c r="C139" s="2">
        <v>4.47</v>
      </c>
      <c r="D139" s="2">
        <v>3.99</v>
      </c>
      <c r="F139" s="2">
        <v>6.8</v>
      </c>
      <c r="G139" s="2">
        <v>2.67</v>
      </c>
      <c r="H139" s="2">
        <v>4.47</v>
      </c>
      <c r="I139" s="2">
        <v>2.46</v>
      </c>
    </row>
    <row r="140" spans="1:9">
      <c r="A140" s="6">
        <v>7.51</v>
      </c>
      <c r="B140" s="5">
        <v>9.8699999999999992</v>
      </c>
      <c r="C140" s="2">
        <v>9.39</v>
      </c>
      <c r="D140" s="2">
        <v>9.15</v>
      </c>
      <c r="F140" s="6">
        <v>7.68</v>
      </c>
      <c r="G140" s="2">
        <v>9.1300000000000008</v>
      </c>
      <c r="H140" s="2">
        <v>8.75</v>
      </c>
      <c r="I140" s="2">
        <v>8.8000000000000007</v>
      </c>
    </row>
    <row r="141" spans="1:9">
      <c r="A141" s="3"/>
      <c r="B141" s="3"/>
      <c r="C141" s="3"/>
      <c r="D141" s="2"/>
      <c r="F141" s="3"/>
      <c r="G141" s="3"/>
      <c r="H141" s="3"/>
      <c r="I141" s="2"/>
    </row>
    <row r="142" spans="1:9">
      <c r="A142" s="2">
        <v>42.28</v>
      </c>
      <c r="B142" s="2">
        <v>12.69</v>
      </c>
      <c r="C142" s="2">
        <v>19.28</v>
      </c>
      <c r="D142" s="2">
        <v>17.93</v>
      </c>
      <c r="F142" s="2">
        <v>34.21</v>
      </c>
      <c r="G142" s="2">
        <v>12.77</v>
      </c>
      <c r="H142" s="2">
        <v>19.579999999999998</v>
      </c>
      <c r="I142" s="2">
        <v>11.12</v>
      </c>
    </row>
    <row r="143" spans="1:9">
      <c r="A143" s="6">
        <v>38.53</v>
      </c>
      <c r="B143" s="2">
        <v>47.54</v>
      </c>
      <c r="C143" s="2">
        <v>44.89</v>
      </c>
      <c r="D143" s="2">
        <v>44.08</v>
      </c>
      <c r="F143" s="6">
        <v>38.11</v>
      </c>
      <c r="G143" s="2">
        <v>42.53</v>
      </c>
      <c r="H143" s="2">
        <v>39.33</v>
      </c>
      <c r="I143" s="2">
        <v>42.4</v>
      </c>
    </row>
    <row r="144" spans="1:9">
      <c r="A144" s="3"/>
      <c r="B144" s="3"/>
      <c r="C144" s="3"/>
      <c r="D144" s="2"/>
      <c r="F144" s="3"/>
      <c r="G144" s="3"/>
      <c r="H144" s="3"/>
      <c r="I144" s="2"/>
    </row>
    <row r="145" spans="1:9">
      <c r="A145" s="2">
        <v>1.41</v>
      </c>
      <c r="B145" s="2">
        <v>0.43</v>
      </c>
      <c r="C145" s="2">
        <v>0.64</v>
      </c>
      <c r="D145" s="2">
        <v>0.56999999999999995</v>
      </c>
      <c r="F145" s="2">
        <v>1</v>
      </c>
      <c r="G145" s="2">
        <v>0.38</v>
      </c>
      <c r="H145" s="2">
        <v>0.56999999999999995</v>
      </c>
      <c r="I145" s="2">
        <v>0.33</v>
      </c>
    </row>
    <row r="146" spans="1:9">
      <c r="A146" s="2">
        <v>1.04</v>
      </c>
      <c r="B146" s="2">
        <v>1.28</v>
      </c>
      <c r="C146" s="2">
        <v>1.1599999999999999</v>
      </c>
      <c r="D146" s="2">
        <v>1.1499999999999999</v>
      </c>
      <c r="F146" s="2">
        <v>1.17</v>
      </c>
      <c r="G146" s="2">
        <v>1.26</v>
      </c>
      <c r="H146" s="2">
        <v>1.1499999999999999</v>
      </c>
      <c r="I146" s="2">
        <v>1.21</v>
      </c>
    </row>
    <row r="147" spans="1:9">
      <c r="A147" s="3"/>
      <c r="B147" s="3"/>
      <c r="C147" s="3"/>
      <c r="D147" s="2"/>
      <c r="F147" s="3"/>
      <c r="G147" s="3"/>
      <c r="H147" s="3"/>
      <c r="I147" s="2"/>
    </row>
    <row r="148" spans="1:9">
      <c r="A148" s="2">
        <v>11.94</v>
      </c>
      <c r="B148" s="2">
        <v>3.24</v>
      </c>
      <c r="C148" s="2">
        <v>4.26</v>
      </c>
      <c r="D148" s="2">
        <v>4.21</v>
      </c>
      <c r="F148" s="2">
        <v>8.85</v>
      </c>
      <c r="G148" s="2">
        <v>3.32</v>
      </c>
      <c r="H148" s="2">
        <v>4.1399999999999997</v>
      </c>
      <c r="I148" s="2">
        <v>2.52</v>
      </c>
    </row>
    <row r="149" spans="1:9">
      <c r="A149" s="4">
        <v>9.76</v>
      </c>
      <c r="B149" s="4">
        <v>10.29</v>
      </c>
      <c r="C149" s="4">
        <v>9.07</v>
      </c>
      <c r="D149" s="4">
        <v>9.2100000000000009</v>
      </c>
      <c r="F149" s="4">
        <v>10.26</v>
      </c>
      <c r="G149" s="4">
        <v>9.49</v>
      </c>
      <c r="H149" s="4">
        <v>8.2100000000000009</v>
      </c>
      <c r="I149" s="4">
        <v>9.82</v>
      </c>
    </row>
    <row r="150" spans="1:9">
      <c r="A150" s="9"/>
      <c r="B150" s="9"/>
      <c r="C150" s="9"/>
      <c r="D150" s="9"/>
      <c r="F150" s="9"/>
      <c r="G150" s="9"/>
      <c r="H150" s="9"/>
      <c r="I150" s="9"/>
    </row>
    <row r="151" spans="1:9">
      <c r="F151" s="77" t="s">
        <v>87</v>
      </c>
      <c r="G151" s="77"/>
      <c r="H151" s="77"/>
      <c r="I151" s="77"/>
    </row>
    <row r="152" spans="1:9">
      <c r="A152" s="1">
        <v>13.25</v>
      </c>
      <c r="B152" s="1">
        <v>3.59</v>
      </c>
      <c r="C152" s="1">
        <v>6.59</v>
      </c>
      <c r="D152" s="1">
        <v>6.41</v>
      </c>
      <c r="F152" s="1">
        <v>11.01</v>
      </c>
      <c r="G152" s="1">
        <v>4.49</v>
      </c>
      <c r="H152" s="1">
        <v>5.8</v>
      </c>
      <c r="I152" s="1">
        <v>3.44</v>
      </c>
    </row>
    <row r="153" spans="1:9" s="48" customFormat="1">
      <c r="A153" s="6">
        <v>13.18</v>
      </c>
      <c r="B153" s="15">
        <v>16.920000000000002</v>
      </c>
      <c r="C153" s="15">
        <v>14.86</v>
      </c>
      <c r="D153" s="15">
        <v>15.46</v>
      </c>
      <c r="F153" s="6">
        <v>14.5</v>
      </c>
      <c r="G153" s="15">
        <v>17.350000000000001</v>
      </c>
      <c r="H153" s="15">
        <v>16.7</v>
      </c>
      <c r="I153" s="15">
        <v>17</v>
      </c>
    </row>
    <row r="154" spans="1:9">
      <c r="A154" s="2">
        <v>11.02</v>
      </c>
      <c r="B154" s="2">
        <v>14.81</v>
      </c>
      <c r="C154" s="2">
        <v>12.7</v>
      </c>
      <c r="D154" s="2">
        <v>12.85</v>
      </c>
      <c r="F154" s="2">
        <v>10.86</v>
      </c>
      <c r="G154" s="2">
        <v>13.27</v>
      </c>
      <c r="H154" s="2">
        <v>12.87</v>
      </c>
      <c r="I154" s="2">
        <v>13.21</v>
      </c>
    </row>
    <row r="155" spans="1:9">
      <c r="A155" s="2">
        <v>13.45</v>
      </c>
      <c r="B155" s="2">
        <v>16.82</v>
      </c>
      <c r="C155" s="2">
        <v>14.99</v>
      </c>
      <c r="D155" s="2">
        <v>15.99</v>
      </c>
      <c r="F155" s="2">
        <v>15.54</v>
      </c>
      <c r="G155" s="2">
        <v>17.82</v>
      </c>
      <c r="H155" s="2">
        <v>17.989999999999998</v>
      </c>
      <c r="I155" s="2">
        <v>18.16</v>
      </c>
    </row>
    <row r="156" spans="1:9">
      <c r="A156" s="2">
        <v>15.07</v>
      </c>
      <c r="B156" s="2">
        <v>19.12</v>
      </c>
      <c r="C156" s="2">
        <v>16.899999999999999</v>
      </c>
      <c r="D156" s="2">
        <v>17.53</v>
      </c>
      <c r="F156" s="2">
        <v>17.09</v>
      </c>
      <c r="G156" s="2">
        <v>20.96</v>
      </c>
      <c r="H156" s="2">
        <v>19.239999999999998</v>
      </c>
      <c r="I156" s="2">
        <v>19.64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8.34</v>
      </c>
      <c r="B158" s="2">
        <v>2.38</v>
      </c>
      <c r="C158" s="2">
        <v>4.57</v>
      </c>
      <c r="D158" s="2">
        <v>4.34</v>
      </c>
      <c r="F158" s="2">
        <v>7.95</v>
      </c>
      <c r="G158" s="2">
        <v>3.35</v>
      </c>
      <c r="H158" s="2">
        <v>4.7699999999999996</v>
      </c>
      <c r="I158" s="2">
        <v>2.87</v>
      </c>
    </row>
    <row r="159" spans="1:9">
      <c r="A159" s="6">
        <v>7.53</v>
      </c>
      <c r="B159" s="2">
        <v>9.75</v>
      </c>
      <c r="C159" s="2">
        <v>8.51</v>
      </c>
      <c r="D159" s="2">
        <v>9.0299999999999994</v>
      </c>
      <c r="F159" s="6">
        <v>10.02</v>
      </c>
      <c r="G159" s="2">
        <v>12.88</v>
      </c>
      <c r="H159" s="2">
        <v>12.19</v>
      </c>
      <c r="I159" s="2">
        <v>12.06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1">
      <c r="A161" s="2">
        <v>41.62</v>
      </c>
      <c r="B161" s="2">
        <v>10.78</v>
      </c>
      <c r="C161" s="2">
        <v>18.920000000000002</v>
      </c>
      <c r="D161" s="2">
        <v>19.440000000000001</v>
      </c>
      <c r="F161" s="2">
        <v>31.14</v>
      </c>
      <c r="G161" s="2">
        <v>13.23</v>
      </c>
      <c r="H161" s="2">
        <v>16.579999999999998</v>
      </c>
      <c r="I161" s="2">
        <v>10.08</v>
      </c>
    </row>
    <row r="162" spans="1:11">
      <c r="A162" s="6">
        <v>38.799999999999997</v>
      </c>
      <c r="B162" s="2">
        <v>48.1</v>
      </c>
      <c r="C162" s="2">
        <v>40.24</v>
      </c>
      <c r="D162" s="2">
        <v>43.8</v>
      </c>
      <c r="F162" s="6">
        <v>38.74</v>
      </c>
      <c r="G162" s="2">
        <v>48.64</v>
      </c>
      <c r="H162" s="2">
        <v>44.49</v>
      </c>
      <c r="I162" s="2">
        <v>45.99</v>
      </c>
    </row>
    <row r="163" spans="1:11">
      <c r="A163" s="3"/>
      <c r="B163" s="3"/>
      <c r="C163" s="3"/>
      <c r="D163" s="2"/>
      <c r="F163" s="3"/>
      <c r="G163" s="3"/>
      <c r="H163" s="3"/>
      <c r="I163" s="2"/>
    </row>
    <row r="164" spans="1:11">
      <c r="A164" s="2">
        <v>1.39</v>
      </c>
      <c r="B164" s="2">
        <v>0.37</v>
      </c>
      <c r="C164" s="2">
        <v>0.64</v>
      </c>
      <c r="D164" s="2">
        <v>0.62</v>
      </c>
      <c r="F164" s="2">
        <v>0.95</v>
      </c>
      <c r="G164" s="2">
        <v>0.41</v>
      </c>
      <c r="H164" s="2">
        <v>0.5</v>
      </c>
      <c r="I164" s="2">
        <v>0.32</v>
      </c>
    </row>
    <row r="165" spans="1:11">
      <c r="A165" s="2">
        <v>1.05</v>
      </c>
      <c r="B165" s="2">
        <v>1.28</v>
      </c>
      <c r="C165" s="2">
        <v>1.07</v>
      </c>
      <c r="D165" s="2">
        <v>1.1499999999999999</v>
      </c>
      <c r="F165" s="2">
        <v>1.1000000000000001</v>
      </c>
      <c r="G165" s="2">
        <v>1.37</v>
      </c>
      <c r="H165" s="2">
        <v>1.25</v>
      </c>
      <c r="I165" s="2">
        <v>1.29</v>
      </c>
    </row>
    <row r="166" spans="1:11">
      <c r="A166" s="3"/>
      <c r="B166" s="3"/>
      <c r="C166" s="3"/>
      <c r="D166" s="2"/>
      <c r="F166" s="3"/>
      <c r="G166" s="3"/>
      <c r="H166" s="3"/>
      <c r="I166" s="2"/>
    </row>
    <row r="167" spans="1:11">
      <c r="A167" s="2">
        <v>11.62</v>
      </c>
      <c r="B167" s="2">
        <v>2.83</v>
      </c>
      <c r="C167" s="2">
        <v>4.18</v>
      </c>
      <c r="D167" s="2">
        <v>4.4400000000000004</v>
      </c>
      <c r="F167" s="2">
        <v>6.51</v>
      </c>
      <c r="G167" s="2">
        <v>3.08</v>
      </c>
      <c r="H167" s="2">
        <v>3.17</v>
      </c>
      <c r="I167" s="2">
        <v>2.2400000000000002</v>
      </c>
    </row>
    <row r="168" spans="1:11">
      <c r="A168" s="4">
        <v>9.8699999999999992</v>
      </c>
      <c r="B168" s="4">
        <v>10.67</v>
      </c>
      <c r="C168" s="4">
        <v>8.33</v>
      </c>
      <c r="D168" s="4">
        <v>9.3800000000000008</v>
      </c>
      <c r="F168" s="4">
        <v>7.63</v>
      </c>
      <c r="G168" s="4">
        <v>9.2200000000000006</v>
      </c>
      <c r="H168" s="4">
        <v>7.92</v>
      </c>
      <c r="I168" s="4">
        <v>8.66</v>
      </c>
    </row>
    <row r="170" spans="1:11">
      <c r="A170" s="47" t="s">
        <v>2</v>
      </c>
      <c r="B170" s="47" t="s">
        <v>0</v>
      </c>
      <c r="C170" s="47" t="s">
        <v>1</v>
      </c>
      <c r="D170" s="47" t="s">
        <v>37</v>
      </c>
      <c r="E170" s="47"/>
      <c r="F170" s="47" t="s">
        <v>2</v>
      </c>
      <c r="G170" s="47" t="s">
        <v>0</v>
      </c>
      <c r="H170" s="47" t="s">
        <v>1</v>
      </c>
      <c r="I170" s="47" t="s">
        <v>37</v>
      </c>
    </row>
    <row r="171" spans="1:11">
      <c r="A171" s="27">
        <f>AVERAGE(A152,A133,A115,A96,A77,A59,A40,A21,A3)</f>
        <v>13.215555555555556</v>
      </c>
      <c r="B171" s="27">
        <f>AVERAGE(B152,B133,B115,B96,B77,B59,B40,B21,B3)</f>
        <v>3.9500000000000006</v>
      </c>
      <c r="C171" s="27">
        <f>AVERAGE(C152,C133,C115,C96,C77,C59,C40,C21,C3)</f>
        <v>6.0799999999999992</v>
      </c>
      <c r="D171" s="27">
        <f>AVERAGE(D152,D133,D115,D96,D77,D59,D40,D21,D3)</f>
        <v>4.3888888888888893</v>
      </c>
      <c r="E171" s="26"/>
      <c r="F171" s="27">
        <f t="shared" ref="F171:I175" si="0">AVERAGE(F152,F133,F115,F96,F77,F59,F40,F21,F3)</f>
        <v>11.111111111111111</v>
      </c>
      <c r="G171" s="27">
        <f t="shared" si="0"/>
        <v>4.0855555555555547</v>
      </c>
      <c r="H171" s="27">
        <f t="shared" si="0"/>
        <v>5.942222222222223</v>
      </c>
      <c r="I171" s="27">
        <f t="shared" si="0"/>
        <v>3.1433333333333331</v>
      </c>
      <c r="J171" s="29" t="s">
        <v>49</v>
      </c>
      <c r="K171" s="32" t="s">
        <v>42</v>
      </c>
    </row>
    <row r="172" spans="1:11">
      <c r="A172" s="49">
        <f t="shared" ref="A172:C184" si="1">AVERAGE(A153,A134,A116,A97,A78,A60,A41,A22,A4)</f>
        <v>13.114444444444445</v>
      </c>
      <c r="B172" s="27">
        <f t="shared" si="1"/>
        <v>17.748888888888885</v>
      </c>
      <c r="C172" s="27">
        <f t="shared" si="1"/>
        <v>16.114444444444445</v>
      </c>
      <c r="D172" s="27">
        <f>AVERAGE(D153,D134,D116,D97,D78,D60,D41,D22,D4)</f>
        <v>15.766666666666667</v>
      </c>
      <c r="E172" s="26"/>
      <c r="F172" s="49">
        <f t="shared" si="0"/>
        <v>13.356666666666667</v>
      </c>
      <c r="G172" s="27">
        <f t="shared" si="0"/>
        <v>15.850000000000001</v>
      </c>
      <c r="H172" s="27">
        <f t="shared" si="0"/>
        <v>14.899999999999999</v>
      </c>
      <c r="I172" s="27">
        <f t="shared" si="0"/>
        <v>15.049999999999999</v>
      </c>
      <c r="J172" s="30" t="s">
        <v>49</v>
      </c>
      <c r="K172" s="2" t="s">
        <v>43</v>
      </c>
    </row>
    <row r="173" spans="1:11" s="48" customFormat="1">
      <c r="A173" s="49">
        <f t="shared" si="1"/>
        <v>10.780000000000001</v>
      </c>
      <c r="B173" s="50">
        <f t="shared" si="1"/>
        <v>15.226666666666667</v>
      </c>
      <c r="C173" s="50">
        <f t="shared" si="1"/>
        <v>13.434444444444443</v>
      </c>
      <c r="D173" s="50">
        <f>AVERAGE(D154,D135,D117,D98,D79,D61,D42,D23,D5)</f>
        <v>13.324444444444444</v>
      </c>
      <c r="E173" s="52"/>
      <c r="F173" s="49">
        <f t="shared" si="0"/>
        <v>10.486666666666666</v>
      </c>
      <c r="G173" s="50">
        <f t="shared" si="0"/>
        <v>12.757777777777779</v>
      </c>
      <c r="H173" s="50">
        <f t="shared" si="0"/>
        <v>11.924444444444445</v>
      </c>
      <c r="I173" s="50">
        <f t="shared" si="0"/>
        <v>12.536666666666669</v>
      </c>
      <c r="J173" s="29" t="s">
        <v>49</v>
      </c>
      <c r="K173" s="33" t="s">
        <v>44</v>
      </c>
    </row>
    <row r="174" spans="1:11">
      <c r="A174" s="49">
        <f t="shared" si="1"/>
        <v>13.479999999999999</v>
      </c>
      <c r="B174" s="27">
        <f t="shared" si="1"/>
        <v>17.883333333333336</v>
      </c>
      <c r="C174" s="27">
        <f t="shared" si="1"/>
        <v>16.305555555555557</v>
      </c>
      <c r="D174" s="27">
        <f>AVERAGE(D155,D136,D118,D99,D80,D62,D43,D24,D6)</f>
        <v>16.058888888888887</v>
      </c>
      <c r="E174" s="26"/>
      <c r="F174" s="49">
        <f t="shared" si="0"/>
        <v>14.062222222222223</v>
      </c>
      <c r="G174" s="27">
        <f t="shared" si="0"/>
        <v>16.454444444444441</v>
      </c>
      <c r="H174" s="27">
        <f t="shared" si="0"/>
        <v>15.653333333333329</v>
      </c>
      <c r="I174" s="27">
        <f t="shared" si="0"/>
        <v>15.524444444444445</v>
      </c>
      <c r="J174" s="30" t="s">
        <v>49</v>
      </c>
      <c r="K174" s="2" t="s">
        <v>45</v>
      </c>
    </row>
    <row r="175" spans="1:11">
      <c r="A175" s="49">
        <f t="shared" si="1"/>
        <v>15.084444444444447</v>
      </c>
      <c r="B175" s="27">
        <f t="shared" si="1"/>
        <v>20.137777777777778</v>
      </c>
      <c r="C175" s="27">
        <f t="shared" si="1"/>
        <v>18.602222222222224</v>
      </c>
      <c r="D175" s="27">
        <f>AVERAGE(D156,D137,D119,D100,D81,D63,D44,D25,D7)</f>
        <v>17.913333333333334</v>
      </c>
      <c r="E175" s="26"/>
      <c r="F175" s="49">
        <f t="shared" si="0"/>
        <v>15.518888888888888</v>
      </c>
      <c r="G175" s="27">
        <f t="shared" si="0"/>
        <v>18.335555555555555</v>
      </c>
      <c r="H175" s="27">
        <f t="shared" si="0"/>
        <v>17.124444444444443</v>
      </c>
      <c r="I175" s="27">
        <f t="shared" si="0"/>
        <v>17.091111111111111</v>
      </c>
      <c r="J175" s="29" t="s">
        <v>49</v>
      </c>
      <c r="K175" s="33" t="s">
        <v>46</v>
      </c>
    </row>
    <row r="176" spans="1:11">
      <c r="A176" s="27"/>
      <c r="B176" s="27"/>
      <c r="C176" s="27"/>
      <c r="D176" s="27"/>
      <c r="E176" s="26"/>
      <c r="F176" s="27"/>
      <c r="G176" s="27"/>
      <c r="H176" s="27"/>
      <c r="I176" s="27"/>
      <c r="J176" s="30"/>
      <c r="K176" s="34"/>
    </row>
    <row r="177" spans="1:11">
      <c r="A177" s="27">
        <f t="shared" si="1"/>
        <v>8.2944444444444443</v>
      </c>
      <c r="B177" s="27">
        <f t="shared" si="1"/>
        <v>2.5933333333333337</v>
      </c>
      <c r="C177" s="27">
        <f t="shared" si="1"/>
        <v>4.2311111111111108</v>
      </c>
      <c r="D177" s="27">
        <f>AVERAGE(D158,D139,D121,D102,D83,D65,D46,D27,D9)</f>
        <v>3.0100000000000002</v>
      </c>
      <c r="E177" s="26"/>
      <c r="F177" s="27">
        <f t="shared" ref="F177:I178" si="2">AVERAGE(F158,F139,F121,F102,F83,F65,F46,F27,F9)</f>
        <v>7.0022222222222226</v>
      </c>
      <c r="G177" s="27">
        <f t="shared" si="2"/>
        <v>2.7211111111111115</v>
      </c>
      <c r="H177" s="27">
        <f t="shared" si="2"/>
        <v>4.2111111111111112</v>
      </c>
      <c r="I177" s="27">
        <f t="shared" si="2"/>
        <v>2.1722222222222225</v>
      </c>
      <c r="J177" s="29" t="s">
        <v>50</v>
      </c>
      <c r="K177" s="33" t="s">
        <v>42</v>
      </c>
    </row>
    <row r="178" spans="1:11">
      <c r="A178" s="49">
        <f t="shared" si="1"/>
        <v>7.5166666666666657</v>
      </c>
      <c r="B178" s="27">
        <f t="shared" si="1"/>
        <v>10.33111111111111</v>
      </c>
      <c r="C178" s="27">
        <f t="shared" si="1"/>
        <v>9.3755555555555556</v>
      </c>
      <c r="D178" s="27">
        <f>AVERAGE(D159,D140,D122,D103,D84,D66,D47,D28,D10)</f>
        <v>9.1611111111111097</v>
      </c>
      <c r="E178" s="26"/>
      <c r="F178" s="49">
        <f t="shared" si="2"/>
        <v>8.5955555555555563</v>
      </c>
      <c r="G178" s="27">
        <f t="shared" si="2"/>
        <v>10.730000000000002</v>
      </c>
      <c r="H178" s="27">
        <f t="shared" si="2"/>
        <v>10.024444444444445</v>
      </c>
      <c r="I178" s="27">
        <f t="shared" si="2"/>
        <v>9.9155555555555548</v>
      </c>
      <c r="J178" s="30" t="s">
        <v>50</v>
      </c>
      <c r="K178" s="2" t="s">
        <v>43</v>
      </c>
    </row>
    <row r="179" spans="1:11">
      <c r="A179" s="27"/>
      <c r="B179" s="27"/>
      <c r="C179" s="27"/>
      <c r="D179" s="27"/>
      <c r="E179" s="26"/>
      <c r="F179" s="27"/>
      <c r="G179" s="27"/>
      <c r="H179" s="27"/>
      <c r="I179" s="27"/>
      <c r="J179" s="29"/>
      <c r="K179" s="35"/>
    </row>
    <row r="180" spans="1:11">
      <c r="A180" s="27">
        <f t="shared" si="1"/>
        <v>41.553333333333335</v>
      </c>
      <c r="B180" s="27">
        <f t="shared" si="1"/>
        <v>11.754444444444445</v>
      </c>
      <c r="C180" s="27">
        <f t="shared" si="1"/>
        <v>17.563333333333336</v>
      </c>
      <c r="D180" s="27">
        <f>AVERAGE(D161,D142,D124,D105,D86,D68,D49,D30,D12)</f>
        <v>13.173333333333332</v>
      </c>
      <c r="E180" s="26"/>
      <c r="F180" s="27">
        <f t="shared" ref="F180:I181" si="3">AVERAGE(F161,F142,F124,F105,F86,F68,F49,F30,F12)</f>
        <v>32.161111111111111</v>
      </c>
      <c r="G180" s="27">
        <f t="shared" si="3"/>
        <v>12.095555555555555</v>
      </c>
      <c r="H180" s="27">
        <f t="shared" si="3"/>
        <v>17.177777777777777</v>
      </c>
      <c r="I180" s="27">
        <f t="shared" si="3"/>
        <v>9.3855555555555554</v>
      </c>
      <c r="J180" s="30" t="s">
        <v>51</v>
      </c>
      <c r="K180" s="2" t="s">
        <v>42</v>
      </c>
    </row>
    <row r="181" spans="1:11">
      <c r="A181" s="49">
        <f t="shared" si="1"/>
        <v>38.645555555555561</v>
      </c>
      <c r="B181" s="27">
        <f t="shared" si="1"/>
        <v>49.45</v>
      </c>
      <c r="C181" s="27">
        <f t="shared" si="1"/>
        <v>43.933333333333337</v>
      </c>
      <c r="D181" s="27">
        <f>AVERAGE(D162,D143,D125,D106,D87,D69,D50,D31,D13)</f>
        <v>43.857777777777777</v>
      </c>
      <c r="E181" s="26"/>
      <c r="F181" s="49">
        <f t="shared" si="3"/>
        <v>38.732222222222227</v>
      </c>
      <c r="G181" s="27">
        <f t="shared" si="3"/>
        <v>45.685555555555553</v>
      </c>
      <c r="H181" s="27">
        <f t="shared" si="3"/>
        <v>42.289999999999992</v>
      </c>
      <c r="I181" s="27">
        <f t="shared" si="3"/>
        <v>43.239999999999995</v>
      </c>
      <c r="J181" s="29" t="s">
        <v>51</v>
      </c>
      <c r="K181" s="33" t="s">
        <v>43</v>
      </c>
    </row>
    <row r="182" spans="1:11">
      <c r="A182" s="27"/>
      <c r="B182" s="27"/>
      <c r="C182" s="27"/>
      <c r="D182" s="27"/>
      <c r="E182" s="26"/>
      <c r="F182" s="27"/>
      <c r="G182" s="27"/>
      <c r="H182" s="27"/>
      <c r="I182" s="27"/>
      <c r="J182" s="30"/>
      <c r="K182" s="34"/>
    </row>
    <row r="183" spans="1:11">
      <c r="A183" s="27">
        <f t="shared" si="1"/>
        <v>1.3855555555555554</v>
      </c>
      <c r="B183" s="27">
        <f t="shared" si="1"/>
        <v>0.4</v>
      </c>
      <c r="C183" s="27">
        <f t="shared" si="1"/>
        <v>0.58888888888888902</v>
      </c>
      <c r="D183" s="27">
        <f>AVERAGE(D164,D145,D127,D108,D89,D71,D52,D33,D15)</f>
        <v>0.42333333333333334</v>
      </c>
      <c r="E183" s="26"/>
      <c r="F183" s="27">
        <f t="shared" ref="F183:I184" si="4">AVERAGE(F164,F145,F127,F108,F89,F71,F52,F33,F15)</f>
        <v>0.95555555555555571</v>
      </c>
      <c r="G183" s="27">
        <f t="shared" si="4"/>
        <v>0.36777777777777776</v>
      </c>
      <c r="H183" s="27">
        <f t="shared" si="4"/>
        <v>0.50888888888888884</v>
      </c>
      <c r="I183" s="27">
        <f t="shared" si="4"/>
        <v>0.2844444444444445</v>
      </c>
      <c r="J183" s="29" t="s">
        <v>52</v>
      </c>
      <c r="K183" s="33" t="s">
        <v>42</v>
      </c>
    </row>
    <row r="184" spans="1:11">
      <c r="A184" s="50">
        <f t="shared" si="1"/>
        <v>1.0422222222222222</v>
      </c>
      <c r="B184" s="49">
        <f t="shared" si="1"/>
        <v>1.3288888888888888</v>
      </c>
      <c r="C184" s="27">
        <f t="shared" si="1"/>
        <v>1.1722222222222221</v>
      </c>
      <c r="D184" s="27">
        <f>AVERAGE(D165,D146,D128,D109,D90,D72,D53,D34,D16)</f>
        <v>1.1633333333333331</v>
      </c>
      <c r="E184" s="26"/>
      <c r="F184" s="27">
        <f t="shared" si="4"/>
        <v>1.1588888888888891</v>
      </c>
      <c r="G184" s="49">
        <f t="shared" si="4"/>
        <v>1.3433333333333333</v>
      </c>
      <c r="H184" s="27">
        <f t="shared" si="4"/>
        <v>1.2344444444444445</v>
      </c>
      <c r="I184" s="27">
        <f t="shared" si="4"/>
        <v>1.24</v>
      </c>
      <c r="J184" s="30" t="s">
        <v>52</v>
      </c>
      <c r="K184" s="2" t="s">
        <v>43</v>
      </c>
    </row>
    <row r="185" spans="1:11">
      <c r="A185" s="50"/>
      <c r="B185" s="51"/>
      <c r="C185" s="51"/>
      <c r="D185" s="51"/>
      <c r="E185" s="26"/>
      <c r="F185" s="51"/>
      <c r="G185" s="51"/>
      <c r="H185" s="51"/>
      <c r="I185" s="51"/>
      <c r="J185" s="29"/>
      <c r="K185" s="35"/>
    </row>
    <row r="186" spans="1:11" s="48" customFormat="1">
      <c r="A186" s="50">
        <f t="shared" ref="A186:I186" si="5">AVERAGE(A167,A148,A130,A111,A92,A74,A55,A36,A18)</f>
        <v>11.695555555555554</v>
      </c>
      <c r="B186" s="50">
        <f t="shared" si="5"/>
        <v>3.0455555555555556</v>
      </c>
      <c r="C186" s="50">
        <f t="shared" si="5"/>
        <v>3.8444444444444446</v>
      </c>
      <c r="D186" s="50">
        <f t="shared" si="5"/>
        <v>3.043333333333333</v>
      </c>
      <c r="E186" s="53"/>
      <c r="F186" s="50">
        <f t="shared" si="5"/>
        <v>7.7711111111111109</v>
      </c>
      <c r="G186" s="50">
        <f t="shared" si="5"/>
        <v>3.0366666666666666</v>
      </c>
      <c r="H186" s="50">
        <f t="shared" si="5"/>
        <v>3.53</v>
      </c>
      <c r="I186" s="50">
        <f t="shared" si="5"/>
        <v>2.2300000000000004</v>
      </c>
      <c r="J186" s="30" t="s">
        <v>53</v>
      </c>
      <c r="K186" s="2" t="s">
        <v>42</v>
      </c>
    </row>
    <row r="187" spans="1:11" s="48" customFormat="1">
      <c r="A187" s="50">
        <f t="shared" ref="A187:I187" si="6">AVERAGE(A168,A149,A131,A112,A93,A75,A56,A37,A19)</f>
        <v>9.8333333333333339</v>
      </c>
      <c r="B187" s="50">
        <f t="shared" si="6"/>
        <v>10.816666666666666</v>
      </c>
      <c r="C187" s="49">
        <f t="shared" si="6"/>
        <v>9.1033333333333335</v>
      </c>
      <c r="D187" s="50">
        <f t="shared" si="6"/>
        <v>9.5844444444444452</v>
      </c>
      <c r="E187" s="53"/>
      <c r="F187" s="50">
        <f t="shared" si="6"/>
        <v>9.3277777777777775</v>
      </c>
      <c r="G187" s="50">
        <f t="shared" si="6"/>
        <v>9.6922222222222221</v>
      </c>
      <c r="H187" s="50">
        <f t="shared" si="6"/>
        <v>8.6722222222222225</v>
      </c>
      <c r="I187" s="50">
        <f t="shared" si="6"/>
        <v>9.3566666666666674</v>
      </c>
      <c r="J187" s="31" t="s">
        <v>53</v>
      </c>
      <c r="K187" s="36" t="s">
        <v>43</v>
      </c>
    </row>
  </sheetData>
  <mergeCells count="8">
    <mergeCell ref="A1:D1"/>
    <mergeCell ref="F1:I1"/>
    <mergeCell ref="F151:I151"/>
    <mergeCell ref="A58:D58"/>
    <mergeCell ref="F58:I58"/>
    <mergeCell ref="A114:D114"/>
    <mergeCell ref="F114:I114"/>
    <mergeCell ref="F95:I9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FA4-BDB2-424E-ABD9-92AA5D56C34A}">
  <dimension ref="A1:S152"/>
  <sheetViews>
    <sheetView topLeftCell="A121" zoomScale="70" zoomScaleNormal="70" workbookViewId="0">
      <selection activeCell="B137" sqref="B137"/>
    </sheetView>
  </sheetViews>
  <sheetFormatPr defaultRowHeight="14.4"/>
  <cols>
    <col min="1" max="1" width="31" bestFit="1" customWidth="1"/>
    <col min="2" max="2" width="35.5546875" bestFit="1" customWidth="1"/>
    <col min="3" max="3" width="38" bestFit="1" customWidth="1"/>
    <col min="4" max="4" width="11" customWidth="1"/>
    <col min="5" max="5" width="30.33203125" bestFit="1" customWidth="1"/>
    <col min="6" max="6" width="32.44140625" customWidth="1"/>
    <col min="7" max="7" width="32" bestFit="1" customWidth="1"/>
    <col min="8" max="8" width="32.109375" bestFit="1" customWidth="1"/>
    <col min="9" max="9" width="44.88671875" bestFit="1" customWidth="1"/>
    <col min="11" max="11" width="44.88671875" bestFit="1" customWidth="1"/>
    <col min="13" max="13" width="44.88671875" bestFit="1" customWidth="1"/>
  </cols>
  <sheetData>
    <row r="1" spans="1:15">
      <c r="A1" s="7" t="s">
        <v>123</v>
      </c>
      <c r="F1" s="7" t="s">
        <v>122</v>
      </c>
    </row>
    <row r="2" spans="1:15">
      <c r="A2" t="s">
        <v>119</v>
      </c>
      <c r="B2" t="s">
        <v>60</v>
      </c>
      <c r="C2" t="s">
        <v>65</v>
      </c>
      <c r="F2" t="s">
        <v>119</v>
      </c>
      <c r="G2" t="s">
        <v>60</v>
      </c>
      <c r="H2" t="s">
        <v>65</v>
      </c>
      <c r="M2" t="s">
        <v>23</v>
      </c>
      <c r="O2" t="s">
        <v>22</v>
      </c>
    </row>
    <row r="3" spans="1:15">
      <c r="A3" s="1">
        <v>3.71</v>
      </c>
      <c r="B3" s="10">
        <v>5.1100000000000003</v>
      </c>
      <c r="C3" s="10">
        <v>1.52</v>
      </c>
      <c r="F3" s="1">
        <v>7.93</v>
      </c>
      <c r="G3" s="10">
        <v>11.53</v>
      </c>
      <c r="H3" s="10">
        <v>8.57</v>
      </c>
      <c r="M3" s="1">
        <v>7.77</v>
      </c>
      <c r="O3" s="1">
        <v>3.56</v>
      </c>
    </row>
    <row r="4" spans="1:15">
      <c r="A4" s="2">
        <v>12.1</v>
      </c>
      <c r="B4" s="8">
        <v>15.03</v>
      </c>
      <c r="C4" s="8">
        <v>13.18</v>
      </c>
      <c r="F4" s="2">
        <v>11.57</v>
      </c>
      <c r="G4" s="8">
        <v>15.36</v>
      </c>
      <c r="H4" s="8">
        <v>14.07</v>
      </c>
      <c r="M4" s="2">
        <v>13.34</v>
      </c>
      <c r="O4" s="2">
        <v>11.82</v>
      </c>
    </row>
    <row r="5" spans="1:15">
      <c r="A5" s="2"/>
      <c r="B5" s="8">
        <v>12.14</v>
      </c>
      <c r="C5" s="8">
        <v>11.69</v>
      </c>
      <c r="F5" s="2"/>
      <c r="G5" s="8">
        <v>11.5</v>
      </c>
      <c r="H5" s="8">
        <v>11.72</v>
      </c>
      <c r="M5" s="6">
        <v>10.76</v>
      </c>
      <c r="O5" s="16">
        <v>10.220000000000001</v>
      </c>
    </row>
    <row r="6" spans="1:15">
      <c r="A6" s="2"/>
      <c r="B6" s="8">
        <v>15.67</v>
      </c>
      <c r="C6" s="8">
        <v>13.54</v>
      </c>
      <c r="F6" s="2"/>
      <c r="G6" s="8">
        <v>16.100000000000001</v>
      </c>
      <c r="H6" s="8">
        <v>14.61</v>
      </c>
      <c r="M6" s="2">
        <v>14.02</v>
      </c>
      <c r="O6" s="2">
        <v>12.24</v>
      </c>
    </row>
    <row r="7" spans="1:15">
      <c r="A7" s="2"/>
      <c r="B7" s="8">
        <v>17.29</v>
      </c>
      <c r="C7" s="8">
        <v>14.31</v>
      </c>
      <c r="F7" s="2"/>
      <c r="G7" s="8">
        <v>18.489999999999998</v>
      </c>
      <c r="H7" s="8">
        <v>15.89</v>
      </c>
      <c r="M7" s="2">
        <v>15.25</v>
      </c>
      <c r="O7" s="2">
        <v>12.99</v>
      </c>
    </row>
    <row r="8" spans="1:15">
      <c r="A8" s="2"/>
      <c r="B8" s="8"/>
      <c r="C8" s="8"/>
      <c r="F8" s="2"/>
      <c r="G8" s="8"/>
      <c r="H8" s="8"/>
      <c r="M8" s="3"/>
      <c r="O8" s="3"/>
    </row>
    <row r="9" spans="1:15">
      <c r="A9" s="2">
        <v>2.96</v>
      </c>
      <c r="B9" s="8">
        <v>3.68</v>
      </c>
      <c r="C9" s="8">
        <v>0.92</v>
      </c>
      <c r="F9" s="2">
        <v>5.26</v>
      </c>
      <c r="G9" s="8">
        <v>7.05</v>
      </c>
      <c r="H9" s="8">
        <v>5.36</v>
      </c>
      <c r="M9" s="2">
        <v>5.07</v>
      </c>
      <c r="O9" s="2">
        <v>2.23</v>
      </c>
    </row>
    <row r="10" spans="1:15">
      <c r="A10" s="2">
        <v>7.72</v>
      </c>
      <c r="B10" s="8">
        <v>9.4499999999999993</v>
      </c>
      <c r="C10" s="8">
        <v>8.24</v>
      </c>
      <c r="F10" s="2">
        <v>6.88</v>
      </c>
      <c r="G10" s="8">
        <v>8.64</v>
      </c>
      <c r="H10" s="8">
        <v>8.1</v>
      </c>
      <c r="M10" s="2">
        <v>8.44</v>
      </c>
      <c r="O10" s="2">
        <v>7.46</v>
      </c>
    </row>
    <row r="11" spans="1:15">
      <c r="A11" s="2"/>
      <c r="B11" s="8"/>
      <c r="C11" s="8"/>
      <c r="F11" s="2"/>
      <c r="G11" s="8"/>
      <c r="H11" s="8"/>
      <c r="M11" s="3"/>
      <c r="O11" s="3"/>
    </row>
    <row r="12" spans="1:15">
      <c r="A12" s="2">
        <v>3.57</v>
      </c>
      <c r="B12" s="8">
        <v>14.87</v>
      </c>
      <c r="C12" s="8">
        <v>4.58</v>
      </c>
      <c r="F12" s="2">
        <v>7.43</v>
      </c>
      <c r="G12" s="8">
        <v>30.69</v>
      </c>
      <c r="H12" s="8">
        <v>23.5</v>
      </c>
      <c r="M12" s="2">
        <v>21.66</v>
      </c>
      <c r="O12" s="2">
        <v>10.77</v>
      </c>
    </row>
    <row r="13" spans="1:15">
      <c r="A13" s="2">
        <v>12.06</v>
      </c>
      <c r="B13" s="8">
        <v>44.61</v>
      </c>
      <c r="C13" s="8">
        <v>38.76</v>
      </c>
      <c r="F13" s="2">
        <v>10.65</v>
      </c>
      <c r="G13" s="8">
        <v>39.78</v>
      </c>
      <c r="H13" s="8">
        <v>37.229999999999997</v>
      </c>
      <c r="M13" s="2">
        <v>38.57</v>
      </c>
      <c r="O13" s="2">
        <v>34.57</v>
      </c>
    </row>
    <row r="14" spans="1:15">
      <c r="A14" s="2"/>
      <c r="B14" s="8"/>
      <c r="C14" s="8"/>
      <c r="F14" s="2"/>
      <c r="G14" s="8"/>
      <c r="H14" s="8"/>
      <c r="M14" s="3"/>
      <c r="O14" s="3"/>
    </row>
    <row r="15" spans="1:15">
      <c r="A15" s="2">
        <v>0.34</v>
      </c>
      <c r="B15" s="8">
        <v>0.45</v>
      </c>
      <c r="C15" s="8">
        <v>0.14000000000000001</v>
      </c>
      <c r="F15" s="2">
        <v>0.7</v>
      </c>
      <c r="G15" s="8">
        <v>0.95</v>
      </c>
      <c r="H15" s="8">
        <v>0.73</v>
      </c>
      <c r="M15" s="2">
        <v>0.65</v>
      </c>
      <c r="O15" s="2">
        <v>0.33</v>
      </c>
    </row>
    <row r="16" spans="1:15">
      <c r="A16" s="2">
        <v>1.04</v>
      </c>
      <c r="B16" s="8">
        <v>1.29</v>
      </c>
      <c r="C16" s="8">
        <v>1.1399999999999999</v>
      </c>
      <c r="F16" s="2">
        <v>0.89</v>
      </c>
      <c r="G16" s="8">
        <v>1.1100000000000001</v>
      </c>
      <c r="H16" s="8">
        <v>1.05</v>
      </c>
      <c r="M16" s="2">
        <v>1.1299999999999999</v>
      </c>
      <c r="O16" s="2">
        <v>1</v>
      </c>
    </row>
    <row r="17" spans="1:15">
      <c r="A17" s="2"/>
      <c r="B17" s="8"/>
      <c r="C17" s="8"/>
      <c r="F17" s="2"/>
      <c r="G17" s="8"/>
      <c r="H17" s="8"/>
      <c r="M17" s="3"/>
      <c r="O17" s="3"/>
    </row>
    <row r="18" spans="1:15">
      <c r="A18" s="2">
        <v>1.95</v>
      </c>
      <c r="B18" s="8">
        <v>2.83</v>
      </c>
      <c r="C18" s="8">
        <v>1.19</v>
      </c>
      <c r="F18" s="2">
        <v>4.66</v>
      </c>
      <c r="G18" s="8">
        <v>6.21</v>
      </c>
      <c r="H18" s="8">
        <v>5.0199999999999996</v>
      </c>
      <c r="M18" s="2">
        <v>4.32</v>
      </c>
      <c r="O18" s="2">
        <v>2.81</v>
      </c>
    </row>
    <row r="19" spans="1:15">
      <c r="A19" s="4">
        <v>7.96</v>
      </c>
      <c r="B19" s="13">
        <v>9.76</v>
      </c>
      <c r="C19" s="13">
        <v>8.9700000000000006</v>
      </c>
      <c r="F19" s="4">
        <v>6.9</v>
      </c>
      <c r="G19" s="13">
        <v>8.18</v>
      </c>
      <c r="H19" s="13">
        <v>7.9</v>
      </c>
      <c r="M19" s="4">
        <v>8.17</v>
      </c>
      <c r="O19" s="4">
        <v>7.48</v>
      </c>
    </row>
    <row r="21" spans="1:15">
      <c r="A21" s="7" t="s">
        <v>15</v>
      </c>
      <c r="F21" s="7" t="s">
        <v>15</v>
      </c>
      <c r="M21" t="s">
        <v>23</v>
      </c>
      <c r="O21" t="s">
        <v>22</v>
      </c>
    </row>
    <row r="22" spans="1:15">
      <c r="A22" s="1">
        <v>5.4</v>
      </c>
      <c r="B22" s="10">
        <v>7.55</v>
      </c>
      <c r="C22" s="10">
        <v>2.09</v>
      </c>
      <c r="F22" s="1">
        <v>7.05</v>
      </c>
      <c r="G22" s="10">
        <v>9.98</v>
      </c>
      <c r="H22" s="10">
        <v>6.22</v>
      </c>
      <c r="M22" s="1">
        <v>8.61</v>
      </c>
      <c r="O22" s="1">
        <v>4.37</v>
      </c>
    </row>
    <row r="23" spans="1:15">
      <c r="A23" s="2">
        <v>11.77</v>
      </c>
      <c r="B23" s="8">
        <v>13.91</v>
      </c>
      <c r="C23" s="8">
        <v>13.67</v>
      </c>
      <c r="F23" s="2">
        <v>11.22</v>
      </c>
      <c r="G23" s="8">
        <v>13.79</v>
      </c>
      <c r="H23" s="8">
        <v>13.62</v>
      </c>
      <c r="M23" s="2">
        <v>13.23</v>
      </c>
      <c r="O23" s="2">
        <v>11.88</v>
      </c>
    </row>
    <row r="24" spans="1:15">
      <c r="A24" s="2"/>
      <c r="B24" s="8">
        <v>11.27</v>
      </c>
      <c r="C24" s="8">
        <v>11.91</v>
      </c>
      <c r="F24" s="2"/>
      <c r="G24" s="8">
        <v>11.23</v>
      </c>
      <c r="H24" s="8">
        <v>11.73</v>
      </c>
      <c r="M24" s="6">
        <v>10.78</v>
      </c>
      <c r="O24" s="6">
        <v>10.4</v>
      </c>
    </row>
    <row r="25" spans="1:15">
      <c r="A25" s="2"/>
      <c r="B25" s="8">
        <v>14.45</v>
      </c>
      <c r="C25" s="8">
        <v>13.51</v>
      </c>
      <c r="F25" s="2"/>
      <c r="G25" s="8">
        <v>14.42</v>
      </c>
      <c r="H25" s="8">
        <v>14.05</v>
      </c>
      <c r="M25" s="2">
        <v>13.98</v>
      </c>
      <c r="O25" s="2">
        <v>12.21</v>
      </c>
    </row>
    <row r="26" spans="1:15">
      <c r="A26" s="2"/>
      <c r="B26" s="8">
        <v>16.03</v>
      </c>
      <c r="C26" s="8">
        <v>15.6</v>
      </c>
      <c r="F26" s="2"/>
      <c r="G26" s="8">
        <v>15.7</v>
      </c>
      <c r="H26" s="8">
        <v>15.07</v>
      </c>
      <c r="M26" s="2">
        <v>14.93</v>
      </c>
      <c r="O26" s="2">
        <v>13.03</v>
      </c>
    </row>
    <row r="27" spans="1:15">
      <c r="A27" s="2"/>
      <c r="B27" s="8"/>
      <c r="C27" s="8"/>
      <c r="F27" s="2"/>
      <c r="G27" s="8"/>
      <c r="H27" s="8"/>
      <c r="M27" s="3"/>
      <c r="O27" s="3"/>
    </row>
    <row r="28" spans="1:15">
      <c r="A28" s="2">
        <v>3.83</v>
      </c>
      <c r="B28" s="8">
        <v>4.99</v>
      </c>
      <c r="C28" s="8">
        <v>1.32</v>
      </c>
      <c r="F28" s="2">
        <v>4.67</v>
      </c>
      <c r="G28" s="8">
        <v>6.18</v>
      </c>
      <c r="H28" s="8">
        <v>4.03</v>
      </c>
      <c r="M28" s="2">
        <v>5.54</v>
      </c>
      <c r="O28" s="2">
        <v>2.69</v>
      </c>
    </row>
    <row r="29" spans="1:15">
      <c r="A29" s="2">
        <v>7.2</v>
      </c>
      <c r="B29" s="8">
        <v>8.57</v>
      </c>
      <c r="C29" s="8">
        <v>8.52</v>
      </c>
      <c r="F29" s="2">
        <v>6.99</v>
      </c>
      <c r="G29" s="8">
        <v>8.4600000000000009</v>
      </c>
      <c r="H29" s="8">
        <v>8.85</v>
      </c>
      <c r="M29" s="2">
        <v>8.32</v>
      </c>
      <c r="O29" s="2">
        <v>7.52</v>
      </c>
    </row>
    <row r="30" spans="1:15">
      <c r="A30" s="2"/>
      <c r="B30" s="8"/>
      <c r="C30" s="8"/>
      <c r="F30" s="2"/>
      <c r="G30" s="8"/>
      <c r="H30" s="8"/>
      <c r="M30" s="3"/>
      <c r="O30" s="3"/>
    </row>
    <row r="31" spans="1:15">
      <c r="A31" s="2">
        <v>5.14</v>
      </c>
      <c r="B31" s="8">
        <v>21.14</v>
      </c>
      <c r="C31" s="8">
        <v>6.31</v>
      </c>
      <c r="F31" s="2">
        <v>6.74</v>
      </c>
      <c r="G31" s="8">
        <v>27.62</v>
      </c>
      <c r="H31" s="8">
        <v>18.77</v>
      </c>
      <c r="M31" s="2">
        <v>24</v>
      </c>
      <c r="O31" s="2">
        <v>12.97</v>
      </c>
    </row>
    <row r="32" spans="1:15">
      <c r="A32" s="2">
        <v>11.34</v>
      </c>
      <c r="B32" s="8">
        <v>39.79</v>
      </c>
      <c r="C32" s="8">
        <v>40.090000000000003</v>
      </c>
      <c r="F32" s="2">
        <v>10.94</v>
      </c>
      <c r="G32" s="8">
        <v>39.46</v>
      </c>
      <c r="H32" s="8">
        <v>40.46</v>
      </c>
      <c r="M32" s="2">
        <v>38.270000000000003</v>
      </c>
      <c r="O32" s="2">
        <v>34.229999999999997</v>
      </c>
    </row>
    <row r="33" spans="1:15">
      <c r="A33" s="2"/>
      <c r="B33" s="8"/>
      <c r="C33" s="8"/>
      <c r="F33" s="2"/>
      <c r="G33" s="8"/>
      <c r="H33" s="8"/>
      <c r="M33" s="3"/>
      <c r="O33" s="3"/>
    </row>
    <row r="34" spans="1:15">
      <c r="A34" s="2">
        <v>0.48</v>
      </c>
      <c r="B34" s="8">
        <v>0.63</v>
      </c>
      <c r="C34" s="8">
        <v>0.2</v>
      </c>
      <c r="F34" s="2">
        <v>0.61</v>
      </c>
      <c r="G34" s="8">
        <v>0.82</v>
      </c>
      <c r="H34" s="8">
        <v>0.53</v>
      </c>
      <c r="M34" s="2">
        <v>0.72</v>
      </c>
      <c r="O34" s="2">
        <v>0.4</v>
      </c>
    </row>
    <row r="35" spans="1:15">
      <c r="A35" s="2">
        <v>1</v>
      </c>
      <c r="B35" s="8">
        <v>1.17</v>
      </c>
      <c r="C35" s="8">
        <v>1.17</v>
      </c>
      <c r="F35" s="2">
        <v>0.95</v>
      </c>
      <c r="G35" s="8">
        <v>1.1599999999999999</v>
      </c>
      <c r="H35" s="8">
        <v>1.1599999999999999</v>
      </c>
      <c r="M35" s="2">
        <v>1.1200000000000001</v>
      </c>
      <c r="O35" s="2">
        <v>1</v>
      </c>
    </row>
    <row r="36" spans="1:15">
      <c r="A36" s="2"/>
      <c r="B36" s="8"/>
      <c r="C36" s="8"/>
      <c r="F36" s="2"/>
      <c r="G36" s="8"/>
      <c r="H36" s="8"/>
      <c r="M36" s="3"/>
      <c r="O36" s="3"/>
    </row>
    <row r="37" spans="1:15">
      <c r="A37" s="2">
        <v>3.17</v>
      </c>
      <c r="B37" s="8">
        <v>4.09</v>
      </c>
      <c r="C37" s="8">
        <v>1.66</v>
      </c>
      <c r="F37" s="2">
        <v>4.28</v>
      </c>
      <c r="G37" s="8">
        <v>5.71</v>
      </c>
      <c r="H37" s="8">
        <v>3.8</v>
      </c>
      <c r="M37" s="2">
        <v>4.84</v>
      </c>
      <c r="O37" s="2">
        <v>3.26</v>
      </c>
    </row>
    <row r="38" spans="1:15">
      <c r="A38" s="4">
        <v>7.95</v>
      </c>
      <c r="B38" s="13">
        <v>8.9499999999999993</v>
      </c>
      <c r="C38" s="13">
        <v>9.17</v>
      </c>
      <c r="F38" s="4">
        <v>7.27</v>
      </c>
      <c r="G38" s="13">
        <v>9.02</v>
      </c>
      <c r="H38" s="13">
        <v>8.6999999999999993</v>
      </c>
      <c r="M38" s="4">
        <v>8.1</v>
      </c>
      <c r="O38" s="4">
        <v>7.27</v>
      </c>
    </row>
    <row r="40" spans="1:15">
      <c r="A40" s="7" t="s">
        <v>16</v>
      </c>
      <c r="F40" s="7" t="s">
        <v>16</v>
      </c>
    </row>
    <row r="41" spans="1:15">
      <c r="A41" s="1">
        <v>5.09</v>
      </c>
      <c r="B41" s="10">
        <v>6.96</v>
      </c>
      <c r="C41" s="10">
        <v>2.2599999999999998</v>
      </c>
      <c r="F41" s="1">
        <v>7</v>
      </c>
      <c r="G41" s="10">
        <v>9.93</v>
      </c>
      <c r="H41" s="10">
        <v>7.39</v>
      </c>
    </row>
    <row r="42" spans="1:15">
      <c r="A42" s="2">
        <v>13.05</v>
      </c>
      <c r="B42" s="8">
        <v>16.829999999999998</v>
      </c>
      <c r="C42" s="8">
        <v>15.17</v>
      </c>
      <c r="F42" s="2">
        <v>12.64</v>
      </c>
      <c r="G42" s="8">
        <v>15.72</v>
      </c>
      <c r="H42" s="8">
        <v>13.63</v>
      </c>
    </row>
    <row r="43" spans="1:15">
      <c r="A43" s="2"/>
      <c r="B43" s="8">
        <v>12.97</v>
      </c>
      <c r="C43" s="8">
        <v>13.05</v>
      </c>
      <c r="F43" s="2"/>
      <c r="G43" s="8">
        <v>12.37</v>
      </c>
      <c r="H43" s="8">
        <v>11.28</v>
      </c>
    </row>
    <row r="44" spans="1:15">
      <c r="A44" s="2"/>
      <c r="B44" s="8">
        <v>17.940000000000001</v>
      </c>
      <c r="C44" s="8">
        <v>15.68</v>
      </c>
      <c r="F44" s="2"/>
      <c r="G44" s="8">
        <v>16.13</v>
      </c>
      <c r="H44" s="8">
        <v>13.6</v>
      </c>
    </row>
    <row r="45" spans="1:15">
      <c r="A45" s="2"/>
      <c r="B45" s="8">
        <v>19.579999999999998</v>
      </c>
      <c r="C45" s="8">
        <v>16.77</v>
      </c>
      <c r="F45" s="2"/>
      <c r="G45" s="8">
        <v>18.66</v>
      </c>
      <c r="H45" s="8">
        <v>16.010000000000002</v>
      </c>
    </row>
    <row r="46" spans="1:15">
      <c r="A46" s="2"/>
      <c r="B46" s="8"/>
      <c r="C46" s="8"/>
      <c r="F46" s="2"/>
      <c r="G46" s="8"/>
      <c r="H46" s="8"/>
    </row>
    <row r="47" spans="1:15">
      <c r="A47" s="2">
        <v>3.79</v>
      </c>
      <c r="B47" s="8">
        <v>5.0199999999999996</v>
      </c>
      <c r="C47" s="8">
        <v>1.46</v>
      </c>
      <c r="F47" s="2">
        <v>4.87</v>
      </c>
      <c r="G47" s="8">
        <v>6.51</v>
      </c>
      <c r="H47" s="8">
        <v>5.0199999999999996</v>
      </c>
    </row>
    <row r="48" spans="1:15">
      <c r="A48" s="2">
        <v>7.43</v>
      </c>
      <c r="B48" s="8">
        <v>9.4</v>
      </c>
      <c r="C48" s="8">
        <v>8.61</v>
      </c>
      <c r="F48" s="2">
        <v>7.33</v>
      </c>
      <c r="G48" s="8">
        <v>8.8699999999999992</v>
      </c>
      <c r="H48" s="8">
        <v>8.18</v>
      </c>
    </row>
    <row r="49" spans="1:19">
      <c r="A49" s="2"/>
      <c r="B49" s="8"/>
      <c r="C49" s="8"/>
      <c r="F49" s="2"/>
      <c r="G49" s="8"/>
      <c r="H49" s="8"/>
    </row>
    <row r="50" spans="1:19">
      <c r="A50" s="2">
        <v>4.83</v>
      </c>
      <c r="B50" s="8">
        <v>19.62</v>
      </c>
      <c r="C50" s="8">
        <v>6.8</v>
      </c>
      <c r="F50" s="2">
        <v>6.65</v>
      </c>
      <c r="G50" s="8">
        <v>29.05</v>
      </c>
      <c r="H50" s="8">
        <v>22.44</v>
      </c>
    </row>
    <row r="51" spans="1:19">
      <c r="A51" s="2">
        <v>11.91</v>
      </c>
      <c r="B51" s="8">
        <v>44.62</v>
      </c>
      <c r="C51" s="8">
        <v>41.18</v>
      </c>
      <c r="F51" s="2">
        <v>11.64</v>
      </c>
      <c r="G51" s="8">
        <v>43.19</v>
      </c>
      <c r="H51" s="8">
        <v>38.659999999999997</v>
      </c>
    </row>
    <row r="52" spans="1:19">
      <c r="A52" s="2"/>
      <c r="B52" s="8"/>
      <c r="C52" s="8"/>
      <c r="F52" s="2"/>
      <c r="G52" s="8"/>
      <c r="H52" s="8"/>
    </row>
    <row r="53" spans="1:19">
      <c r="A53" s="2">
        <v>0.47</v>
      </c>
      <c r="B53" s="8">
        <v>0.64</v>
      </c>
      <c r="C53" s="8">
        <v>0.22</v>
      </c>
      <c r="F53" s="2">
        <v>0.65</v>
      </c>
      <c r="G53" s="8">
        <v>0.93</v>
      </c>
      <c r="H53" s="8">
        <v>0.72</v>
      </c>
    </row>
    <row r="54" spans="1:19">
      <c r="A54" s="2">
        <v>0.95</v>
      </c>
      <c r="B54" s="8">
        <v>1.19</v>
      </c>
      <c r="C54" s="8">
        <v>1.1100000000000001</v>
      </c>
      <c r="F54" s="2">
        <v>0.92</v>
      </c>
      <c r="G54" s="8">
        <v>1.1399999999999999</v>
      </c>
      <c r="H54" s="8">
        <v>1.02</v>
      </c>
    </row>
    <row r="55" spans="1:19">
      <c r="A55" s="2"/>
      <c r="B55" s="8"/>
      <c r="C55" s="8"/>
      <c r="F55" s="2"/>
      <c r="G55" s="8"/>
      <c r="H55" s="8"/>
    </row>
    <row r="56" spans="1:19">
      <c r="A56" s="2">
        <v>2.8</v>
      </c>
      <c r="B56" s="8">
        <v>3.7</v>
      </c>
      <c r="C56" s="8">
        <v>1.75</v>
      </c>
      <c r="F56" s="2">
        <v>4.07</v>
      </c>
      <c r="G56" s="8">
        <v>6.55</v>
      </c>
      <c r="H56" s="8">
        <v>5.17</v>
      </c>
    </row>
    <row r="57" spans="1:19">
      <c r="A57" s="4">
        <v>7.75</v>
      </c>
      <c r="B57" s="13">
        <v>9.3699999999999992</v>
      </c>
      <c r="C57" s="13">
        <v>9.15</v>
      </c>
      <c r="F57" s="4">
        <v>7.35</v>
      </c>
      <c r="G57" s="13">
        <v>9.31</v>
      </c>
      <c r="H57" s="13">
        <v>8.1300000000000008</v>
      </c>
    </row>
    <row r="59" spans="1:19">
      <c r="A59" s="7" t="s">
        <v>17</v>
      </c>
      <c r="F59" s="7" t="s">
        <v>17</v>
      </c>
      <c r="M59" t="s">
        <v>23</v>
      </c>
      <c r="O59" t="s">
        <v>22</v>
      </c>
      <c r="Q59" t="s">
        <v>20</v>
      </c>
      <c r="S59" t="s">
        <v>21</v>
      </c>
    </row>
    <row r="60" spans="1:19">
      <c r="A60" s="1">
        <v>4.3899999999999997</v>
      </c>
      <c r="B60" s="10">
        <v>6.19</v>
      </c>
      <c r="C60" s="10">
        <v>2.1800000000000002</v>
      </c>
      <c r="F60" s="1">
        <v>5.95</v>
      </c>
      <c r="G60" s="10">
        <v>9.4600000000000009</v>
      </c>
      <c r="H60" s="10">
        <v>6.58</v>
      </c>
      <c r="M60" s="1">
        <v>8.3800000000000008</v>
      </c>
      <c r="O60" s="1">
        <v>5.16</v>
      </c>
      <c r="Q60" s="1">
        <v>5.43</v>
      </c>
      <c r="S60" s="1">
        <v>7.97</v>
      </c>
    </row>
    <row r="61" spans="1:19">
      <c r="A61" s="2">
        <v>12.15</v>
      </c>
      <c r="B61" s="8">
        <v>16.600000000000001</v>
      </c>
      <c r="C61" s="8">
        <v>16.12</v>
      </c>
      <c r="F61" s="2">
        <v>11.41</v>
      </c>
      <c r="G61" s="8">
        <v>15.56</v>
      </c>
      <c r="H61" s="8">
        <v>16.149999999999999</v>
      </c>
      <c r="M61" s="2">
        <v>15.04</v>
      </c>
      <c r="O61" s="2">
        <v>14.01</v>
      </c>
      <c r="Q61" s="2">
        <v>13.3</v>
      </c>
      <c r="S61" s="2">
        <v>14.17</v>
      </c>
    </row>
    <row r="62" spans="1:19">
      <c r="A62" s="2"/>
      <c r="B62" s="8">
        <v>11.56</v>
      </c>
      <c r="C62" s="8">
        <v>12.39</v>
      </c>
      <c r="F62" s="2"/>
      <c r="G62" s="8">
        <v>11.48</v>
      </c>
      <c r="H62" s="8">
        <v>11.83</v>
      </c>
      <c r="M62" s="6">
        <v>10.73</v>
      </c>
      <c r="O62" s="6">
        <v>10.34</v>
      </c>
      <c r="Q62" s="6">
        <v>10.37</v>
      </c>
      <c r="S62" s="6">
        <v>10.5</v>
      </c>
    </row>
    <row r="63" spans="1:19">
      <c r="A63" s="2"/>
      <c r="B63" s="8">
        <v>18.39</v>
      </c>
      <c r="C63" s="8">
        <v>17.059999999999999</v>
      </c>
      <c r="F63" s="2"/>
      <c r="G63" s="8">
        <v>17.27</v>
      </c>
      <c r="H63" s="8">
        <v>16.91</v>
      </c>
      <c r="M63" s="2">
        <v>16.54</v>
      </c>
      <c r="O63" s="2">
        <v>14.76</v>
      </c>
      <c r="Q63" s="2">
        <v>13.94</v>
      </c>
      <c r="S63" s="2">
        <v>15.14</v>
      </c>
    </row>
    <row r="64" spans="1:19">
      <c r="A64" s="2"/>
      <c r="B64" s="8">
        <v>19.84</v>
      </c>
      <c r="C64" s="8">
        <v>18.899999999999999</v>
      </c>
      <c r="F64" s="2"/>
      <c r="G64" s="8">
        <v>17.93</v>
      </c>
      <c r="H64" s="8">
        <v>19.71</v>
      </c>
      <c r="M64" s="2">
        <v>17.86</v>
      </c>
      <c r="O64" s="2">
        <v>16.93</v>
      </c>
      <c r="Q64" s="2">
        <v>15.58</v>
      </c>
      <c r="S64" s="2">
        <v>16.86</v>
      </c>
    </row>
    <row r="65" spans="1:19">
      <c r="A65" s="2"/>
      <c r="B65" s="8"/>
      <c r="C65" s="8"/>
      <c r="F65" s="2"/>
      <c r="G65" s="8"/>
      <c r="H65" s="8"/>
      <c r="M65" s="3"/>
      <c r="O65" s="3"/>
      <c r="Q65" s="3"/>
      <c r="S65" s="3"/>
    </row>
    <row r="66" spans="1:19">
      <c r="A66" s="2">
        <v>4.13</v>
      </c>
      <c r="B66" s="8">
        <v>5.24</v>
      </c>
      <c r="C66" s="8">
        <v>1.58</v>
      </c>
      <c r="F66" s="2">
        <v>5.0599999999999996</v>
      </c>
      <c r="G66" s="8">
        <v>7.72</v>
      </c>
      <c r="H66" s="8">
        <v>5.0999999999999996</v>
      </c>
      <c r="M66" s="2">
        <v>6.79</v>
      </c>
      <c r="O66" s="2">
        <v>3.83</v>
      </c>
      <c r="Q66" s="2">
        <v>4.1399999999999997</v>
      </c>
      <c r="S66" s="2">
        <v>5.87</v>
      </c>
    </row>
    <row r="67" spans="1:19">
      <c r="A67" s="2">
        <v>8.35</v>
      </c>
      <c r="B67" s="8">
        <v>11.18</v>
      </c>
      <c r="C67" s="8">
        <v>10.51</v>
      </c>
      <c r="F67" s="2">
        <v>7.93</v>
      </c>
      <c r="G67" s="8">
        <v>10.89</v>
      </c>
      <c r="H67" s="8">
        <v>10.84</v>
      </c>
      <c r="M67" s="2">
        <v>10.130000000000001</v>
      </c>
      <c r="O67" s="2">
        <v>9.36</v>
      </c>
      <c r="Q67" s="2">
        <v>9.1199999999999992</v>
      </c>
      <c r="S67" s="2">
        <v>9.26</v>
      </c>
    </row>
    <row r="68" spans="1:19">
      <c r="A68" s="2"/>
      <c r="B68" s="8"/>
      <c r="C68" s="8"/>
      <c r="F68" s="2"/>
      <c r="G68" s="8"/>
      <c r="H68" s="8"/>
      <c r="M68" s="3"/>
      <c r="O68" s="3"/>
      <c r="Q68" s="3"/>
      <c r="S68" s="3"/>
    </row>
    <row r="69" spans="1:19">
      <c r="A69" s="2">
        <v>4.26</v>
      </c>
      <c r="B69" s="8">
        <v>17.71</v>
      </c>
      <c r="C69" s="8">
        <v>6.46</v>
      </c>
      <c r="F69" s="2">
        <v>5.72</v>
      </c>
      <c r="G69" s="8">
        <v>28.49</v>
      </c>
      <c r="H69" s="8">
        <v>19.440000000000001</v>
      </c>
      <c r="M69" s="2">
        <v>24.2</v>
      </c>
      <c r="O69" s="2">
        <v>15.07</v>
      </c>
      <c r="Q69" s="2">
        <v>16.03</v>
      </c>
      <c r="S69" s="2">
        <v>23.03</v>
      </c>
    </row>
    <row r="70" spans="1:19">
      <c r="A70" s="2">
        <v>11.09</v>
      </c>
      <c r="B70" s="8">
        <v>44.11</v>
      </c>
      <c r="C70" s="8">
        <v>42.17</v>
      </c>
      <c r="F70" s="2">
        <v>10.66</v>
      </c>
      <c r="G70" s="8">
        <v>44.26</v>
      </c>
      <c r="H70" s="8">
        <v>43.71</v>
      </c>
      <c r="M70" s="2">
        <v>39.99</v>
      </c>
      <c r="O70" s="2">
        <v>36.49</v>
      </c>
      <c r="Q70" s="2">
        <v>35.51</v>
      </c>
      <c r="S70" s="2">
        <v>36.57</v>
      </c>
    </row>
    <row r="71" spans="1:19">
      <c r="A71" s="2"/>
      <c r="B71" s="8"/>
      <c r="C71" s="8"/>
      <c r="F71" s="2"/>
      <c r="G71" s="8"/>
      <c r="H71" s="8"/>
      <c r="M71" s="3"/>
      <c r="O71" s="3"/>
      <c r="Q71" s="3"/>
      <c r="S71" s="3"/>
    </row>
    <row r="72" spans="1:19">
      <c r="A72" s="2">
        <v>0.4</v>
      </c>
      <c r="B72" s="8">
        <v>0.54</v>
      </c>
      <c r="C72" s="8">
        <v>0.2</v>
      </c>
      <c r="F72" s="2">
        <v>0.52</v>
      </c>
      <c r="G72" s="8">
        <v>0.84</v>
      </c>
      <c r="H72" s="8">
        <v>0.56999999999999995</v>
      </c>
      <c r="M72" s="2">
        <v>0.72</v>
      </c>
      <c r="O72" s="2">
        <v>0.46</v>
      </c>
      <c r="Q72" s="2">
        <v>0.49</v>
      </c>
      <c r="S72" s="2">
        <v>0.69</v>
      </c>
    </row>
    <row r="73" spans="1:19">
      <c r="A73" s="2">
        <v>0.85</v>
      </c>
      <c r="B73" s="8">
        <v>1.1200000000000001</v>
      </c>
      <c r="C73" s="8">
        <v>1.08</v>
      </c>
      <c r="F73" s="2">
        <v>0.81</v>
      </c>
      <c r="G73" s="8">
        <v>1.1100000000000001</v>
      </c>
      <c r="H73" s="8">
        <v>1.0900000000000001</v>
      </c>
      <c r="M73" s="2">
        <v>1.02</v>
      </c>
      <c r="O73" s="2">
        <v>0.92</v>
      </c>
      <c r="Q73" s="2">
        <v>0.9</v>
      </c>
      <c r="S73" s="2">
        <v>0.92</v>
      </c>
    </row>
    <row r="74" spans="1:19">
      <c r="A74" s="2"/>
      <c r="B74" s="8"/>
      <c r="C74" s="8"/>
      <c r="F74" s="2"/>
      <c r="G74" s="8"/>
      <c r="H74" s="8"/>
      <c r="M74" s="3"/>
      <c r="O74" s="3"/>
      <c r="Q74" s="3"/>
      <c r="S74" s="3"/>
    </row>
    <row r="75" spans="1:19">
      <c r="A75" s="2">
        <v>2.29</v>
      </c>
      <c r="B75" s="8">
        <v>3.17</v>
      </c>
      <c r="C75" s="8">
        <v>1.6</v>
      </c>
      <c r="F75" s="2">
        <v>3.07</v>
      </c>
      <c r="G75" s="8">
        <v>5.32</v>
      </c>
      <c r="H75" s="8">
        <v>3.91</v>
      </c>
      <c r="M75" s="2">
        <v>4.46</v>
      </c>
      <c r="O75" s="2">
        <v>3.59</v>
      </c>
      <c r="Q75" s="2">
        <v>3.72</v>
      </c>
      <c r="S75" s="2">
        <v>5.08</v>
      </c>
    </row>
    <row r="76" spans="1:19">
      <c r="A76" s="4">
        <v>6.29</v>
      </c>
      <c r="B76" s="13">
        <v>7.93</v>
      </c>
      <c r="C76" s="13">
        <v>8.27</v>
      </c>
      <c r="F76" s="4">
        <v>6.25</v>
      </c>
      <c r="G76" s="13">
        <v>8.1199999999999992</v>
      </c>
      <c r="H76" s="13">
        <v>8.11</v>
      </c>
      <c r="M76" s="4">
        <v>7.18</v>
      </c>
      <c r="O76" s="4">
        <v>6.47</v>
      </c>
      <c r="Q76" s="4">
        <v>6.21</v>
      </c>
      <c r="S76" s="4">
        <v>6.46</v>
      </c>
    </row>
    <row r="78" spans="1:19">
      <c r="A78" s="7" t="s">
        <v>26</v>
      </c>
      <c r="F78" s="7" t="s">
        <v>26</v>
      </c>
    </row>
    <row r="79" spans="1:19">
      <c r="A79" s="1">
        <v>4.68</v>
      </c>
      <c r="B79" s="10">
        <v>9.15</v>
      </c>
      <c r="C79" s="10">
        <v>6.72</v>
      </c>
      <c r="F79" s="1">
        <v>6.46</v>
      </c>
      <c r="G79" s="10">
        <v>9.7100000000000009</v>
      </c>
      <c r="H79" s="10">
        <v>7.11</v>
      </c>
    </row>
    <row r="80" spans="1:19">
      <c r="A80" s="2">
        <v>11.91</v>
      </c>
      <c r="B80" s="8">
        <v>15.26</v>
      </c>
      <c r="C80" s="8">
        <v>15.64</v>
      </c>
      <c r="F80" s="2">
        <v>11.32</v>
      </c>
      <c r="G80" s="8">
        <v>15</v>
      </c>
      <c r="H80" s="8">
        <v>16.25</v>
      </c>
    </row>
    <row r="81" spans="1:8">
      <c r="A81" s="2"/>
      <c r="B81" s="8">
        <v>11.73</v>
      </c>
      <c r="C81" s="8">
        <v>11.88</v>
      </c>
      <c r="F81" s="2"/>
      <c r="G81" s="8">
        <v>11.07</v>
      </c>
      <c r="H81" s="8">
        <v>12.6</v>
      </c>
    </row>
    <row r="82" spans="1:8">
      <c r="A82" s="2"/>
      <c r="B82" s="8">
        <v>16.649999999999999</v>
      </c>
      <c r="C82" s="8">
        <v>16.510000000000002</v>
      </c>
      <c r="F82" s="2"/>
      <c r="G82" s="8">
        <v>16.059999999999999</v>
      </c>
      <c r="H82" s="8">
        <v>17.09</v>
      </c>
    </row>
    <row r="83" spans="1:8">
      <c r="A83" s="2"/>
      <c r="B83" s="8">
        <v>17.41</v>
      </c>
      <c r="C83" s="8">
        <v>18.55</v>
      </c>
      <c r="F83" s="2"/>
      <c r="G83" s="8">
        <v>17.88</v>
      </c>
      <c r="H83" s="8">
        <v>19.04</v>
      </c>
    </row>
    <row r="84" spans="1:8">
      <c r="A84" s="2"/>
      <c r="B84" s="8"/>
      <c r="C84" s="8"/>
      <c r="F84" s="2"/>
      <c r="G84" s="8"/>
      <c r="H84" s="8"/>
    </row>
    <row r="85" spans="1:8">
      <c r="A85" s="2">
        <v>4.29</v>
      </c>
      <c r="B85" s="8">
        <v>7.36</v>
      </c>
      <c r="C85" s="8">
        <v>5.3</v>
      </c>
      <c r="F85" s="2">
        <v>5.51</v>
      </c>
      <c r="G85" s="8">
        <v>7.6</v>
      </c>
      <c r="H85" s="8">
        <v>5.61</v>
      </c>
    </row>
    <row r="86" spans="1:8">
      <c r="A86" s="2">
        <v>8.5</v>
      </c>
      <c r="B86" s="8">
        <v>10.88</v>
      </c>
      <c r="C86" s="8">
        <v>11.31</v>
      </c>
      <c r="F86" s="2">
        <v>8.06</v>
      </c>
      <c r="G86" s="8">
        <v>10.67</v>
      </c>
      <c r="H86" s="8">
        <v>11.52</v>
      </c>
    </row>
    <row r="87" spans="1:8">
      <c r="A87" s="2"/>
      <c r="B87" s="8"/>
      <c r="C87" s="8"/>
      <c r="F87" s="2"/>
      <c r="G87" s="8"/>
      <c r="H87" s="8"/>
    </row>
    <row r="88" spans="1:8">
      <c r="A88" s="2">
        <v>4.45</v>
      </c>
      <c r="B88" s="8">
        <v>26.05</v>
      </c>
      <c r="C88" s="8">
        <v>19.14</v>
      </c>
      <c r="F88" s="2">
        <v>6.13</v>
      </c>
      <c r="G88" s="8">
        <v>27.8</v>
      </c>
      <c r="H88" s="8">
        <v>19.78</v>
      </c>
    </row>
    <row r="89" spans="1:8">
      <c r="A89" s="2">
        <v>10.96</v>
      </c>
      <c r="B89" s="8">
        <v>42.05</v>
      </c>
      <c r="C89" s="8">
        <v>43.37</v>
      </c>
      <c r="F89" s="2">
        <v>10.54</v>
      </c>
      <c r="G89" s="8">
        <v>41.23</v>
      </c>
      <c r="H89" s="8">
        <v>43.53</v>
      </c>
    </row>
    <row r="90" spans="1:8">
      <c r="A90" s="2"/>
      <c r="B90" s="8"/>
      <c r="C90" s="8"/>
      <c r="F90" s="2"/>
      <c r="G90" s="8"/>
      <c r="H90" s="8"/>
    </row>
    <row r="91" spans="1:8">
      <c r="A91" s="2">
        <v>0.44</v>
      </c>
      <c r="B91" s="8">
        <v>0.82</v>
      </c>
      <c r="C91" s="8">
        <v>0.57999999999999996</v>
      </c>
      <c r="F91" s="2">
        <v>0.59</v>
      </c>
      <c r="G91" s="8">
        <v>0.87</v>
      </c>
      <c r="H91" s="8">
        <v>0.6</v>
      </c>
    </row>
    <row r="92" spans="1:8">
      <c r="A92" s="2">
        <v>0.92</v>
      </c>
      <c r="B92" s="8">
        <v>1.19</v>
      </c>
      <c r="C92" s="8">
        <v>1.2</v>
      </c>
      <c r="F92" s="2">
        <v>0.88</v>
      </c>
      <c r="G92" s="8">
        <v>1.17</v>
      </c>
      <c r="H92" s="8">
        <v>1.22</v>
      </c>
    </row>
    <row r="93" spans="1:8">
      <c r="A93" s="2"/>
      <c r="B93" s="8"/>
      <c r="C93" s="8"/>
      <c r="F93" s="2"/>
      <c r="G93" s="8"/>
      <c r="H93" s="8"/>
    </row>
    <row r="94" spans="1:8">
      <c r="A94" s="2">
        <v>2.5299999999999998</v>
      </c>
      <c r="B94" s="8">
        <v>4.79</v>
      </c>
      <c r="C94" s="8">
        <v>3.58</v>
      </c>
      <c r="F94" s="2">
        <v>3.48</v>
      </c>
      <c r="G94" s="8">
        <v>5.41</v>
      </c>
      <c r="H94" s="8">
        <v>3.64</v>
      </c>
    </row>
    <row r="95" spans="1:8">
      <c r="A95" s="4">
        <v>6.33</v>
      </c>
      <c r="B95" s="13">
        <v>8.34</v>
      </c>
      <c r="C95" s="13">
        <v>8.11</v>
      </c>
      <c r="F95" s="4">
        <v>6.14</v>
      </c>
      <c r="G95" s="13">
        <v>8.27</v>
      </c>
      <c r="H95" s="13">
        <v>8.42</v>
      </c>
    </row>
    <row r="97" spans="1:8">
      <c r="A97" s="7" t="s">
        <v>27</v>
      </c>
      <c r="F97" s="7" t="s">
        <v>27</v>
      </c>
    </row>
    <row r="98" spans="1:8">
      <c r="A98" s="1">
        <v>5.37</v>
      </c>
      <c r="B98" s="10">
        <v>10.15</v>
      </c>
      <c r="C98" s="10">
        <v>6.8</v>
      </c>
      <c r="F98" s="1">
        <v>6.92</v>
      </c>
      <c r="G98" s="10">
        <v>10</v>
      </c>
      <c r="H98" s="10">
        <v>8.08</v>
      </c>
    </row>
    <row r="99" spans="1:8">
      <c r="A99" s="2">
        <v>12.23</v>
      </c>
      <c r="B99" s="8">
        <v>15.72</v>
      </c>
      <c r="C99" s="8">
        <v>15.39</v>
      </c>
      <c r="F99" s="2">
        <v>11.5</v>
      </c>
      <c r="G99" s="8">
        <v>16.04</v>
      </c>
      <c r="H99" s="8">
        <v>15.22</v>
      </c>
    </row>
    <row r="100" spans="1:8">
      <c r="A100" s="2"/>
      <c r="B100" s="8">
        <v>11.98</v>
      </c>
      <c r="C100" s="8">
        <v>12.51</v>
      </c>
      <c r="F100" s="2"/>
      <c r="G100" s="8">
        <v>12.07</v>
      </c>
      <c r="H100" s="8">
        <v>11.97</v>
      </c>
    </row>
    <row r="101" spans="1:8">
      <c r="A101" s="2"/>
      <c r="B101" s="8">
        <v>16.489999999999998</v>
      </c>
      <c r="C101" s="8">
        <v>16.3</v>
      </c>
      <c r="F101" s="2"/>
      <c r="G101" s="8">
        <v>17.309999999999999</v>
      </c>
      <c r="H101" s="8">
        <v>16.079999999999998</v>
      </c>
    </row>
    <row r="102" spans="1:8">
      <c r="A102" s="2"/>
      <c r="B102" s="8">
        <v>18.690000000000001</v>
      </c>
      <c r="C102" s="8">
        <v>17.37</v>
      </c>
      <c r="F102" s="2"/>
      <c r="G102" s="8">
        <v>18.739999999999998</v>
      </c>
      <c r="H102" s="8">
        <v>17.61</v>
      </c>
    </row>
    <row r="103" spans="1:8">
      <c r="A103" s="2"/>
      <c r="B103" s="8"/>
      <c r="C103" s="8"/>
      <c r="F103" s="2"/>
      <c r="G103" s="8"/>
      <c r="H103" s="8"/>
    </row>
    <row r="104" spans="1:8">
      <c r="A104" s="2">
        <v>4.1399999999999997</v>
      </c>
      <c r="B104" s="8">
        <v>6.61</v>
      </c>
      <c r="C104" s="8">
        <v>4.55</v>
      </c>
      <c r="F104" s="2">
        <v>5.0199999999999996</v>
      </c>
      <c r="G104" s="8">
        <v>6.61</v>
      </c>
      <c r="H104" s="8">
        <v>5.42</v>
      </c>
    </row>
    <row r="105" spans="1:8">
      <c r="A105" s="2">
        <v>7.65</v>
      </c>
      <c r="B105" s="8">
        <v>9.7799999999999994</v>
      </c>
      <c r="C105" s="8">
        <v>9.58</v>
      </c>
      <c r="F105" s="2">
        <v>7.31</v>
      </c>
      <c r="G105" s="8">
        <v>9.93</v>
      </c>
      <c r="H105" s="8">
        <v>9.32</v>
      </c>
    </row>
    <row r="106" spans="1:8">
      <c r="A106" s="2"/>
      <c r="B106" s="8"/>
      <c r="C106" s="8"/>
      <c r="F106" s="2"/>
      <c r="G106" s="8"/>
      <c r="H106" s="8"/>
    </row>
    <row r="107" spans="1:8">
      <c r="A107" s="2">
        <v>5.07</v>
      </c>
      <c r="B107" s="8">
        <v>28.36</v>
      </c>
      <c r="C107" s="8">
        <v>20.11</v>
      </c>
      <c r="F107" s="2">
        <v>6.62</v>
      </c>
      <c r="G107" s="8">
        <v>28.38</v>
      </c>
      <c r="H107" s="8">
        <v>22.92</v>
      </c>
    </row>
    <row r="108" spans="1:8">
      <c r="A108" s="2">
        <v>11.27</v>
      </c>
      <c r="B108" s="8">
        <v>43.25</v>
      </c>
      <c r="C108" s="8">
        <v>43.22</v>
      </c>
      <c r="F108" s="2">
        <v>10.75</v>
      </c>
      <c r="G108" s="8">
        <v>44.6</v>
      </c>
      <c r="H108" s="8">
        <v>41.8</v>
      </c>
    </row>
    <row r="109" spans="1:8">
      <c r="A109" s="2"/>
      <c r="B109" s="8"/>
      <c r="C109" s="8"/>
      <c r="F109" s="2"/>
      <c r="G109" s="8"/>
      <c r="H109" s="8"/>
    </row>
    <row r="110" spans="1:8">
      <c r="A110" s="2">
        <v>0.54</v>
      </c>
      <c r="B110" s="8">
        <v>0.97</v>
      </c>
      <c r="C110" s="8">
        <v>0.67</v>
      </c>
      <c r="F110" s="2">
        <v>0.69</v>
      </c>
      <c r="G110" s="8">
        <v>0.97</v>
      </c>
      <c r="H110" s="8">
        <v>0.77</v>
      </c>
    </row>
    <row r="111" spans="1:8">
      <c r="A111" s="2">
        <v>1.06</v>
      </c>
      <c r="B111" s="8">
        <v>1.36</v>
      </c>
      <c r="C111" s="8">
        <v>1.35</v>
      </c>
      <c r="F111" s="2">
        <v>1.01</v>
      </c>
      <c r="G111" s="8">
        <v>1.4</v>
      </c>
      <c r="H111" s="8">
        <v>1.31</v>
      </c>
    </row>
    <row r="112" spans="1:8">
      <c r="A112" s="2"/>
      <c r="B112" s="8"/>
      <c r="C112" s="8"/>
      <c r="F112" s="2"/>
      <c r="G112" s="8"/>
      <c r="H112" s="8"/>
    </row>
    <row r="113" spans="1:8">
      <c r="A113" s="2">
        <v>2.7</v>
      </c>
      <c r="B113" s="8">
        <v>5.32</v>
      </c>
      <c r="C113" s="8">
        <v>3.94</v>
      </c>
      <c r="F113" s="2">
        <v>3.61</v>
      </c>
      <c r="G113" s="8">
        <v>5.28</v>
      </c>
      <c r="H113" s="8">
        <v>4.1100000000000003</v>
      </c>
    </row>
    <row r="114" spans="1:8">
      <c r="A114" s="4">
        <v>6.18</v>
      </c>
      <c r="B114" s="13">
        <v>7.61</v>
      </c>
      <c r="C114" s="13">
        <v>7.87</v>
      </c>
      <c r="F114" s="4">
        <v>5.98</v>
      </c>
      <c r="G114" s="13">
        <v>8.18</v>
      </c>
      <c r="H114" s="13">
        <v>7.46</v>
      </c>
    </row>
    <row r="116" spans="1:8">
      <c r="A116" s="7" t="s">
        <v>28</v>
      </c>
      <c r="F116" s="7" t="s">
        <v>28</v>
      </c>
    </row>
    <row r="117" spans="1:8">
      <c r="A117" s="1">
        <v>4.49</v>
      </c>
      <c r="B117" s="10">
        <v>9.6199999999999992</v>
      </c>
      <c r="C117" s="10">
        <v>6.41</v>
      </c>
      <c r="F117" s="1">
        <v>5.92</v>
      </c>
      <c r="G117" s="10">
        <v>9.39</v>
      </c>
      <c r="H117" s="10">
        <v>6.82</v>
      </c>
    </row>
    <row r="118" spans="1:8">
      <c r="A118" s="2">
        <v>15.44</v>
      </c>
      <c r="B118" s="8">
        <v>20.190000000000001</v>
      </c>
      <c r="C118" s="8">
        <v>19.36</v>
      </c>
      <c r="F118" s="2">
        <v>16.18</v>
      </c>
      <c r="G118" s="8">
        <v>20.02</v>
      </c>
      <c r="H118" s="8">
        <v>19.04</v>
      </c>
    </row>
    <row r="119" spans="1:8">
      <c r="A119" s="2"/>
      <c r="B119" s="8">
        <v>15.3</v>
      </c>
      <c r="C119" s="8">
        <v>15.55</v>
      </c>
      <c r="F119" s="2"/>
      <c r="G119" s="8">
        <v>15.4</v>
      </c>
      <c r="H119" s="8">
        <v>15.04</v>
      </c>
    </row>
    <row r="120" spans="1:8">
      <c r="A120" s="2"/>
      <c r="B120" s="8">
        <v>21.79</v>
      </c>
      <c r="C120" s="8">
        <v>21.26</v>
      </c>
      <c r="F120" s="2"/>
      <c r="G120" s="8">
        <v>21.48</v>
      </c>
      <c r="H120" s="8">
        <v>19.75</v>
      </c>
    </row>
    <row r="121" spans="1:8">
      <c r="A121" s="2"/>
      <c r="B121" s="8">
        <v>23.49</v>
      </c>
      <c r="C121" s="8">
        <v>21.27</v>
      </c>
      <c r="F121" s="2"/>
      <c r="G121" s="8">
        <v>23.18</v>
      </c>
      <c r="H121" s="8">
        <v>22.33</v>
      </c>
    </row>
    <row r="122" spans="1:8">
      <c r="A122" s="2"/>
      <c r="B122" s="8"/>
      <c r="C122" s="8"/>
      <c r="F122" s="2"/>
      <c r="G122" s="8"/>
      <c r="H122" s="8"/>
    </row>
    <row r="123" spans="1:8">
      <c r="A123" s="2">
        <v>3.68</v>
      </c>
      <c r="B123" s="8">
        <v>6.63</v>
      </c>
      <c r="C123" s="8">
        <v>4.51</v>
      </c>
      <c r="F123" s="2">
        <v>4.55</v>
      </c>
      <c r="G123" s="8">
        <v>6.48</v>
      </c>
      <c r="H123" s="8">
        <v>4.8600000000000003</v>
      </c>
    </row>
    <row r="124" spans="1:8">
      <c r="A124" s="2">
        <v>8.66</v>
      </c>
      <c r="B124" s="8">
        <v>11.05</v>
      </c>
      <c r="C124" s="8">
        <v>10.38</v>
      </c>
      <c r="F124" s="2">
        <v>9.1199999999999992</v>
      </c>
      <c r="G124" s="8">
        <v>10.85</v>
      </c>
      <c r="H124" s="8">
        <v>10.45</v>
      </c>
    </row>
    <row r="125" spans="1:8">
      <c r="A125" s="2"/>
      <c r="B125" s="8"/>
      <c r="C125" s="8"/>
      <c r="F125" s="2"/>
      <c r="G125" s="8"/>
      <c r="H125" s="8"/>
    </row>
    <row r="126" spans="1:8">
      <c r="A126" s="2">
        <v>4.3099999999999996</v>
      </c>
      <c r="B126" s="8">
        <v>28</v>
      </c>
      <c r="C126" s="8">
        <v>19.47</v>
      </c>
      <c r="F126" s="2">
        <v>5.63</v>
      </c>
      <c r="G126" s="8">
        <v>26.87</v>
      </c>
      <c r="H126" s="8">
        <v>21.01</v>
      </c>
    </row>
    <row r="127" spans="1:8">
      <c r="A127" s="2">
        <v>13.48</v>
      </c>
      <c r="B127" s="8">
        <v>52.08</v>
      </c>
      <c r="C127" s="8">
        <v>50.65</v>
      </c>
      <c r="F127" s="2">
        <v>14.3</v>
      </c>
      <c r="G127" s="8">
        <v>52.72</v>
      </c>
      <c r="H127" s="8">
        <v>50.65</v>
      </c>
    </row>
    <row r="128" spans="1:8">
      <c r="A128" s="2"/>
      <c r="B128" s="8"/>
      <c r="C128" s="8"/>
      <c r="F128" s="2"/>
      <c r="G128" s="8"/>
      <c r="H128" s="8"/>
    </row>
    <row r="129" spans="1:8">
      <c r="A129" s="2">
        <v>0.49</v>
      </c>
      <c r="B129" s="8">
        <v>1.01</v>
      </c>
      <c r="C129" s="8">
        <v>0.7</v>
      </c>
      <c r="F129" s="2">
        <v>0.62</v>
      </c>
      <c r="G129" s="8">
        <v>0.97</v>
      </c>
      <c r="H129" s="8">
        <v>0.74</v>
      </c>
    </row>
    <row r="130" spans="1:8">
      <c r="A130" s="2">
        <v>1.06</v>
      </c>
      <c r="B130" s="8">
        <v>1.38</v>
      </c>
      <c r="C130" s="8">
        <v>1.33</v>
      </c>
      <c r="F130" s="2">
        <v>1.1000000000000001</v>
      </c>
      <c r="G130" s="8">
        <v>1.39</v>
      </c>
      <c r="H130" s="8">
        <v>1.33</v>
      </c>
    </row>
    <row r="131" spans="1:8">
      <c r="A131" s="2"/>
      <c r="B131" s="8"/>
      <c r="C131" s="8"/>
      <c r="F131" s="2"/>
      <c r="G131" s="8"/>
      <c r="H131" s="8"/>
    </row>
    <row r="132" spans="1:8">
      <c r="A132" s="2">
        <v>2.48</v>
      </c>
      <c r="B132" s="8">
        <v>5.4</v>
      </c>
      <c r="C132" s="8">
        <v>4.0999999999999996</v>
      </c>
      <c r="F132" s="2">
        <v>3.03</v>
      </c>
      <c r="G132" s="8">
        <v>5.21</v>
      </c>
      <c r="H132" s="8">
        <v>4.2</v>
      </c>
    </row>
    <row r="133" spans="1:8">
      <c r="A133" s="4">
        <v>6.71</v>
      </c>
      <c r="B133" s="13">
        <v>9.09</v>
      </c>
      <c r="C133" s="13">
        <v>9</v>
      </c>
      <c r="F133" s="4">
        <v>6.63</v>
      </c>
      <c r="G133" s="13">
        <v>9.61</v>
      </c>
      <c r="H133" s="13">
        <v>9.41</v>
      </c>
    </row>
    <row r="135" spans="1:8">
      <c r="A135" t="s">
        <v>119</v>
      </c>
      <c r="B135" t="s">
        <v>60</v>
      </c>
      <c r="C135" t="s">
        <v>65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5.74</v>
      </c>
      <c r="B136" s="19">
        <f>AVERAGE(B117,B98,B79,B60,B41,B22,B3,G3,G22,G41,G60,G79,G98,G117)</f>
        <v>8.9092857142857138</v>
      </c>
      <c r="C136" s="19">
        <f>AVERAGE(C117,C98,C79,C60,C41,C22,C3,H3,H22,H41,H60,H79,H98,H117)</f>
        <v>5.625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12.463571428571429</v>
      </c>
      <c r="B137" s="19">
        <f t="shared" si="0"/>
        <v>16.07357142857143</v>
      </c>
      <c r="C137" s="19">
        <f t="shared" si="0"/>
        <v>15.465</v>
      </c>
      <c r="D137" t="s">
        <v>49</v>
      </c>
      <c r="E137" s="2" t="s">
        <v>43</v>
      </c>
    </row>
    <row r="138" spans="1:8">
      <c r="A138" s="19">
        <f>A137</f>
        <v>12.463571428571429</v>
      </c>
      <c r="B138" s="19">
        <f t="shared" si="0"/>
        <v>12.290714285714285</v>
      </c>
      <c r="C138" s="19">
        <f t="shared" si="0"/>
        <v>12.510714285714286</v>
      </c>
      <c r="D138" t="s">
        <v>49</v>
      </c>
      <c r="E138" s="2" t="s">
        <v>44</v>
      </c>
    </row>
    <row r="139" spans="1:8">
      <c r="A139" s="19"/>
      <c r="B139" s="19">
        <f t="shared" si="0"/>
        <v>17.153571428571428</v>
      </c>
      <c r="C139" s="19">
        <f t="shared" si="0"/>
        <v>16.139285714285716</v>
      </c>
      <c r="D139" t="s">
        <v>49</v>
      </c>
      <c r="E139" s="2" t="s">
        <v>45</v>
      </c>
    </row>
    <row r="140" spans="1:8">
      <c r="A140" s="19"/>
      <c r="B140" s="19">
        <f t="shared" si="0"/>
        <v>18.779285714285717</v>
      </c>
      <c r="C140" s="19">
        <f t="shared" si="0"/>
        <v>17.744999999999997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4.411428571428571</v>
      </c>
      <c r="B142" s="19">
        <f t="shared" si="0"/>
        <v>6.2628571428571425</v>
      </c>
      <c r="C142" s="19">
        <f t="shared" si="0"/>
        <v>3.9314285714285715</v>
      </c>
      <c r="D142" t="s">
        <v>50</v>
      </c>
      <c r="E142" s="2" t="s">
        <v>42</v>
      </c>
    </row>
    <row r="143" spans="1:8">
      <c r="A143" s="19">
        <f t="shared" si="0"/>
        <v>7.7950000000000017</v>
      </c>
      <c r="B143" s="19">
        <f t="shared" si="0"/>
        <v>9.9014285714285712</v>
      </c>
      <c r="C143" s="19">
        <f t="shared" si="0"/>
        <v>9.6007142857142842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5.4678571428571425</v>
      </c>
      <c r="B145" s="19">
        <f t="shared" si="0"/>
        <v>25.332142857142859</v>
      </c>
      <c r="C145" s="19">
        <f t="shared" si="0"/>
        <v>16.480714285714281</v>
      </c>
      <c r="D145" t="s">
        <v>51</v>
      </c>
      <c r="E145" s="2" t="s">
        <v>42</v>
      </c>
    </row>
    <row r="146" spans="1:5">
      <c r="A146" s="19">
        <f t="shared" si="0"/>
        <v>11.542142857142858</v>
      </c>
      <c r="B146" s="19">
        <f t="shared" si="0"/>
        <v>43.982142857142868</v>
      </c>
      <c r="C146" s="19">
        <f t="shared" si="0"/>
        <v>42.534285714285716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0.53857142857142859</v>
      </c>
      <c r="B148" s="19">
        <f t="shared" si="0"/>
        <v>0.81500000000000017</v>
      </c>
      <c r="C148" s="19">
        <f t="shared" si="0"/>
        <v>0.52642857142857147</v>
      </c>
      <c r="D148" t="s">
        <v>52</v>
      </c>
      <c r="E148" s="2" t="s">
        <v>42</v>
      </c>
    </row>
    <row r="149" spans="1:5">
      <c r="A149" s="19">
        <f t="shared" si="0"/>
        <v>0.96</v>
      </c>
      <c r="B149" s="19">
        <f t="shared" si="0"/>
        <v>1.2271428571428571</v>
      </c>
      <c r="C149" s="19">
        <f t="shared" si="0"/>
        <v>1.1828571428571431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3.1514285714285712</v>
      </c>
      <c r="B151" s="19">
        <f>AVERAGE(B132,B113,B94,B75,B56,B37,B18,G18,G37,G56,G75,G94,G113,G132)</f>
        <v>4.9278571428571425</v>
      </c>
      <c r="C151" s="19">
        <f t="shared" si="0"/>
        <v>3.4050000000000002</v>
      </c>
      <c r="D151" t="s">
        <v>53</v>
      </c>
      <c r="E151" s="2" t="s">
        <v>42</v>
      </c>
    </row>
    <row r="152" spans="1:5">
      <c r="A152" s="19">
        <f t="shared" si="0"/>
        <v>6.835</v>
      </c>
      <c r="B152" s="19">
        <f t="shared" si="0"/>
        <v>8.6957142857142848</v>
      </c>
      <c r="C152" s="19">
        <f t="shared" si="0"/>
        <v>8.4764285714285705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70A1-1038-436D-838C-29A74FA97B60}">
  <dimension ref="A1:H152"/>
  <sheetViews>
    <sheetView topLeftCell="A121" zoomScale="70" zoomScaleNormal="70" workbookViewId="0">
      <selection activeCell="C143" sqref="C143"/>
    </sheetView>
  </sheetViews>
  <sheetFormatPr defaultRowHeight="14.4"/>
  <cols>
    <col min="1" max="1" width="28.109375" bestFit="1" customWidth="1"/>
    <col min="2" max="2" width="35.44140625" bestFit="1" customWidth="1"/>
    <col min="3" max="3" width="37.6640625" bestFit="1" customWidth="1"/>
    <col min="4" max="4" width="11" customWidth="1"/>
    <col min="5" max="5" width="30.33203125" bestFit="1" customWidth="1"/>
    <col min="6" max="6" width="28.109375" bestFit="1" customWidth="1"/>
    <col min="7" max="7" width="32.109375" customWidth="1"/>
    <col min="8" max="8" width="32.10937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>
        <v>14.55</v>
      </c>
      <c r="B3" s="1">
        <v>14.95</v>
      </c>
      <c r="C3" s="1">
        <v>14.91</v>
      </c>
      <c r="F3" s="1">
        <v>10.76</v>
      </c>
      <c r="G3" s="1">
        <v>15.74</v>
      </c>
      <c r="H3" s="1">
        <v>14.1</v>
      </c>
    </row>
    <row r="4" spans="1:8">
      <c r="A4" s="2">
        <v>17.13</v>
      </c>
      <c r="B4" s="2">
        <v>17.170000000000002</v>
      </c>
      <c r="C4" s="2">
        <v>17.36</v>
      </c>
      <c r="F4" s="2">
        <v>12.05</v>
      </c>
      <c r="G4" s="2">
        <v>18.22</v>
      </c>
      <c r="H4" s="2">
        <v>15.89</v>
      </c>
    </row>
    <row r="5" spans="1:8">
      <c r="A5" s="2"/>
      <c r="B5" s="2">
        <v>14.98</v>
      </c>
      <c r="C5" s="2">
        <v>15.25</v>
      </c>
      <c r="F5" s="2"/>
      <c r="G5" s="2">
        <v>16.8</v>
      </c>
      <c r="H5" s="2">
        <v>13.02</v>
      </c>
    </row>
    <row r="6" spans="1:8">
      <c r="A6" s="2"/>
      <c r="B6" s="2">
        <v>17.739999999999998</v>
      </c>
      <c r="C6" s="2">
        <v>17.8</v>
      </c>
      <c r="F6" s="2"/>
      <c r="G6" s="2">
        <v>18.59</v>
      </c>
      <c r="H6" s="2">
        <v>16.37</v>
      </c>
    </row>
    <row r="7" spans="1:8">
      <c r="A7" s="2"/>
      <c r="B7" s="2">
        <v>18.8</v>
      </c>
      <c r="C7" s="2">
        <v>19.02</v>
      </c>
      <c r="F7" s="2"/>
      <c r="G7" s="2">
        <v>19.27</v>
      </c>
      <c r="H7" s="2">
        <v>18.28</v>
      </c>
    </row>
    <row r="8" spans="1:8">
      <c r="A8" s="2"/>
      <c r="B8" s="2"/>
      <c r="C8" s="2"/>
      <c r="F8" s="2"/>
      <c r="G8" s="2"/>
      <c r="H8" s="2"/>
    </row>
    <row r="9" spans="1:8">
      <c r="A9" s="2">
        <v>8.39</v>
      </c>
      <c r="B9" s="2">
        <v>8.6</v>
      </c>
      <c r="C9" s="2">
        <v>8.52</v>
      </c>
      <c r="F9" s="2">
        <v>6.6</v>
      </c>
      <c r="G9" s="2">
        <v>8.93</v>
      </c>
      <c r="H9" s="2">
        <v>8.1199999999999992</v>
      </c>
    </row>
    <row r="10" spans="1:8">
      <c r="A10" s="2">
        <v>9.25</v>
      </c>
      <c r="B10" s="2">
        <v>9.2799999999999994</v>
      </c>
      <c r="C10" s="2">
        <v>9.32</v>
      </c>
      <c r="F10" s="2">
        <v>6.89</v>
      </c>
      <c r="G10" s="2">
        <v>9.7100000000000009</v>
      </c>
      <c r="H10" s="2">
        <v>8.65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12.98</v>
      </c>
      <c r="B12" s="2">
        <v>40.08</v>
      </c>
      <c r="C12" s="2">
        <v>40.14</v>
      </c>
      <c r="F12" s="2">
        <v>10.07</v>
      </c>
      <c r="G12" s="2">
        <v>41.97</v>
      </c>
      <c r="H12" s="2">
        <v>38.28</v>
      </c>
    </row>
    <row r="13" spans="1:8">
      <c r="A13" s="2">
        <v>15.02</v>
      </c>
      <c r="B13" s="2">
        <v>44.99</v>
      </c>
      <c r="C13" s="2">
        <v>45.65</v>
      </c>
      <c r="F13" s="2">
        <v>11.16</v>
      </c>
      <c r="G13" s="2">
        <v>47.22</v>
      </c>
      <c r="H13" s="2">
        <v>42.8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1.2</v>
      </c>
      <c r="B15" s="2">
        <v>1.25</v>
      </c>
      <c r="C15" s="2">
        <v>1.25</v>
      </c>
      <c r="F15" s="2">
        <v>0.93</v>
      </c>
      <c r="G15" s="2">
        <v>1.31</v>
      </c>
      <c r="H15" s="2">
        <v>1.19</v>
      </c>
    </row>
    <row r="16" spans="1:8">
      <c r="A16" s="2">
        <v>1.26</v>
      </c>
      <c r="B16" s="2">
        <v>1.27</v>
      </c>
      <c r="C16" s="2">
        <v>1.29</v>
      </c>
      <c r="F16" s="2">
        <v>0.93</v>
      </c>
      <c r="G16" s="2">
        <v>1.33</v>
      </c>
      <c r="H16" s="2">
        <v>1.2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8.85</v>
      </c>
      <c r="B18" s="2">
        <v>9.1999999999999993</v>
      </c>
      <c r="C18" s="2">
        <v>9.32</v>
      </c>
      <c r="F18" s="2">
        <v>6.69</v>
      </c>
      <c r="G18" s="2">
        <v>9.82</v>
      </c>
      <c r="H18" s="2">
        <v>8.83</v>
      </c>
    </row>
    <row r="19" spans="1:8">
      <c r="A19" s="4">
        <v>10.11</v>
      </c>
      <c r="B19" s="4">
        <v>9.9600000000000009</v>
      </c>
      <c r="C19" s="4">
        <v>10.52</v>
      </c>
      <c r="F19" s="4">
        <v>7.58</v>
      </c>
      <c r="G19" s="4">
        <v>10.66</v>
      </c>
      <c r="H19" s="4">
        <v>9.99</v>
      </c>
    </row>
    <row r="21" spans="1:8">
      <c r="A21" s="7" t="s">
        <v>55</v>
      </c>
      <c r="F21" s="7" t="s">
        <v>55</v>
      </c>
    </row>
    <row r="22" spans="1:8">
      <c r="A22" s="1">
        <v>13.02</v>
      </c>
      <c r="B22" s="1">
        <v>16.16</v>
      </c>
      <c r="C22" s="1">
        <v>17.579999999999998</v>
      </c>
      <c r="F22" s="1">
        <v>12.66</v>
      </c>
      <c r="G22" s="1">
        <v>15.41</v>
      </c>
      <c r="H22" s="1">
        <v>16.55</v>
      </c>
    </row>
    <row r="23" spans="1:8">
      <c r="A23" s="2">
        <v>12.81</v>
      </c>
      <c r="B23" s="2">
        <v>15.35</v>
      </c>
      <c r="C23" s="2">
        <v>16.3</v>
      </c>
      <c r="F23" s="2">
        <v>12.5</v>
      </c>
      <c r="G23" s="2">
        <v>14.75</v>
      </c>
      <c r="H23" s="2">
        <v>15.43</v>
      </c>
    </row>
    <row r="24" spans="1:8">
      <c r="A24" s="3"/>
      <c r="B24" s="2">
        <v>13.63</v>
      </c>
      <c r="C24" s="2">
        <v>15.48</v>
      </c>
      <c r="F24" s="2"/>
      <c r="G24" s="2">
        <v>12.13</v>
      </c>
      <c r="H24" s="2">
        <v>13.95</v>
      </c>
    </row>
    <row r="25" spans="1:8">
      <c r="A25" s="3"/>
      <c r="B25" s="2">
        <v>15.74</v>
      </c>
      <c r="C25" s="2">
        <v>16.38</v>
      </c>
      <c r="F25" s="2"/>
      <c r="G25" s="2">
        <v>15.38</v>
      </c>
      <c r="H25" s="2">
        <v>15.6</v>
      </c>
    </row>
    <row r="26" spans="1:8">
      <c r="A26" s="3"/>
      <c r="B26" s="2">
        <v>16.670000000000002</v>
      </c>
      <c r="C26" s="2">
        <v>17.02</v>
      </c>
      <c r="F26" s="2"/>
      <c r="G26" s="2">
        <v>16.75</v>
      </c>
      <c r="H26" s="2">
        <v>16.739999999999998</v>
      </c>
    </row>
    <row r="27" spans="1:8">
      <c r="A27" s="3"/>
      <c r="B27" s="3"/>
      <c r="C27" s="3"/>
      <c r="F27" s="3"/>
      <c r="G27" s="3"/>
      <c r="H27" s="3"/>
    </row>
    <row r="28" spans="1:8">
      <c r="A28" s="2">
        <v>7.34</v>
      </c>
      <c r="B28" s="2">
        <v>8.8000000000000007</v>
      </c>
      <c r="C28" s="2">
        <v>9.49</v>
      </c>
      <c r="F28" s="2">
        <v>7.24</v>
      </c>
      <c r="G28" s="2">
        <v>8.49</v>
      </c>
      <c r="H28" s="2">
        <v>8.93</v>
      </c>
    </row>
    <row r="29" spans="1:8">
      <c r="A29" s="2">
        <v>7.5</v>
      </c>
      <c r="B29" s="2">
        <v>8.8000000000000007</v>
      </c>
      <c r="C29" s="2">
        <v>9.2200000000000006</v>
      </c>
      <c r="F29" s="2">
        <v>7.47</v>
      </c>
      <c r="G29" s="2">
        <v>8.49</v>
      </c>
      <c r="H29" s="2">
        <v>8.73</v>
      </c>
    </row>
    <row r="30" spans="1:8">
      <c r="A30" s="3"/>
      <c r="B30" s="3"/>
      <c r="C30" s="3"/>
      <c r="F30" s="3"/>
      <c r="G30" s="3"/>
      <c r="H30" s="3"/>
    </row>
    <row r="31" spans="1:8">
      <c r="A31" s="2">
        <v>11.97</v>
      </c>
      <c r="B31" s="2">
        <v>42.96</v>
      </c>
      <c r="C31" s="2">
        <v>46.08</v>
      </c>
      <c r="F31" s="2">
        <v>11.63</v>
      </c>
      <c r="G31" s="2">
        <v>41.21</v>
      </c>
      <c r="H31" s="2">
        <v>43.73</v>
      </c>
    </row>
    <row r="32" spans="1:8">
      <c r="A32" s="2">
        <v>12.14</v>
      </c>
      <c r="B32" s="2">
        <v>42.45</v>
      </c>
      <c r="C32" s="2">
        <v>44.54</v>
      </c>
      <c r="F32" s="2">
        <v>11.8</v>
      </c>
      <c r="G32" s="2">
        <v>40.93</v>
      </c>
      <c r="H32" s="2">
        <v>42.21</v>
      </c>
    </row>
    <row r="33" spans="1:8">
      <c r="A33" s="3"/>
      <c r="B33" s="3"/>
      <c r="C33" s="3"/>
      <c r="F33" s="3"/>
      <c r="G33" s="3"/>
      <c r="H33" s="3"/>
    </row>
    <row r="34" spans="1:8">
      <c r="A34" s="2">
        <v>1.07</v>
      </c>
      <c r="B34" s="2">
        <v>1.29</v>
      </c>
      <c r="C34" s="2">
        <v>1.38</v>
      </c>
      <c r="F34" s="2">
        <v>1.03</v>
      </c>
      <c r="G34" s="2">
        <v>1.23</v>
      </c>
      <c r="H34" s="2">
        <v>1.3</v>
      </c>
    </row>
    <row r="35" spans="1:8">
      <c r="A35" s="2">
        <v>1.07</v>
      </c>
      <c r="B35" s="2">
        <v>1.26</v>
      </c>
      <c r="C35" s="2">
        <v>1.33</v>
      </c>
      <c r="F35" s="2">
        <v>1.04</v>
      </c>
      <c r="G35" s="2">
        <v>1.22</v>
      </c>
      <c r="H35" s="2">
        <v>1.25</v>
      </c>
    </row>
    <row r="36" spans="1:8">
      <c r="A36" s="3"/>
      <c r="B36" s="3"/>
      <c r="C36" s="3"/>
      <c r="F36" s="3"/>
      <c r="G36" s="3"/>
      <c r="H36" s="3"/>
    </row>
    <row r="37" spans="1:8">
      <c r="A37" s="2">
        <v>8.4</v>
      </c>
      <c r="B37" s="2">
        <v>10.119999999999999</v>
      </c>
      <c r="C37" s="2">
        <v>10.71</v>
      </c>
      <c r="F37" s="2">
        <v>7.94</v>
      </c>
      <c r="G37" s="2">
        <v>9.65</v>
      </c>
      <c r="H37" s="2">
        <v>10.38</v>
      </c>
    </row>
    <row r="38" spans="1:8">
      <c r="A38" s="4">
        <v>8.64</v>
      </c>
      <c r="B38" s="4">
        <v>10.27</v>
      </c>
      <c r="C38" s="4">
        <v>10.74</v>
      </c>
      <c r="F38" s="4">
        <v>8.1300000000000008</v>
      </c>
      <c r="G38" s="4">
        <v>9.9</v>
      </c>
      <c r="H38" s="4">
        <v>10.17</v>
      </c>
    </row>
    <row r="40" spans="1:8">
      <c r="A40" s="7" t="s">
        <v>57</v>
      </c>
      <c r="F40" s="7" t="s">
        <v>57</v>
      </c>
    </row>
    <row r="41" spans="1:8">
      <c r="A41" s="1">
        <v>11.9</v>
      </c>
      <c r="B41" s="1">
        <v>13.98</v>
      </c>
      <c r="C41" s="1">
        <v>13.15</v>
      </c>
      <c r="F41" s="1">
        <v>10.81</v>
      </c>
      <c r="G41" s="1">
        <v>13.96</v>
      </c>
      <c r="H41" s="1">
        <v>13.54</v>
      </c>
    </row>
    <row r="42" spans="1:8">
      <c r="A42" s="2">
        <v>15.89</v>
      </c>
      <c r="B42" s="2">
        <v>19.36</v>
      </c>
      <c r="C42" s="2">
        <v>18.3</v>
      </c>
      <c r="F42" s="2">
        <v>14.14</v>
      </c>
      <c r="G42" s="2">
        <v>19.489999999999998</v>
      </c>
      <c r="H42" s="2">
        <v>18.95</v>
      </c>
    </row>
    <row r="43" spans="1:8">
      <c r="A43" s="3"/>
      <c r="B43" s="2">
        <v>17.22</v>
      </c>
      <c r="C43" s="2">
        <v>15.81</v>
      </c>
      <c r="F43" s="3"/>
      <c r="G43" s="2">
        <v>17.29</v>
      </c>
      <c r="H43" s="2">
        <v>16.579999999999998</v>
      </c>
    </row>
    <row r="44" spans="1:8">
      <c r="A44" s="3"/>
      <c r="B44" s="2">
        <v>19.920000000000002</v>
      </c>
      <c r="C44" s="2">
        <v>18.61</v>
      </c>
      <c r="F44" s="3"/>
      <c r="G44" s="2">
        <v>20.11</v>
      </c>
      <c r="H44" s="2">
        <v>19.38</v>
      </c>
    </row>
    <row r="45" spans="1:8">
      <c r="A45" s="3"/>
      <c r="B45" s="2">
        <v>20.93</v>
      </c>
      <c r="C45" s="2">
        <v>20.47</v>
      </c>
      <c r="F45" s="3"/>
      <c r="G45" s="2">
        <v>21.06</v>
      </c>
      <c r="H45" s="2">
        <v>20.9</v>
      </c>
    </row>
    <row r="46" spans="1:8">
      <c r="A46" s="3"/>
      <c r="B46" s="3"/>
      <c r="C46" s="3"/>
      <c r="F46" s="3"/>
      <c r="G46" s="3"/>
      <c r="H46" s="3"/>
    </row>
    <row r="47" spans="1:8">
      <c r="A47" s="2">
        <v>7.21</v>
      </c>
      <c r="B47" s="2">
        <v>8.31</v>
      </c>
      <c r="C47" s="2">
        <v>7.76</v>
      </c>
      <c r="F47" s="2">
        <v>6.63</v>
      </c>
      <c r="G47" s="2">
        <v>8.33</v>
      </c>
      <c r="H47" s="2">
        <v>8</v>
      </c>
    </row>
    <row r="48" spans="1:8">
      <c r="A48" s="2">
        <v>8.5</v>
      </c>
      <c r="B48" s="2">
        <v>10.050000000000001</v>
      </c>
      <c r="C48" s="2">
        <v>9.48</v>
      </c>
      <c r="F48" s="2">
        <v>7.68</v>
      </c>
      <c r="G48" s="2">
        <v>10.14</v>
      </c>
      <c r="H48" s="2">
        <v>9.82</v>
      </c>
    </row>
    <row r="49" spans="1:8">
      <c r="A49" s="3"/>
      <c r="B49" s="3"/>
      <c r="C49" s="3"/>
      <c r="F49" s="3"/>
      <c r="G49" s="3"/>
      <c r="H49" s="3"/>
    </row>
    <row r="50" spans="1:8">
      <c r="A50" s="2">
        <v>11.06</v>
      </c>
      <c r="B50" s="2">
        <v>38.15</v>
      </c>
      <c r="C50" s="2">
        <v>36.229999999999997</v>
      </c>
      <c r="F50" s="2">
        <v>10.15</v>
      </c>
      <c r="G50" s="2">
        <v>37.96</v>
      </c>
      <c r="H50" s="2">
        <v>37.25</v>
      </c>
    </row>
    <row r="51" spans="1:8">
      <c r="A51" s="2">
        <v>14.06</v>
      </c>
      <c r="B51" s="2">
        <v>49.26</v>
      </c>
      <c r="C51" s="2">
        <v>46.79</v>
      </c>
      <c r="F51" s="2">
        <v>12.79</v>
      </c>
      <c r="G51" s="2">
        <v>49.58</v>
      </c>
      <c r="H51" s="2">
        <v>48.47</v>
      </c>
    </row>
    <row r="52" spans="1:8">
      <c r="A52" s="3"/>
      <c r="B52" s="3"/>
      <c r="C52" s="3"/>
      <c r="F52" s="3"/>
      <c r="G52" s="3"/>
      <c r="H52" s="3"/>
    </row>
    <row r="53" spans="1:8">
      <c r="A53" s="2">
        <v>1.06</v>
      </c>
      <c r="B53" s="2">
        <v>1.24</v>
      </c>
      <c r="C53" s="2">
        <v>1.17</v>
      </c>
      <c r="F53" s="2">
        <v>0.98</v>
      </c>
      <c r="G53" s="2">
        <v>1.23</v>
      </c>
      <c r="H53" s="2">
        <v>1.21</v>
      </c>
    </row>
    <row r="54" spans="1:8">
      <c r="A54" s="2">
        <v>1.1200000000000001</v>
      </c>
      <c r="B54" s="2">
        <v>1.33</v>
      </c>
      <c r="C54" s="2">
        <v>1.25</v>
      </c>
      <c r="F54" s="2">
        <v>1.01</v>
      </c>
      <c r="G54" s="2">
        <v>1.33</v>
      </c>
      <c r="H54" s="2">
        <v>1.3</v>
      </c>
    </row>
    <row r="55" spans="1:8">
      <c r="A55" s="3"/>
      <c r="B55" s="3"/>
      <c r="C55" s="3"/>
      <c r="F55" s="3"/>
      <c r="G55" s="3"/>
      <c r="H55" s="3"/>
    </row>
    <row r="56" spans="1:8">
      <c r="A56" s="2">
        <v>7.63</v>
      </c>
      <c r="B56" s="2">
        <v>8.9</v>
      </c>
      <c r="C56" s="2">
        <v>8.75</v>
      </c>
      <c r="F56" s="2">
        <v>6.99</v>
      </c>
      <c r="G56" s="2">
        <v>8.73</v>
      </c>
      <c r="H56" s="2">
        <v>8.93</v>
      </c>
    </row>
    <row r="57" spans="1:8">
      <c r="A57" s="4">
        <v>9.18</v>
      </c>
      <c r="B57" s="4">
        <v>10.61</v>
      </c>
      <c r="C57" s="4">
        <v>10.34</v>
      </c>
      <c r="F57" s="4">
        <v>8.67</v>
      </c>
      <c r="G57" s="4">
        <v>10.63</v>
      </c>
      <c r="H57" s="4">
        <v>10.81</v>
      </c>
    </row>
    <row r="59" spans="1:8">
      <c r="A59" s="7" t="s">
        <v>139</v>
      </c>
      <c r="F59" s="7" t="s">
        <v>139</v>
      </c>
    </row>
    <row r="60" spans="1:8">
      <c r="A60" s="1">
        <v>11.18</v>
      </c>
      <c r="B60" s="1">
        <v>17.55</v>
      </c>
      <c r="C60" s="1">
        <v>16.739999999999998</v>
      </c>
      <c r="F60" s="1">
        <v>16.079999999999998</v>
      </c>
      <c r="G60" s="1">
        <v>18.940000000000001</v>
      </c>
      <c r="H60" s="1">
        <v>19.04</v>
      </c>
    </row>
    <row r="61" spans="1:8">
      <c r="A61" s="2">
        <v>12.91</v>
      </c>
      <c r="B61" s="2">
        <v>22.21</v>
      </c>
      <c r="C61" s="2">
        <v>21.69</v>
      </c>
      <c r="F61" s="2">
        <v>20.72</v>
      </c>
      <c r="G61" s="2">
        <v>24.5</v>
      </c>
      <c r="H61" s="2">
        <v>25.75</v>
      </c>
    </row>
    <row r="62" spans="1:8">
      <c r="A62" s="2"/>
      <c r="B62" s="2">
        <v>14.97</v>
      </c>
      <c r="C62" s="2">
        <v>14.99</v>
      </c>
      <c r="F62" s="2"/>
      <c r="G62" s="2">
        <v>18.670000000000002</v>
      </c>
      <c r="H62" s="2">
        <v>21.33</v>
      </c>
    </row>
    <row r="63" spans="1:8">
      <c r="A63" s="2"/>
      <c r="B63" s="2">
        <v>23.48</v>
      </c>
      <c r="C63" s="2">
        <v>22.63</v>
      </c>
      <c r="F63" s="2"/>
      <c r="G63" s="2">
        <v>25.82</v>
      </c>
      <c r="H63" s="2">
        <v>26.5</v>
      </c>
    </row>
    <row r="64" spans="1:8">
      <c r="A64" s="2"/>
      <c r="B64" s="2">
        <v>28.17</v>
      </c>
      <c r="C64" s="2">
        <v>27.46</v>
      </c>
      <c r="F64" s="2"/>
      <c r="G64" s="2">
        <v>29.01</v>
      </c>
      <c r="H64" s="2">
        <v>29.44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8.06</v>
      </c>
      <c r="B66" s="2">
        <v>11.78</v>
      </c>
      <c r="C66" s="2">
        <v>11.36</v>
      </c>
      <c r="F66" s="2">
        <v>10.82</v>
      </c>
      <c r="G66" s="2">
        <v>12.46</v>
      </c>
      <c r="H66" s="2">
        <v>12.39</v>
      </c>
    </row>
    <row r="67" spans="1:8">
      <c r="A67" s="2">
        <v>8.81</v>
      </c>
      <c r="B67" s="2">
        <v>13.45</v>
      </c>
      <c r="C67" s="2">
        <v>13.17</v>
      </c>
      <c r="F67" s="2">
        <v>12.55</v>
      </c>
      <c r="G67" s="2">
        <v>14.39</v>
      </c>
      <c r="H67" s="2">
        <v>14.81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10.67</v>
      </c>
      <c r="B69" s="2">
        <v>46.69</v>
      </c>
      <c r="C69" s="2">
        <v>44.2</v>
      </c>
      <c r="F69" s="2">
        <v>14.5</v>
      </c>
      <c r="G69" s="2">
        <v>49.96</v>
      </c>
      <c r="H69" s="2">
        <v>49.5</v>
      </c>
    </row>
    <row r="70" spans="1:8">
      <c r="A70" s="2">
        <v>11.95</v>
      </c>
      <c r="B70" s="2">
        <v>55.32</v>
      </c>
      <c r="C70" s="2">
        <v>53.15</v>
      </c>
      <c r="F70" s="2">
        <v>17.850000000000001</v>
      </c>
      <c r="G70" s="2">
        <v>60.46</v>
      </c>
      <c r="H70" s="2">
        <v>62.05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0.96</v>
      </c>
      <c r="B72" s="2">
        <v>1.43</v>
      </c>
      <c r="C72" s="2">
        <v>1.33</v>
      </c>
      <c r="F72" s="2">
        <v>1.32</v>
      </c>
      <c r="G72" s="2">
        <v>1.54</v>
      </c>
      <c r="H72" s="2">
        <v>1.51</v>
      </c>
    </row>
    <row r="73" spans="1:8">
      <c r="A73" s="2">
        <v>0.93</v>
      </c>
      <c r="B73" s="2">
        <v>1.46</v>
      </c>
      <c r="C73" s="2">
        <v>1.38</v>
      </c>
      <c r="F73" s="2">
        <v>1.39</v>
      </c>
      <c r="G73" s="2">
        <v>1.6</v>
      </c>
      <c r="H73" s="2">
        <v>1.65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6.93</v>
      </c>
      <c r="B75" s="2">
        <v>10.49</v>
      </c>
      <c r="C75" s="2">
        <v>9.1999999999999993</v>
      </c>
      <c r="F75" s="2">
        <v>9.49</v>
      </c>
      <c r="G75" s="2">
        <v>11.44</v>
      </c>
      <c r="H75" s="2">
        <v>11.18</v>
      </c>
    </row>
    <row r="76" spans="1:8">
      <c r="A76" s="4">
        <v>7</v>
      </c>
      <c r="B76" s="4">
        <v>11.21</v>
      </c>
      <c r="C76" s="4">
        <v>9.76</v>
      </c>
      <c r="F76" s="4">
        <v>10.72</v>
      </c>
      <c r="G76" s="4">
        <v>12.92</v>
      </c>
      <c r="H76" s="4">
        <v>13.11</v>
      </c>
    </row>
    <row r="78" spans="1:8">
      <c r="A78" s="7" t="s">
        <v>138</v>
      </c>
      <c r="F78" s="7" t="s">
        <v>138</v>
      </c>
    </row>
    <row r="79" spans="1:8">
      <c r="A79" s="1">
        <v>12.8</v>
      </c>
      <c r="B79" s="1">
        <v>16.23</v>
      </c>
      <c r="C79" s="1">
        <v>17.45</v>
      </c>
      <c r="F79" s="1">
        <v>14.08</v>
      </c>
      <c r="G79" s="1">
        <v>16.32</v>
      </c>
      <c r="H79" s="1">
        <v>17.87</v>
      </c>
    </row>
    <row r="80" spans="1:8">
      <c r="A80" s="2">
        <v>14.78</v>
      </c>
      <c r="B80" s="2">
        <v>19.36</v>
      </c>
      <c r="C80" s="2">
        <v>21.02</v>
      </c>
      <c r="F80" s="2">
        <v>16.54</v>
      </c>
      <c r="G80" s="2">
        <v>19.420000000000002</v>
      </c>
      <c r="H80" s="2">
        <v>21.48</v>
      </c>
    </row>
    <row r="81" spans="1:8">
      <c r="A81" s="3"/>
      <c r="B81" s="2">
        <v>13.34</v>
      </c>
      <c r="C81" s="2">
        <v>17.27</v>
      </c>
      <c r="F81" s="2"/>
      <c r="G81" s="2">
        <v>13.87</v>
      </c>
      <c r="H81" s="2">
        <v>17.63</v>
      </c>
    </row>
    <row r="82" spans="1:8">
      <c r="A82" s="3"/>
      <c r="B82" s="2">
        <v>20.63</v>
      </c>
      <c r="C82" s="2">
        <v>21.75</v>
      </c>
      <c r="F82" s="2"/>
      <c r="G82" s="2">
        <v>20.49</v>
      </c>
      <c r="H82" s="2">
        <v>22.2</v>
      </c>
    </row>
    <row r="83" spans="1:8">
      <c r="A83" s="3"/>
      <c r="B83" s="2">
        <v>24.1</v>
      </c>
      <c r="C83" s="2">
        <v>24.04</v>
      </c>
      <c r="F83" s="2"/>
      <c r="G83" s="2">
        <v>23.9</v>
      </c>
      <c r="H83" s="2">
        <v>24.6</v>
      </c>
    </row>
    <row r="84" spans="1:8">
      <c r="A84" s="3"/>
      <c r="B84" s="3"/>
      <c r="C84" s="3"/>
      <c r="F84" s="2"/>
      <c r="G84" s="2"/>
      <c r="H84" s="2"/>
    </row>
    <row r="85" spans="1:8">
      <c r="A85" s="2">
        <v>8.8699999999999992</v>
      </c>
      <c r="B85" s="2">
        <v>11.01</v>
      </c>
      <c r="C85" s="2">
        <v>11.46</v>
      </c>
      <c r="F85" s="2">
        <v>9.51</v>
      </c>
      <c r="G85" s="2">
        <v>11.04</v>
      </c>
      <c r="H85" s="2">
        <v>11.66</v>
      </c>
    </row>
    <row r="86" spans="1:8">
      <c r="A86" s="2">
        <v>9.99</v>
      </c>
      <c r="B86" s="2">
        <v>12.56</v>
      </c>
      <c r="C86" s="2">
        <v>13.06</v>
      </c>
      <c r="F86" s="2">
        <v>10.7</v>
      </c>
      <c r="G86" s="2">
        <v>12.49</v>
      </c>
      <c r="H86" s="2">
        <v>13.33</v>
      </c>
    </row>
    <row r="87" spans="1:8">
      <c r="A87" s="3"/>
      <c r="B87" s="3"/>
      <c r="C87" s="3"/>
      <c r="F87" s="2"/>
      <c r="G87" s="2"/>
      <c r="H87" s="2"/>
    </row>
    <row r="88" spans="1:8">
      <c r="A88" s="2">
        <v>11.87</v>
      </c>
      <c r="B88" s="2">
        <v>43.03</v>
      </c>
      <c r="C88" s="2">
        <v>45.3</v>
      </c>
      <c r="F88" s="2">
        <v>12.75</v>
      </c>
      <c r="G88" s="2">
        <v>43.02</v>
      </c>
      <c r="H88" s="2">
        <v>46.21</v>
      </c>
    </row>
    <row r="89" spans="1:8">
      <c r="A89" s="2">
        <v>13.51</v>
      </c>
      <c r="B89" s="2">
        <v>50.4</v>
      </c>
      <c r="C89" s="2">
        <v>53.22</v>
      </c>
      <c r="F89" s="2">
        <v>14.73</v>
      </c>
      <c r="G89" s="2">
        <v>50.08</v>
      </c>
      <c r="H89" s="2">
        <v>53.91</v>
      </c>
    </row>
    <row r="90" spans="1:8">
      <c r="A90" s="3"/>
      <c r="B90" s="3"/>
      <c r="C90" s="3"/>
      <c r="F90" s="2"/>
      <c r="G90" s="2"/>
      <c r="H90" s="2"/>
    </row>
    <row r="91" spans="1:8">
      <c r="A91" s="2">
        <v>1.1200000000000001</v>
      </c>
      <c r="B91" s="2">
        <v>1.37</v>
      </c>
      <c r="C91" s="2">
        <v>1.44</v>
      </c>
      <c r="F91" s="2">
        <v>1.21</v>
      </c>
      <c r="G91" s="2">
        <v>1.37</v>
      </c>
      <c r="H91" s="2">
        <v>1.47</v>
      </c>
    </row>
    <row r="92" spans="1:8">
      <c r="A92" s="2">
        <v>1.1599999999999999</v>
      </c>
      <c r="B92" s="2">
        <v>1.46</v>
      </c>
      <c r="C92" s="2">
        <v>1.54</v>
      </c>
      <c r="F92" s="2">
        <v>1.26</v>
      </c>
      <c r="G92" s="2">
        <v>1.45</v>
      </c>
      <c r="H92" s="2">
        <v>1.56</v>
      </c>
    </row>
    <row r="93" spans="1:8">
      <c r="A93" s="3"/>
      <c r="B93" s="3"/>
      <c r="C93" s="3"/>
      <c r="F93" s="2"/>
      <c r="G93" s="2"/>
      <c r="H93" s="2"/>
    </row>
    <row r="94" spans="1:8">
      <c r="A94" s="2">
        <v>7.92</v>
      </c>
      <c r="B94" s="2">
        <v>9.51</v>
      </c>
      <c r="C94" s="2">
        <v>10.18</v>
      </c>
      <c r="F94" s="2">
        <v>8.7200000000000006</v>
      </c>
      <c r="G94" s="2">
        <v>9.52</v>
      </c>
      <c r="H94" s="2">
        <v>10.72</v>
      </c>
    </row>
    <row r="95" spans="1:8">
      <c r="A95" s="4">
        <v>8.86</v>
      </c>
      <c r="B95" s="4">
        <v>11.13</v>
      </c>
      <c r="C95" s="4">
        <v>11.76</v>
      </c>
      <c r="F95" s="4">
        <v>9.99</v>
      </c>
      <c r="G95" s="4">
        <v>10.79</v>
      </c>
      <c r="H95" s="4">
        <v>12.02</v>
      </c>
    </row>
    <row r="97" spans="1:8">
      <c r="A97" s="7" t="s">
        <v>41</v>
      </c>
      <c r="F97" s="7" t="s">
        <v>41</v>
      </c>
    </row>
    <row r="98" spans="1:8">
      <c r="A98" s="1">
        <v>13.33</v>
      </c>
      <c r="B98" s="1">
        <v>14.85</v>
      </c>
      <c r="C98" s="1">
        <v>16.27</v>
      </c>
      <c r="F98" s="1">
        <v>11.89</v>
      </c>
      <c r="G98" s="1">
        <v>15.12</v>
      </c>
      <c r="H98" s="1">
        <v>18.16</v>
      </c>
    </row>
    <row r="99" spans="1:8">
      <c r="A99" s="2">
        <v>14.78</v>
      </c>
      <c r="B99" s="2">
        <v>16.670000000000002</v>
      </c>
      <c r="C99" s="2">
        <v>18.14</v>
      </c>
      <c r="F99" s="2">
        <v>12.66</v>
      </c>
      <c r="G99" s="2">
        <v>16.87</v>
      </c>
      <c r="H99" s="2">
        <v>20</v>
      </c>
    </row>
    <row r="100" spans="1:8">
      <c r="A100" s="2"/>
      <c r="B100" s="2">
        <v>11.76</v>
      </c>
      <c r="C100" s="2">
        <v>14.2</v>
      </c>
      <c r="F100" s="2"/>
      <c r="G100" s="2">
        <v>11.86</v>
      </c>
      <c r="H100" s="2">
        <v>17.34</v>
      </c>
    </row>
    <row r="101" spans="1:8">
      <c r="A101" s="2"/>
      <c r="B101" s="2">
        <v>17.45</v>
      </c>
      <c r="C101" s="2">
        <v>18.7</v>
      </c>
      <c r="F101" s="2"/>
      <c r="G101" s="2">
        <v>17.57</v>
      </c>
      <c r="H101" s="2">
        <v>20.37</v>
      </c>
    </row>
    <row r="102" spans="1:8">
      <c r="A102" s="2"/>
      <c r="B102" s="2">
        <v>20.8</v>
      </c>
      <c r="C102" s="2">
        <v>21.52</v>
      </c>
      <c r="F102" s="2"/>
      <c r="G102" s="2">
        <v>21.18</v>
      </c>
      <c r="H102" s="2">
        <v>22.28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7.93</v>
      </c>
      <c r="B104" s="2">
        <v>8.76</v>
      </c>
      <c r="C104" s="2">
        <v>9.31</v>
      </c>
      <c r="F104" s="2">
        <v>7.29</v>
      </c>
      <c r="G104" s="2">
        <v>8.8699999999999992</v>
      </c>
      <c r="H104" s="2">
        <v>9.9600000000000009</v>
      </c>
    </row>
    <row r="105" spans="1:8">
      <c r="A105" s="2">
        <v>8.85</v>
      </c>
      <c r="B105" s="2">
        <v>9.69</v>
      </c>
      <c r="C105" s="2">
        <v>10.14</v>
      </c>
      <c r="F105" s="2">
        <v>7.88</v>
      </c>
      <c r="G105" s="2">
        <v>9.81</v>
      </c>
      <c r="H105" s="2">
        <v>10.64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12.34</v>
      </c>
      <c r="B107" s="2">
        <v>40.24</v>
      </c>
      <c r="C107" s="2">
        <v>43.67</v>
      </c>
      <c r="F107" s="2">
        <v>11.17</v>
      </c>
      <c r="G107" s="2">
        <v>41.01</v>
      </c>
      <c r="H107" s="2">
        <v>47.97</v>
      </c>
    </row>
    <row r="108" spans="1:8">
      <c r="A108" s="2">
        <v>13.64</v>
      </c>
      <c r="B108" s="2">
        <v>44.65</v>
      </c>
      <c r="C108" s="2">
        <v>47.53</v>
      </c>
      <c r="F108" s="2">
        <v>11.87</v>
      </c>
      <c r="G108" s="2">
        <v>45.33</v>
      </c>
      <c r="H108" s="2">
        <v>51.99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1.27</v>
      </c>
      <c r="B110" s="2">
        <v>1.39</v>
      </c>
      <c r="C110" s="2">
        <v>1.51</v>
      </c>
      <c r="F110" s="2">
        <v>1.1499999999999999</v>
      </c>
      <c r="G110" s="2">
        <v>1.42</v>
      </c>
      <c r="H110" s="2">
        <v>1.69</v>
      </c>
    </row>
    <row r="111" spans="1:8">
      <c r="A111" s="2">
        <v>1.31</v>
      </c>
      <c r="B111" s="2">
        <v>1.44</v>
      </c>
      <c r="C111" s="2">
        <v>1.53</v>
      </c>
      <c r="F111" s="2">
        <v>1.1399999999999999</v>
      </c>
      <c r="G111" s="2">
        <v>1.47</v>
      </c>
      <c r="H111" s="2">
        <v>1.7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7.53</v>
      </c>
      <c r="B113" s="2">
        <v>8.3800000000000008</v>
      </c>
      <c r="C113" s="2">
        <v>9.39</v>
      </c>
      <c r="F113" s="2">
        <v>7.01</v>
      </c>
      <c r="G113" s="2">
        <v>8.5399999999999991</v>
      </c>
      <c r="H113" s="2">
        <v>11.38</v>
      </c>
    </row>
    <row r="114" spans="1:8">
      <c r="A114" s="4">
        <v>8.19</v>
      </c>
      <c r="B114" s="4">
        <v>8.8800000000000008</v>
      </c>
      <c r="C114" s="4">
        <v>9.41</v>
      </c>
      <c r="F114" s="4">
        <v>7.13</v>
      </c>
      <c r="G114" s="4">
        <v>9.14</v>
      </c>
      <c r="H114" s="4">
        <v>11.97</v>
      </c>
    </row>
    <row r="116" spans="1:8">
      <c r="A116" s="7" t="s">
        <v>40</v>
      </c>
      <c r="F116" s="7" t="s">
        <v>40</v>
      </c>
    </row>
    <row r="117" spans="1:8">
      <c r="A117" s="1">
        <v>14.41</v>
      </c>
      <c r="B117" s="1"/>
      <c r="C117" s="1"/>
      <c r="F117" s="1">
        <v>10</v>
      </c>
      <c r="G117" s="1">
        <v>15.04</v>
      </c>
      <c r="H117" s="1">
        <v>15.33</v>
      </c>
    </row>
    <row r="118" spans="1:8">
      <c r="A118" s="2">
        <v>24.03</v>
      </c>
      <c r="B118" s="2"/>
      <c r="C118" s="2"/>
      <c r="F118" s="2">
        <v>14.95</v>
      </c>
      <c r="G118" s="2">
        <v>25.61</v>
      </c>
      <c r="H118" s="2">
        <v>26.19</v>
      </c>
    </row>
    <row r="119" spans="1:8">
      <c r="A119" s="2"/>
      <c r="B119" s="2"/>
      <c r="C119" s="2"/>
      <c r="F119" s="2"/>
      <c r="G119" s="2">
        <v>19.97</v>
      </c>
      <c r="H119" s="2">
        <v>22</v>
      </c>
    </row>
    <row r="120" spans="1:8">
      <c r="A120" s="2"/>
      <c r="B120" s="2"/>
      <c r="C120" s="2"/>
      <c r="F120" s="2"/>
      <c r="G120" s="2">
        <v>26.51</v>
      </c>
      <c r="H120" s="2">
        <v>26.96</v>
      </c>
    </row>
    <row r="121" spans="1:8">
      <c r="A121" s="2"/>
      <c r="B121" s="2"/>
      <c r="C121" s="2"/>
      <c r="F121" s="2"/>
      <c r="G121" s="2">
        <v>30.34</v>
      </c>
      <c r="H121" s="2">
        <v>29.62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8.81</v>
      </c>
      <c r="B123" s="2"/>
      <c r="C123" s="2"/>
      <c r="F123" s="2">
        <v>6.63</v>
      </c>
      <c r="G123" s="2">
        <v>9.11</v>
      </c>
      <c r="H123" s="2">
        <v>9.16</v>
      </c>
    </row>
    <row r="124" spans="1:8">
      <c r="A124" s="2">
        <v>11.89</v>
      </c>
      <c r="B124" s="2"/>
      <c r="C124" s="2"/>
      <c r="F124" s="2">
        <v>8.11</v>
      </c>
      <c r="G124" s="2">
        <v>12.57</v>
      </c>
      <c r="H124" s="2">
        <v>12.68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13.04</v>
      </c>
      <c r="B126" s="2"/>
      <c r="C126" s="2"/>
      <c r="F126" s="2">
        <v>9.42</v>
      </c>
      <c r="G126" s="2">
        <v>40.659999999999997</v>
      </c>
      <c r="H126" s="2">
        <v>41.4</v>
      </c>
    </row>
    <row r="127" spans="1:8">
      <c r="A127" s="2">
        <v>20.25</v>
      </c>
      <c r="B127" s="2"/>
      <c r="C127" s="2"/>
      <c r="F127" s="2">
        <v>13.53</v>
      </c>
      <c r="G127" s="2">
        <v>64.260000000000005</v>
      </c>
      <c r="H127" s="2">
        <v>65.760000000000005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1.43</v>
      </c>
      <c r="B129" s="2"/>
      <c r="C129" s="2"/>
      <c r="F129" s="2">
        <v>1.02</v>
      </c>
      <c r="G129" s="2">
        <v>1.5</v>
      </c>
      <c r="H129" s="2">
        <v>1.53</v>
      </c>
    </row>
    <row r="130" spans="1:8">
      <c r="A130" s="2">
        <v>1.65</v>
      </c>
      <c r="B130" s="2"/>
      <c r="C130" s="2"/>
      <c r="F130" s="2">
        <v>1.07</v>
      </c>
      <c r="G130" s="2">
        <v>1.78</v>
      </c>
      <c r="H130" s="2">
        <v>1.81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8.1199999999999992</v>
      </c>
      <c r="B132" s="2"/>
      <c r="C132" s="2"/>
      <c r="F132" s="2">
        <v>5.59</v>
      </c>
      <c r="G132" s="2">
        <v>8.83</v>
      </c>
      <c r="H132" s="2">
        <v>9.41</v>
      </c>
    </row>
    <row r="133" spans="1:8">
      <c r="A133" s="4">
        <v>12.24</v>
      </c>
      <c r="B133" s="4"/>
      <c r="C133" s="4"/>
      <c r="F133" s="4">
        <v>7.7</v>
      </c>
      <c r="G133" s="4">
        <v>13.17</v>
      </c>
      <c r="H133" s="4">
        <v>14.65</v>
      </c>
    </row>
    <row r="135" spans="1:8">
      <c r="A135" t="s">
        <v>144</v>
      </c>
      <c r="B135" t="s">
        <v>61</v>
      </c>
      <c r="C135" t="s">
        <v>66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12.676428571428573</v>
      </c>
      <c r="B136" s="19">
        <f>AVERAGE(B117,B98,B79,B60,B41,B22,B3,G3,G22,G41,G60,G79,G98,G117)</f>
        <v>15.71153846153846</v>
      </c>
      <c r="C136" s="19">
        <f>AVERAGE(C117,C98,C79,C60,C41,C22,C3,H3,H22,H41,H60,H79,H98,H117)</f>
        <v>16.206923076923076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15.420714285714283</v>
      </c>
      <c r="B137" s="19">
        <f t="shared" si="0"/>
        <v>19.152307692307694</v>
      </c>
      <c r="C137" s="19">
        <f t="shared" si="0"/>
        <v>19.73076923076923</v>
      </c>
      <c r="D137" t="s">
        <v>49</v>
      </c>
      <c r="E137" s="2" t="s">
        <v>43</v>
      </c>
    </row>
    <row r="138" spans="1:8">
      <c r="A138" s="19">
        <f>A137</f>
        <v>15.420714285714283</v>
      </c>
      <c r="B138" s="19">
        <f t="shared" si="0"/>
        <v>15.114615384615387</v>
      </c>
      <c r="C138" s="19">
        <f t="shared" si="0"/>
        <v>16.526923076923076</v>
      </c>
      <c r="D138" t="s">
        <v>49</v>
      </c>
      <c r="E138" s="2" t="s">
        <v>44</v>
      </c>
    </row>
    <row r="139" spans="1:8">
      <c r="A139" s="19"/>
      <c r="B139" s="19">
        <f t="shared" si="0"/>
        <v>19.956153846153843</v>
      </c>
      <c r="C139" s="19">
        <f t="shared" si="0"/>
        <v>20.249999999999996</v>
      </c>
      <c r="D139" t="s">
        <v>49</v>
      </c>
      <c r="E139" s="2" t="s">
        <v>45</v>
      </c>
    </row>
    <row r="140" spans="1:8">
      <c r="A140" s="19"/>
      <c r="B140" s="19">
        <f t="shared" si="0"/>
        <v>22.383076923076921</v>
      </c>
      <c r="C140" s="19">
        <f t="shared" si="0"/>
        <v>22.414615384615384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7.9521428571428583</v>
      </c>
      <c r="B142" s="19">
        <f t="shared" si="0"/>
        <v>9.5761538461538454</v>
      </c>
      <c r="C142" s="19">
        <f t="shared" si="0"/>
        <v>9.7015384615384619</v>
      </c>
      <c r="D142" t="s">
        <v>50</v>
      </c>
      <c r="E142" s="2" t="s">
        <v>42</v>
      </c>
    </row>
    <row r="143" spans="1:8">
      <c r="A143" s="19">
        <f t="shared" si="0"/>
        <v>9.0050000000000008</v>
      </c>
      <c r="B143" s="19">
        <f t="shared" si="0"/>
        <v>10.879230769230768</v>
      </c>
      <c r="C143" s="19">
        <f t="shared" si="0"/>
        <v>11.003846153846156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11.687142857142856</v>
      </c>
      <c r="B145" s="19">
        <f t="shared" si="0"/>
        <v>42.072307692307689</v>
      </c>
      <c r="C145" s="19">
        <f t="shared" si="0"/>
        <v>43.073846153846148</v>
      </c>
      <c r="D145" t="s">
        <v>51</v>
      </c>
      <c r="E145" s="2" t="s">
        <v>42</v>
      </c>
    </row>
    <row r="146" spans="1:5">
      <c r="A146" s="19">
        <f t="shared" si="0"/>
        <v>13.878571428571428</v>
      </c>
      <c r="B146" s="19">
        <f t="shared" si="0"/>
        <v>49.61</v>
      </c>
      <c r="C146" s="19">
        <f t="shared" si="0"/>
        <v>50.620769230769234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1.1249999999999998</v>
      </c>
      <c r="B148" s="19">
        <f t="shared" si="0"/>
        <v>1.3515384615384616</v>
      </c>
      <c r="C148" s="19">
        <f t="shared" si="0"/>
        <v>1.3830769230769233</v>
      </c>
      <c r="D148" t="s">
        <v>52</v>
      </c>
      <c r="E148" s="2" t="s">
        <v>42</v>
      </c>
    </row>
    <row r="149" spans="1:5">
      <c r="A149" s="19">
        <f t="shared" si="0"/>
        <v>1.167142857142857</v>
      </c>
      <c r="B149" s="19">
        <f t="shared" si="0"/>
        <v>1.4153846153846152</v>
      </c>
      <c r="C149" s="19">
        <f t="shared" si="0"/>
        <v>1.4453846153846153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7.7007142857142856</v>
      </c>
      <c r="B151" s="19">
        <f>AVERAGE(B132,B113,B94,B75,B56,B37,B18,G18,G37,G56,G75,G94,G113,G132)</f>
        <v>9.4715384615384597</v>
      </c>
      <c r="C151" s="19">
        <f t="shared" si="0"/>
        <v>9.8753846153846148</v>
      </c>
      <c r="D151" t="s">
        <v>53</v>
      </c>
      <c r="E151" s="2" t="s">
        <v>42</v>
      </c>
    </row>
    <row r="152" spans="1:5">
      <c r="A152" s="19">
        <f t="shared" si="0"/>
        <v>8.8671428571428557</v>
      </c>
      <c r="B152" s="19">
        <f t="shared" si="0"/>
        <v>10.713076923076924</v>
      </c>
      <c r="C152" s="19">
        <f t="shared" si="0"/>
        <v>11.173076923076923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8CC5-B784-4827-971D-7AE149BA8FE5}">
  <dimension ref="A1:H152"/>
  <sheetViews>
    <sheetView topLeftCell="A117" zoomScale="80" zoomScaleNormal="80" workbookViewId="0">
      <selection activeCell="C137" sqref="C137"/>
    </sheetView>
  </sheetViews>
  <sheetFormatPr defaultRowHeight="14.4"/>
  <cols>
    <col min="1" max="1" width="28.109375" bestFit="1" customWidth="1"/>
    <col min="2" max="2" width="25.33203125" bestFit="1" customWidth="1"/>
    <col min="3" max="3" width="27" bestFit="1" customWidth="1"/>
    <col min="4" max="4" width="11" customWidth="1"/>
    <col min="5" max="5" width="30.33203125" bestFit="1" customWidth="1"/>
    <col min="6" max="6" width="13.44140625" bestFit="1" customWidth="1"/>
    <col min="7" max="7" width="21.6640625" bestFit="1" customWidth="1"/>
    <col min="8" max="8" width="23.44140625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77</v>
      </c>
      <c r="B2" t="s">
        <v>61</v>
      </c>
      <c r="C2" t="s">
        <v>66</v>
      </c>
      <c r="F2" t="s">
        <v>77</v>
      </c>
      <c r="G2" t="s">
        <v>61</v>
      </c>
      <c r="H2" t="s">
        <v>66</v>
      </c>
    </row>
    <row r="3" spans="1:8">
      <c r="A3" s="1"/>
      <c r="B3" s="1">
        <v>14.67</v>
      </c>
      <c r="C3" s="1">
        <v>20.43</v>
      </c>
      <c r="F3" s="1"/>
      <c r="G3" s="1">
        <v>14.64</v>
      </c>
      <c r="H3" s="1">
        <v>20.260000000000002</v>
      </c>
    </row>
    <row r="4" spans="1:8">
      <c r="A4" s="2"/>
      <c r="B4" s="2">
        <v>15.87</v>
      </c>
      <c r="C4" s="2">
        <v>25.77</v>
      </c>
      <c r="F4" s="2"/>
      <c r="G4" s="2">
        <v>15.85</v>
      </c>
      <c r="H4" s="2">
        <v>25.54</v>
      </c>
    </row>
    <row r="5" spans="1:8">
      <c r="A5" s="2"/>
      <c r="B5" s="2">
        <v>12.38</v>
      </c>
      <c r="C5" s="2">
        <v>19.84</v>
      </c>
      <c r="F5" s="2"/>
      <c r="G5" s="2">
        <v>12.16</v>
      </c>
      <c r="H5" s="2">
        <v>19.61</v>
      </c>
    </row>
    <row r="6" spans="1:8">
      <c r="A6" s="2"/>
      <c r="B6" s="2">
        <v>16.66</v>
      </c>
      <c r="C6" s="2">
        <v>27.9</v>
      </c>
      <c r="F6" s="2"/>
      <c r="G6" s="2">
        <v>16.66</v>
      </c>
      <c r="H6" s="2">
        <v>27.65</v>
      </c>
    </row>
    <row r="7" spans="1:8">
      <c r="A7" s="2"/>
      <c r="B7" s="2">
        <v>18.579999999999998</v>
      </c>
      <c r="C7" s="2">
        <v>29.58</v>
      </c>
      <c r="F7" s="2"/>
      <c r="G7" s="2">
        <v>18.72</v>
      </c>
      <c r="H7" s="2">
        <v>29.37</v>
      </c>
    </row>
    <row r="8" spans="1:8">
      <c r="A8" s="2"/>
      <c r="B8" s="2"/>
      <c r="C8" s="2"/>
      <c r="F8" s="2"/>
      <c r="G8" s="2"/>
      <c r="H8" s="2"/>
    </row>
    <row r="9" spans="1:8">
      <c r="A9" s="2"/>
      <c r="B9" s="2">
        <v>8.4700000000000006</v>
      </c>
      <c r="C9" s="2">
        <v>11.57</v>
      </c>
      <c r="F9" s="2"/>
      <c r="G9" s="2">
        <v>8.4700000000000006</v>
      </c>
      <c r="H9" s="2">
        <v>11.47</v>
      </c>
    </row>
    <row r="10" spans="1:8">
      <c r="A10" s="2"/>
      <c r="B10" s="2">
        <v>8.64</v>
      </c>
      <c r="C10" s="2">
        <v>13.52</v>
      </c>
      <c r="F10" s="2"/>
      <c r="G10" s="2">
        <v>8.64</v>
      </c>
      <c r="H10" s="2">
        <v>13.37</v>
      </c>
    </row>
    <row r="11" spans="1:8">
      <c r="A11" s="2"/>
      <c r="B11" s="2"/>
      <c r="C11" s="2"/>
      <c r="F11" s="2"/>
      <c r="G11" s="2"/>
      <c r="H11" s="2"/>
    </row>
    <row r="12" spans="1:8">
      <c r="A12" s="2"/>
      <c r="B12" s="2">
        <v>40.97</v>
      </c>
      <c r="C12" s="2">
        <v>51.69</v>
      </c>
      <c r="F12" s="2"/>
      <c r="G12" s="2">
        <v>40.85</v>
      </c>
      <c r="H12" s="2">
        <v>51.2</v>
      </c>
    </row>
    <row r="13" spans="1:8">
      <c r="A13" s="2"/>
      <c r="B13" s="2">
        <v>42.99</v>
      </c>
      <c r="C13" s="2">
        <v>62.39</v>
      </c>
      <c r="F13" s="2"/>
      <c r="G13" s="2">
        <v>42.91</v>
      </c>
      <c r="H13" s="2">
        <v>61.87</v>
      </c>
    </row>
    <row r="14" spans="1:8">
      <c r="A14" s="2"/>
      <c r="B14" s="2"/>
      <c r="C14" s="2"/>
      <c r="F14" s="2"/>
      <c r="G14" s="2"/>
      <c r="H14" s="2"/>
    </row>
    <row r="15" spans="1:8">
      <c r="A15" s="2"/>
      <c r="B15" s="2">
        <v>1.28</v>
      </c>
      <c r="C15" s="2">
        <v>1.71</v>
      </c>
      <c r="F15" s="2"/>
      <c r="G15" s="2">
        <v>1.28</v>
      </c>
      <c r="H15" s="2">
        <v>1.69</v>
      </c>
    </row>
    <row r="16" spans="1:8">
      <c r="A16" s="2"/>
      <c r="B16" s="2">
        <v>1.22</v>
      </c>
      <c r="C16" s="2">
        <v>1.92</v>
      </c>
      <c r="F16" s="2"/>
      <c r="G16" s="2">
        <v>1.21</v>
      </c>
      <c r="H16" s="2">
        <v>1.9</v>
      </c>
    </row>
    <row r="17" spans="1:8">
      <c r="A17" s="2"/>
      <c r="B17" s="2"/>
      <c r="C17" s="2"/>
      <c r="F17" s="2"/>
      <c r="G17" s="2"/>
      <c r="H17" s="2"/>
    </row>
    <row r="18" spans="1:8">
      <c r="A18" s="2"/>
      <c r="B18" s="2">
        <v>10.220000000000001</v>
      </c>
      <c r="C18" s="2">
        <v>12.77</v>
      </c>
      <c r="F18" s="2"/>
      <c r="G18" s="2">
        <v>10.119999999999999</v>
      </c>
      <c r="H18" s="2">
        <v>12.63</v>
      </c>
    </row>
    <row r="19" spans="1:8">
      <c r="A19" s="4"/>
      <c r="B19" s="4">
        <v>10.23</v>
      </c>
      <c r="C19" s="4">
        <v>16.48</v>
      </c>
      <c r="F19" s="4"/>
      <c r="G19" s="4">
        <v>10.199999999999999</v>
      </c>
      <c r="H19" s="4">
        <v>16.32</v>
      </c>
    </row>
    <row r="21" spans="1:8">
      <c r="A21" s="7" t="s">
        <v>55</v>
      </c>
      <c r="F21" s="7" t="s">
        <v>55</v>
      </c>
    </row>
    <row r="22" spans="1:8">
      <c r="A22" s="1"/>
      <c r="B22" s="1">
        <v>16.09</v>
      </c>
      <c r="C22" s="1">
        <v>14.88</v>
      </c>
      <c r="F22" s="1"/>
      <c r="G22" s="1">
        <v>16.16</v>
      </c>
      <c r="H22" s="1">
        <v>15.58</v>
      </c>
    </row>
    <row r="23" spans="1:8">
      <c r="A23" s="2"/>
      <c r="B23" s="2">
        <v>15.87</v>
      </c>
      <c r="C23" s="2">
        <v>14.75</v>
      </c>
      <c r="F23" s="2"/>
      <c r="G23" s="2">
        <v>15.94</v>
      </c>
      <c r="H23" s="2">
        <v>15.1</v>
      </c>
    </row>
    <row r="24" spans="1:8">
      <c r="A24" s="3"/>
      <c r="B24" s="2">
        <v>12.29</v>
      </c>
      <c r="C24" s="2">
        <v>12.42</v>
      </c>
      <c r="F24" s="2"/>
      <c r="G24" s="2">
        <v>12.21</v>
      </c>
      <c r="H24" s="2">
        <v>14.44</v>
      </c>
    </row>
    <row r="25" spans="1:8">
      <c r="A25" s="3"/>
      <c r="B25" s="2">
        <v>16.84</v>
      </c>
      <c r="C25" s="2">
        <v>15.12</v>
      </c>
      <c r="F25" s="2"/>
      <c r="G25" s="2">
        <v>16.899999999999999</v>
      </c>
      <c r="H25" s="2">
        <v>14.93</v>
      </c>
    </row>
    <row r="26" spans="1:8">
      <c r="A26" s="3"/>
      <c r="B26" s="2">
        <v>18.48</v>
      </c>
      <c r="C26" s="2">
        <v>16.71</v>
      </c>
      <c r="F26" s="2"/>
      <c r="G26" s="2">
        <v>18.72</v>
      </c>
      <c r="H26" s="2">
        <v>15.94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9.02</v>
      </c>
      <c r="C28" s="2">
        <v>8.31</v>
      </c>
      <c r="F28" s="2"/>
      <c r="G28" s="2">
        <v>9.06</v>
      </c>
      <c r="H28" s="2">
        <v>8.49</v>
      </c>
    </row>
    <row r="29" spans="1:8">
      <c r="A29" s="2"/>
      <c r="B29" s="2">
        <v>9.33</v>
      </c>
      <c r="C29" s="2">
        <v>8.8000000000000007</v>
      </c>
      <c r="F29" s="2"/>
      <c r="G29" s="2">
        <v>9.39</v>
      </c>
      <c r="H29" s="2">
        <v>8.68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46.52</v>
      </c>
      <c r="C31" s="2">
        <v>41.85</v>
      </c>
      <c r="F31" s="2"/>
      <c r="G31" s="2">
        <v>46.8</v>
      </c>
      <c r="H31" s="2">
        <v>42.69</v>
      </c>
    </row>
    <row r="32" spans="1:8">
      <c r="A32" s="2"/>
      <c r="B32" s="2">
        <v>47.6</v>
      </c>
      <c r="C32" s="2">
        <v>43.47</v>
      </c>
      <c r="F32" s="2"/>
      <c r="G32" s="2">
        <v>47.9</v>
      </c>
      <c r="H32" s="2">
        <v>43.39</v>
      </c>
    </row>
    <row r="33" spans="1:8">
      <c r="A33" s="3"/>
      <c r="B33" s="2"/>
      <c r="C33" s="2"/>
      <c r="F33" s="3"/>
      <c r="G33" s="2"/>
      <c r="H33" s="2"/>
    </row>
    <row r="34" spans="1:8">
      <c r="A34" s="2"/>
      <c r="B34" s="2">
        <v>1.4</v>
      </c>
      <c r="C34" s="2">
        <v>1.25</v>
      </c>
      <c r="F34" s="2"/>
      <c r="G34" s="2">
        <v>1.41</v>
      </c>
      <c r="H34" s="2">
        <v>1.27</v>
      </c>
    </row>
    <row r="35" spans="1:8">
      <c r="A35" s="2"/>
      <c r="B35" s="2">
        <v>1.42</v>
      </c>
      <c r="C35" s="2">
        <v>1.29</v>
      </c>
      <c r="F35" s="2"/>
      <c r="G35" s="2">
        <v>1.43</v>
      </c>
      <c r="H35" s="2">
        <v>1.29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12.63</v>
      </c>
      <c r="C37" s="2">
        <v>10.37</v>
      </c>
      <c r="F37" s="2"/>
      <c r="G37" s="2">
        <v>12.73</v>
      </c>
      <c r="H37" s="2">
        <v>10.39</v>
      </c>
    </row>
    <row r="38" spans="1:8">
      <c r="A38" s="4"/>
      <c r="B38" s="4">
        <v>13.27</v>
      </c>
      <c r="C38" s="4">
        <v>11.16</v>
      </c>
      <c r="F38" s="4"/>
      <c r="G38" s="4">
        <v>13.38</v>
      </c>
      <c r="H38" s="4">
        <v>11.17</v>
      </c>
    </row>
    <row r="40" spans="1:8">
      <c r="A40" s="7" t="s">
        <v>57</v>
      </c>
      <c r="F40" s="7" t="s">
        <v>57</v>
      </c>
    </row>
    <row r="41" spans="1:8">
      <c r="A41" s="1"/>
      <c r="B41" s="1">
        <v>15.2</v>
      </c>
      <c r="C41" s="1">
        <v>18.25</v>
      </c>
      <c r="F41" s="1"/>
      <c r="G41" s="1">
        <v>15.08</v>
      </c>
      <c r="H41" s="1">
        <v>18.53</v>
      </c>
    </row>
    <row r="42" spans="1:8">
      <c r="A42" s="2"/>
      <c r="B42" s="2">
        <v>17.66</v>
      </c>
      <c r="C42" s="2">
        <v>25.86</v>
      </c>
      <c r="F42" s="2"/>
      <c r="G42" s="2">
        <v>17.28</v>
      </c>
      <c r="H42" s="2">
        <v>26.44</v>
      </c>
    </row>
    <row r="43" spans="1:8">
      <c r="A43" s="3"/>
      <c r="B43" s="2">
        <v>15.26</v>
      </c>
      <c r="C43" s="2">
        <v>22.36</v>
      </c>
      <c r="F43" s="3"/>
      <c r="G43" s="2">
        <v>14.21</v>
      </c>
      <c r="H43" s="2">
        <v>22.94</v>
      </c>
    </row>
    <row r="44" spans="1:8">
      <c r="A44" s="3"/>
      <c r="B44" s="2">
        <v>18.059999999999999</v>
      </c>
      <c r="C44" s="2">
        <v>26.92</v>
      </c>
      <c r="F44" s="3"/>
      <c r="G44" s="2">
        <v>18.079999999999998</v>
      </c>
      <c r="H44" s="2">
        <v>27.85</v>
      </c>
    </row>
    <row r="45" spans="1:8">
      <c r="A45" s="3"/>
      <c r="B45" s="2">
        <v>19.66</v>
      </c>
      <c r="C45" s="2">
        <v>28.31</v>
      </c>
      <c r="F45" s="3"/>
      <c r="G45" s="2">
        <v>19.559999999999999</v>
      </c>
      <c r="H45" s="2">
        <v>28.53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9.15</v>
      </c>
      <c r="C47" s="2">
        <v>10.95</v>
      </c>
      <c r="F47" s="2"/>
      <c r="G47" s="2">
        <v>9.15</v>
      </c>
      <c r="H47" s="2">
        <v>11.11</v>
      </c>
    </row>
    <row r="48" spans="1:8">
      <c r="A48" s="2"/>
      <c r="B48" s="2">
        <v>9.42</v>
      </c>
      <c r="C48" s="2">
        <v>13.53</v>
      </c>
      <c r="F48" s="2"/>
      <c r="G48" s="2">
        <v>9.24</v>
      </c>
      <c r="H48" s="2">
        <v>13.82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45.88</v>
      </c>
      <c r="C50" s="2">
        <v>50.33</v>
      </c>
      <c r="F50" s="2"/>
      <c r="G50" s="2">
        <v>45.83</v>
      </c>
      <c r="H50" s="2">
        <v>50.87</v>
      </c>
    </row>
    <row r="51" spans="1:8">
      <c r="A51" s="2"/>
      <c r="B51" s="2">
        <v>49.49</v>
      </c>
      <c r="C51" s="2">
        <v>63.25</v>
      </c>
      <c r="F51" s="2"/>
      <c r="G51" s="2">
        <v>48.74</v>
      </c>
      <c r="H51" s="2">
        <v>64.430000000000007</v>
      </c>
    </row>
    <row r="52" spans="1:8">
      <c r="A52" s="3"/>
      <c r="B52" s="2"/>
      <c r="C52" s="2"/>
      <c r="F52" s="3"/>
      <c r="G52" s="2"/>
      <c r="H52" s="2"/>
    </row>
    <row r="53" spans="1:8">
      <c r="A53" s="2"/>
      <c r="B53" s="2">
        <v>1.5</v>
      </c>
      <c r="C53" s="2">
        <v>1.69</v>
      </c>
      <c r="F53" s="2"/>
      <c r="G53" s="2">
        <v>1.49</v>
      </c>
      <c r="H53" s="2">
        <v>1.71</v>
      </c>
    </row>
    <row r="54" spans="1:8">
      <c r="A54" s="2"/>
      <c r="B54" s="2">
        <v>1.34</v>
      </c>
      <c r="C54" s="2">
        <v>1.86</v>
      </c>
      <c r="F54" s="2"/>
      <c r="G54" s="2">
        <v>1.32</v>
      </c>
      <c r="H54" s="2">
        <v>1.9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12.99</v>
      </c>
      <c r="C56" s="2">
        <v>12.88</v>
      </c>
      <c r="F56" s="2"/>
      <c r="G56" s="2">
        <v>12.86</v>
      </c>
      <c r="H56" s="2">
        <v>13.18</v>
      </c>
    </row>
    <row r="57" spans="1:8">
      <c r="A57" s="4"/>
      <c r="B57" s="4">
        <v>13.1</v>
      </c>
      <c r="C57" s="4">
        <v>16.899999999999999</v>
      </c>
      <c r="F57" s="4"/>
      <c r="G57" s="4">
        <v>12.76</v>
      </c>
      <c r="H57" s="4">
        <v>17.39</v>
      </c>
    </row>
    <row r="59" spans="1:8">
      <c r="A59" s="7" t="s">
        <v>139</v>
      </c>
      <c r="F59" s="7" t="s">
        <v>139</v>
      </c>
    </row>
    <row r="60" spans="1:8">
      <c r="A60" s="1"/>
      <c r="B60" s="1">
        <v>17.920000000000002</v>
      </c>
      <c r="C60" s="1">
        <v>18.91</v>
      </c>
      <c r="F60" s="1"/>
      <c r="G60" s="1">
        <v>14.64</v>
      </c>
      <c r="H60" s="1">
        <v>17.88</v>
      </c>
    </row>
    <row r="61" spans="1:8">
      <c r="A61" s="2"/>
      <c r="B61" s="2">
        <v>21.32</v>
      </c>
      <c r="C61" s="2">
        <v>27</v>
      </c>
      <c r="F61" s="2"/>
      <c r="G61" s="2">
        <v>15.85</v>
      </c>
      <c r="H61" s="2">
        <v>25.46</v>
      </c>
    </row>
    <row r="62" spans="1:8">
      <c r="A62" s="2"/>
      <c r="B62" s="2">
        <v>13.63</v>
      </c>
      <c r="C62" s="2">
        <v>19.899999999999999</v>
      </c>
      <c r="F62" s="2"/>
      <c r="G62" s="2">
        <v>12.16</v>
      </c>
      <c r="H62" s="2">
        <v>18.309999999999999</v>
      </c>
    </row>
    <row r="63" spans="1:8">
      <c r="A63" s="2"/>
      <c r="B63" s="2">
        <v>22.79</v>
      </c>
      <c r="C63" s="2">
        <v>29.9</v>
      </c>
      <c r="F63" s="2"/>
      <c r="G63" s="2">
        <v>16.66</v>
      </c>
      <c r="H63" s="2">
        <v>28.5</v>
      </c>
    </row>
    <row r="64" spans="1:8">
      <c r="A64" s="2"/>
      <c r="B64" s="2">
        <v>27.54</v>
      </c>
      <c r="C64" s="2">
        <v>31.2</v>
      </c>
      <c r="F64" s="2"/>
      <c r="G64" s="2">
        <v>18.72</v>
      </c>
      <c r="H64" s="2">
        <v>29.58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12.54</v>
      </c>
      <c r="C66" s="2">
        <v>12.94</v>
      </c>
      <c r="F66" s="2"/>
      <c r="G66" s="2">
        <v>8.4700000000000006</v>
      </c>
      <c r="H66" s="2">
        <v>12.47</v>
      </c>
    </row>
    <row r="67" spans="1:8">
      <c r="A67" s="2"/>
      <c r="B67" s="2">
        <v>13.32</v>
      </c>
      <c r="C67" s="2">
        <v>16.37</v>
      </c>
      <c r="F67" s="2"/>
      <c r="G67" s="2">
        <v>8.64</v>
      </c>
      <c r="H67" s="2">
        <v>15.81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51.96</v>
      </c>
      <c r="C69" s="2">
        <v>49.2</v>
      </c>
      <c r="F69" s="2"/>
      <c r="G69" s="2">
        <v>40.85</v>
      </c>
      <c r="H69" s="2">
        <v>47.37</v>
      </c>
    </row>
    <row r="70" spans="1:8">
      <c r="A70" s="2"/>
      <c r="B70" s="2">
        <v>57.73</v>
      </c>
      <c r="C70" s="2">
        <v>63.05</v>
      </c>
      <c r="F70" s="2"/>
      <c r="G70" s="2">
        <v>42.91</v>
      </c>
      <c r="H70" s="2">
        <v>60.66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1.61</v>
      </c>
      <c r="C72" s="2">
        <v>1.57</v>
      </c>
      <c r="F72" s="2"/>
      <c r="G72" s="2">
        <v>1.28</v>
      </c>
      <c r="H72" s="2">
        <v>1.51</v>
      </c>
    </row>
    <row r="73" spans="1:8">
      <c r="A73" s="2"/>
      <c r="B73" s="2">
        <v>1.54</v>
      </c>
      <c r="C73" s="2">
        <v>1.82</v>
      </c>
      <c r="F73" s="2"/>
      <c r="G73" s="2">
        <v>1.21</v>
      </c>
      <c r="H73" s="2">
        <v>1.76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13.28</v>
      </c>
      <c r="C75" s="2">
        <v>11.62</v>
      </c>
      <c r="F75" s="2"/>
      <c r="G75" s="2">
        <v>10.119999999999999</v>
      </c>
      <c r="H75" s="2">
        <v>11.43</v>
      </c>
    </row>
    <row r="76" spans="1:8">
      <c r="A76" s="4"/>
      <c r="B76" s="4">
        <v>13.94</v>
      </c>
      <c r="C76" s="4">
        <v>15.14</v>
      </c>
      <c r="F76" s="4"/>
      <c r="G76" s="4">
        <v>10.199999999999999</v>
      </c>
      <c r="H76" s="4">
        <v>14.65</v>
      </c>
    </row>
    <row r="78" spans="1:8">
      <c r="A78" s="7" t="s">
        <v>138</v>
      </c>
      <c r="F78" s="7" t="s">
        <v>138</v>
      </c>
    </row>
    <row r="79" spans="1:8">
      <c r="A79" s="1"/>
      <c r="B79" s="1">
        <v>17.309999999999999</v>
      </c>
      <c r="C79" s="1">
        <v>18.760000000000002</v>
      </c>
      <c r="F79" s="1"/>
      <c r="G79" s="1">
        <v>16.41</v>
      </c>
      <c r="H79" s="1">
        <v>18.239999999999998</v>
      </c>
    </row>
    <row r="80" spans="1:8">
      <c r="A80" s="2"/>
      <c r="B80" s="2">
        <v>19.899999999999999</v>
      </c>
      <c r="C80" s="2">
        <v>21.05</v>
      </c>
      <c r="F80" s="2"/>
      <c r="G80" s="2">
        <v>18.89</v>
      </c>
      <c r="H80" s="2">
        <v>20.34</v>
      </c>
    </row>
    <row r="81" spans="1:8">
      <c r="A81" s="3"/>
      <c r="B81" s="2">
        <v>14.11</v>
      </c>
      <c r="C81" s="2">
        <v>15.3</v>
      </c>
      <c r="F81" s="2"/>
      <c r="G81" s="2">
        <v>12.58</v>
      </c>
      <c r="H81" s="2">
        <v>14.72</v>
      </c>
    </row>
    <row r="82" spans="1:8">
      <c r="A82" s="3"/>
      <c r="B82" s="2">
        <v>21.2</v>
      </c>
      <c r="C82" s="2">
        <v>22.28</v>
      </c>
      <c r="F82" s="2"/>
      <c r="G82" s="2">
        <v>20.170000000000002</v>
      </c>
      <c r="H82" s="2">
        <v>21.59</v>
      </c>
    </row>
    <row r="83" spans="1:8">
      <c r="A83" s="3"/>
      <c r="B83" s="2">
        <v>24.39</v>
      </c>
      <c r="C83" s="2">
        <v>25.57</v>
      </c>
      <c r="F83" s="2"/>
      <c r="G83" s="2">
        <v>23.93</v>
      </c>
      <c r="H83" s="2">
        <v>24.69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11.96</v>
      </c>
      <c r="C85" s="2">
        <v>13.4</v>
      </c>
      <c r="F85" s="2"/>
      <c r="G85" s="2">
        <v>11.45</v>
      </c>
      <c r="H85" s="2">
        <v>13.09</v>
      </c>
    </row>
    <row r="86" spans="1:8">
      <c r="A86" s="2"/>
      <c r="B86" s="2">
        <v>13.16</v>
      </c>
      <c r="C86" s="2">
        <v>14.31</v>
      </c>
      <c r="F86" s="2"/>
      <c r="G86" s="2">
        <v>12.61</v>
      </c>
      <c r="H86" s="2">
        <v>13.95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49.11</v>
      </c>
      <c r="C88" s="2">
        <v>55.17</v>
      </c>
      <c r="F88" s="2"/>
      <c r="G88" s="2">
        <v>46.34</v>
      </c>
      <c r="H88" s="2">
        <v>54.48</v>
      </c>
    </row>
    <row r="89" spans="1:8">
      <c r="A89" s="2"/>
      <c r="B89" s="2">
        <v>54.9</v>
      </c>
      <c r="C89" s="2">
        <v>57.19</v>
      </c>
      <c r="F89" s="2"/>
      <c r="G89" s="2">
        <v>51.91</v>
      </c>
      <c r="H89" s="2">
        <v>55.9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1.59</v>
      </c>
      <c r="C91" s="2">
        <v>1.77</v>
      </c>
      <c r="F91" s="2"/>
      <c r="G91" s="2">
        <v>1.49</v>
      </c>
      <c r="H91" s="2">
        <v>1.74</v>
      </c>
    </row>
    <row r="92" spans="1:8">
      <c r="A92" s="2"/>
      <c r="B92" s="2">
        <v>1.61</v>
      </c>
      <c r="C92" s="2">
        <v>1.7</v>
      </c>
      <c r="F92" s="2"/>
      <c r="G92" s="2">
        <v>1.51</v>
      </c>
      <c r="H92" s="2">
        <v>1.65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12.47</v>
      </c>
      <c r="C94" s="2">
        <v>14.19</v>
      </c>
      <c r="F94" s="2"/>
      <c r="G94" s="2">
        <v>11.39</v>
      </c>
      <c r="H94" s="2">
        <v>13.98</v>
      </c>
    </row>
    <row r="95" spans="1:8">
      <c r="A95" s="4"/>
      <c r="B95" s="4">
        <v>13.71</v>
      </c>
      <c r="C95" s="4">
        <v>14</v>
      </c>
      <c r="F95" s="4"/>
      <c r="G95" s="4">
        <v>12.53</v>
      </c>
      <c r="H95" s="4">
        <v>13.73</v>
      </c>
    </row>
    <row r="97" spans="1:8">
      <c r="A97" s="7" t="s">
        <v>41</v>
      </c>
      <c r="F97" s="7" t="s">
        <v>41</v>
      </c>
    </row>
    <row r="98" spans="1:8">
      <c r="A98" s="1"/>
      <c r="B98" s="1">
        <v>18.059999999999999</v>
      </c>
      <c r="C98" s="1">
        <v>32.15</v>
      </c>
      <c r="F98" s="1"/>
      <c r="G98" s="1">
        <v>17.78</v>
      </c>
      <c r="H98" s="1">
        <v>32.56</v>
      </c>
    </row>
    <row r="99" spans="1:8">
      <c r="A99" s="2"/>
      <c r="B99" s="2">
        <v>19.75</v>
      </c>
      <c r="C99" s="2">
        <v>31.05</v>
      </c>
      <c r="F99" s="2"/>
      <c r="G99" s="2">
        <v>19.420000000000002</v>
      </c>
      <c r="H99" s="2">
        <v>30.84</v>
      </c>
    </row>
    <row r="100" spans="1:8">
      <c r="A100" s="2"/>
      <c r="B100" s="2">
        <v>14.93</v>
      </c>
      <c r="C100" s="2">
        <v>24.67</v>
      </c>
      <c r="F100" s="2"/>
      <c r="G100" s="2">
        <v>13.59</v>
      </c>
      <c r="H100" s="2">
        <v>23.93</v>
      </c>
    </row>
    <row r="101" spans="1:8">
      <c r="A101" s="2"/>
      <c r="B101" s="2">
        <v>20.61</v>
      </c>
      <c r="C101" s="2">
        <v>33.69</v>
      </c>
      <c r="F101" s="2"/>
      <c r="G101" s="2">
        <v>20.45</v>
      </c>
      <c r="H101" s="2">
        <v>33.630000000000003</v>
      </c>
    </row>
    <row r="102" spans="1:8">
      <c r="A102" s="2"/>
      <c r="B102" s="2">
        <v>23.72</v>
      </c>
      <c r="C102" s="2">
        <v>34.79</v>
      </c>
      <c r="F102" s="2"/>
      <c r="G102" s="2">
        <v>24.22</v>
      </c>
      <c r="H102" s="2">
        <v>34.950000000000003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10.35</v>
      </c>
      <c r="C104" s="2">
        <v>19.690000000000001</v>
      </c>
      <c r="F104" s="2"/>
      <c r="G104" s="2">
        <v>10.35</v>
      </c>
      <c r="H104" s="2">
        <v>20.010000000000002</v>
      </c>
    </row>
    <row r="105" spans="1:8">
      <c r="A105" s="2"/>
      <c r="B105" s="2">
        <v>11.19</v>
      </c>
      <c r="C105" s="2">
        <v>19.21</v>
      </c>
      <c r="F105" s="2"/>
      <c r="G105" s="2">
        <v>11.2</v>
      </c>
      <c r="H105" s="2">
        <v>19.29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53.72</v>
      </c>
      <c r="C107" s="2">
        <v>116.77</v>
      </c>
      <c r="F107" s="2"/>
      <c r="G107" s="2">
        <v>53.07</v>
      </c>
      <c r="H107" s="2">
        <v>119.3</v>
      </c>
    </row>
    <row r="108" spans="1:8">
      <c r="A108" s="2"/>
      <c r="B108" s="2">
        <v>58.14</v>
      </c>
      <c r="C108" s="2">
        <v>109.77</v>
      </c>
      <c r="F108" s="2"/>
      <c r="G108" s="2">
        <v>57.4</v>
      </c>
      <c r="H108" s="2">
        <v>109.68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3.71</v>
      </c>
      <c r="F110" s="2"/>
      <c r="G110" s="2">
        <v>1.88</v>
      </c>
      <c r="H110" s="2">
        <v>3.78</v>
      </c>
    </row>
    <row r="111" spans="1:8">
      <c r="A111" s="2"/>
      <c r="B111" s="2">
        <v>1.94</v>
      </c>
      <c r="C111" s="2">
        <v>3.37</v>
      </c>
      <c r="F111" s="2"/>
      <c r="G111" s="2">
        <v>1.91</v>
      </c>
      <c r="H111" s="2">
        <v>3.37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15.3</v>
      </c>
      <c r="C113" s="2">
        <v>31.6</v>
      </c>
      <c r="F113" s="2"/>
      <c r="G113" s="2">
        <v>14.67</v>
      </c>
      <c r="H113" s="2">
        <v>32.479999999999997</v>
      </c>
    </row>
    <row r="114" spans="1:8">
      <c r="A114" s="4"/>
      <c r="B114" s="4">
        <v>16.079999999999998</v>
      </c>
      <c r="C114" s="4">
        <v>30.01</v>
      </c>
      <c r="F114" s="4"/>
      <c r="G114" s="4">
        <v>15.33</v>
      </c>
      <c r="H114" s="4">
        <v>29.85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18.73</v>
      </c>
      <c r="C117" s="1">
        <v>20.99</v>
      </c>
      <c r="F117" s="1"/>
      <c r="G117" s="1">
        <v>18.989999999999998</v>
      </c>
      <c r="H117" s="1">
        <v>21.71</v>
      </c>
    </row>
    <row r="118" spans="1:8">
      <c r="A118" s="2"/>
      <c r="B118" s="2">
        <v>22.58</v>
      </c>
      <c r="C118" s="2">
        <v>28.19</v>
      </c>
      <c r="F118" s="2"/>
      <c r="G118" s="2">
        <v>23.01</v>
      </c>
      <c r="H118" s="2">
        <v>30.66</v>
      </c>
    </row>
    <row r="119" spans="1:8">
      <c r="A119" s="2"/>
      <c r="B119" s="2">
        <v>15.69</v>
      </c>
      <c r="C119" s="2">
        <v>22.13</v>
      </c>
      <c r="F119" s="2"/>
      <c r="G119" s="2">
        <v>16.489999999999998</v>
      </c>
      <c r="H119" s="2">
        <v>23.65</v>
      </c>
    </row>
    <row r="120" spans="1:8">
      <c r="A120" s="2"/>
      <c r="B120" s="2">
        <v>23.97</v>
      </c>
      <c r="C120" s="2">
        <v>30.56</v>
      </c>
      <c r="F120" s="2"/>
      <c r="G120" s="2">
        <v>24.33</v>
      </c>
      <c r="H120" s="2">
        <v>33.14</v>
      </c>
    </row>
    <row r="121" spans="1:8">
      <c r="A121" s="2"/>
      <c r="B121" s="2">
        <v>28.08</v>
      </c>
      <c r="C121" s="2">
        <v>31.9</v>
      </c>
      <c r="F121" s="2"/>
      <c r="G121" s="2">
        <v>28.22</v>
      </c>
      <c r="H121" s="2">
        <v>35.18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11.74</v>
      </c>
      <c r="C123" s="2">
        <v>13.05</v>
      </c>
      <c r="F123" s="2"/>
      <c r="G123" s="2">
        <v>11.84</v>
      </c>
      <c r="H123" s="2">
        <v>13.41</v>
      </c>
    </row>
    <row r="124" spans="1:8">
      <c r="A124" s="2"/>
      <c r="B124" s="2">
        <v>11.97</v>
      </c>
      <c r="C124" s="2">
        <v>14.62</v>
      </c>
      <c r="F124" s="2"/>
      <c r="G124" s="2">
        <v>12.11</v>
      </c>
      <c r="H124" s="2">
        <v>15.65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59.56</v>
      </c>
      <c r="C126" s="2">
        <v>68.36</v>
      </c>
      <c r="F126" s="2"/>
      <c r="G126" s="2">
        <v>60.41</v>
      </c>
      <c r="H126" s="2">
        <v>68.930000000000007</v>
      </c>
    </row>
    <row r="127" spans="1:8">
      <c r="A127" s="2"/>
      <c r="B127" s="2">
        <v>65.23</v>
      </c>
      <c r="C127" s="2">
        <v>71.63</v>
      </c>
      <c r="F127" s="2"/>
      <c r="G127" s="2">
        <v>66.540000000000006</v>
      </c>
      <c r="H127" s="2">
        <v>76.08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2.2200000000000002</v>
      </c>
      <c r="C129" s="2">
        <v>2.4500000000000002</v>
      </c>
      <c r="F129" s="2"/>
      <c r="G129" s="2">
        <v>2.25</v>
      </c>
      <c r="H129" s="2">
        <v>2.4900000000000002</v>
      </c>
    </row>
    <row r="130" spans="1:8">
      <c r="A130" s="2"/>
      <c r="B130" s="2">
        <v>1.83</v>
      </c>
      <c r="C130" s="2">
        <v>2.1</v>
      </c>
      <c r="F130" s="2"/>
      <c r="G130" s="2">
        <v>1.87</v>
      </c>
      <c r="H130" s="2">
        <v>2.2400000000000002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17.309999999999999</v>
      </c>
      <c r="C132" s="2">
        <v>19.41</v>
      </c>
      <c r="F132" s="2"/>
      <c r="G132" s="2">
        <v>17.760000000000002</v>
      </c>
      <c r="H132" s="2">
        <v>19.29</v>
      </c>
    </row>
    <row r="133" spans="1:8">
      <c r="A133" s="4"/>
      <c r="B133" s="4">
        <v>17.97</v>
      </c>
      <c r="C133" s="4">
        <v>18.78</v>
      </c>
      <c r="F133" s="4"/>
      <c r="G133" s="4">
        <v>18.59</v>
      </c>
      <c r="H133" s="4">
        <v>19.559999999999999</v>
      </c>
    </row>
    <row r="135" spans="1:8">
      <c r="A135" t="s">
        <v>145</v>
      </c>
      <c r="B135" t="s">
        <v>146</v>
      </c>
      <c r="C135" t="s">
        <v>147</v>
      </c>
      <c r="D135" t="s">
        <v>35</v>
      </c>
      <c r="E135" t="s">
        <v>36</v>
      </c>
    </row>
    <row r="136" spans="1:8">
      <c r="A136" s="19"/>
      <c r="B136" s="19">
        <f>AVERAGE(B117,B98,B79,B60,B41,B22,B3,G3,G22,G41,G60,G79,G98,G117)</f>
        <v>16.548571428571428</v>
      </c>
      <c r="C136" s="19">
        <f>AVERAGE(C117,C98,C79,C60,C41,C22,C3,H3,H22,H41,H60,H79,H98,H117)</f>
        <v>20.652142857142856</v>
      </c>
      <c r="D136" t="s">
        <v>49</v>
      </c>
      <c r="E136" s="1" t="s">
        <v>42</v>
      </c>
    </row>
    <row r="137" spans="1:8">
      <c r="A137" s="19"/>
      <c r="B137" s="19">
        <f t="shared" ref="B137:B152" si="0">AVERAGE(B118,B99,B80,B61,B42,B23,B4,G4,G23,G42,G61,G80,G99,G118)</f>
        <v>18.513571428571428</v>
      </c>
      <c r="C137" s="19">
        <f t="shared" ref="C137:C152" si="1">AVERAGE(C118,C99,C80,C61,C42,C23,C4,H4,H23,H42,H61,H80,H99,H118)</f>
        <v>24.860714285714284</v>
      </c>
      <c r="D137" t="s">
        <v>49</v>
      </c>
      <c r="E137" s="2" t="s">
        <v>43</v>
      </c>
    </row>
    <row r="138" spans="1:8">
      <c r="A138" s="19"/>
      <c r="B138" s="19">
        <f t="shared" si="0"/>
        <v>13.692142857142859</v>
      </c>
      <c r="C138" s="19">
        <f t="shared" si="1"/>
        <v>19.587142857142858</v>
      </c>
      <c r="D138" t="s">
        <v>49</v>
      </c>
      <c r="E138" s="2" t="s">
        <v>44</v>
      </c>
    </row>
    <row r="139" spans="1:8">
      <c r="A139" s="19"/>
      <c r="B139" s="19">
        <f t="shared" si="0"/>
        <v>19.527142857142852</v>
      </c>
      <c r="C139" s="19">
        <f t="shared" si="1"/>
        <v>26.69</v>
      </c>
      <c r="D139" t="s">
        <v>49</v>
      </c>
      <c r="E139" s="2" t="s">
        <v>45</v>
      </c>
    </row>
    <row r="140" spans="1:8">
      <c r="A140" s="19"/>
      <c r="B140" s="19">
        <f t="shared" si="0"/>
        <v>22.324285714285711</v>
      </c>
      <c r="C140" s="19">
        <f t="shared" si="1"/>
        <v>28.307142857142853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 t="shared" si="0"/>
        <v>10.144285714285715</v>
      </c>
      <c r="C142" s="19">
        <f t="shared" si="1"/>
        <v>12.854285714285712</v>
      </c>
      <c r="D142" t="s">
        <v>50</v>
      </c>
      <c r="E142" s="2" t="s">
        <v>42</v>
      </c>
    </row>
    <row r="143" spans="1:8">
      <c r="A143" s="19"/>
      <c r="B143" s="19">
        <f t="shared" si="0"/>
        <v>10.632857142857144</v>
      </c>
      <c r="C143" s="19">
        <f t="shared" si="1"/>
        <v>14.352142857142855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 t="shared" si="0"/>
        <v>48.705000000000005</v>
      </c>
      <c r="C145" s="19">
        <f t="shared" si="1"/>
        <v>62.015000000000001</v>
      </c>
      <c r="D145" t="s">
        <v>51</v>
      </c>
      <c r="E145" s="2" t="s">
        <v>42</v>
      </c>
    </row>
    <row r="146" spans="1:5">
      <c r="A146" s="19"/>
      <c r="B146" s="19">
        <f t="shared" si="0"/>
        <v>52.45642857142856</v>
      </c>
      <c r="C146" s="19">
        <f t="shared" si="1"/>
        <v>67.34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 t="shared" si="0"/>
        <v>1.6135714285714282</v>
      </c>
      <c r="C148" s="19">
        <f t="shared" si="1"/>
        <v>2.0242857142857145</v>
      </c>
      <c r="D148" t="s">
        <v>52</v>
      </c>
      <c r="E148" s="2" t="s">
        <v>42</v>
      </c>
    </row>
    <row r="149" spans="1:5">
      <c r="A149" s="19"/>
      <c r="B149" s="19">
        <f t="shared" si="0"/>
        <v>1.525714285714286</v>
      </c>
      <c r="C149" s="19">
        <f t="shared" si="1"/>
        <v>2.0121428571428575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 t="shared" si="0"/>
        <v>13.132142857142856</v>
      </c>
      <c r="C151" s="19">
        <f t="shared" si="1"/>
        <v>16.158571428571427</v>
      </c>
      <c r="D151" t="s">
        <v>53</v>
      </c>
      <c r="E151" s="2" t="s">
        <v>42</v>
      </c>
    </row>
    <row r="152" spans="1:5">
      <c r="A152" s="19"/>
      <c r="B152" s="19">
        <f t="shared" si="0"/>
        <v>13.663571428571428</v>
      </c>
      <c r="C152" s="19">
        <f t="shared" si="1"/>
        <v>17.510000000000002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4ED0-1738-4578-A8F7-94A669E0CDCE}">
  <dimension ref="A1:H152"/>
  <sheetViews>
    <sheetView topLeftCell="A120" zoomScale="80" zoomScaleNormal="80" workbookViewId="0">
      <selection activeCell="C137" sqref="C137"/>
    </sheetView>
  </sheetViews>
  <sheetFormatPr defaultRowHeight="14.4"/>
  <cols>
    <col min="1" max="1" width="28.109375" bestFit="1" customWidth="1"/>
    <col min="2" max="2" width="29" bestFit="1" customWidth="1"/>
    <col min="3" max="3" width="30.6640625" bestFit="1" customWidth="1"/>
    <col min="4" max="4" width="11.6640625" bestFit="1" customWidth="1"/>
    <col min="5" max="5" width="30.33203125" bestFit="1" customWidth="1"/>
    <col min="6" max="6" width="17.33203125" customWidth="1"/>
    <col min="7" max="7" width="26.332031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148</v>
      </c>
      <c r="B2" t="s">
        <v>149</v>
      </c>
      <c r="C2" t="s">
        <v>150</v>
      </c>
      <c r="F2" t="s">
        <v>148</v>
      </c>
      <c r="G2" t="s">
        <v>149</v>
      </c>
      <c r="H2" t="s">
        <v>150</v>
      </c>
    </row>
    <row r="3" spans="1:8">
      <c r="A3" s="22"/>
      <c r="B3" s="1">
        <v>14.37</v>
      </c>
      <c r="C3" s="1">
        <v>13.67</v>
      </c>
      <c r="D3" s="73"/>
      <c r="E3" s="73"/>
      <c r="F3" s="1"/>
      <c r="G3" s="1">
        <v>13.93</v>
      </c>
      <c r="H3" s="1">
        <v>13.3</v>
      </c>
    </row>
    <row r="4" spans="1:8">
      <c r="A4" s="23"/>
      <c r="B4" s="2">
        <v>15.29</v>
      </c>
      <c r="C4" s="2">
        <v>15.96</v>
      </c>
      <c r="D4" s="73"/>
      <c r="E4" s="73"/>
      <c r="F4" s="2"/>
      <c r="G4" s="2">
        <v>15.04</v>
      </c>
      <c r="H4" s="2">
        <v>15.92</v>
      </c>
    </row>
    <row r="5" spans="1:8">
      <c r="A5" s="23"/>
      <c r="B5" s="2">
        <v>12.88</v>
      </c>
      <c r="C5" s="2">
        <v>13.41</v>
      </c>
      <c r="D5" s="73"/>
      <c r="E5" s="73"/>
      <c r="F5" s="2"/>
      <c r="G5" s="2">
        <v>11.88</v>
      </c>
      <c r="H5" s="2">
        <v>12.79</v>
      </c>
    </row>
    <row r="6" spans="1:8">
      <c r="A6" s="23"/>
      <c r="B6" s="2">
        <v>15.63</v>
      </c>
      <c r="C6" s="2">
        <v>16.28</v>
      </c>
      <c r="D6" s="73"/>
      <c r="E6" s="73"/>
      <c r="F6" s="2"/>
      <c r="G6" s="2">
        <v>15.72</v>
      </c>
      <c r="H6" s="2">
        <v>16.559999999999999</v>
      </c>
    </row>
    <row r="7" spans="1:8">
      <c r="A7" s="23"/>
      <c r="B7" s="2">
        <v>17.37</v>
      </c>
      <c r="C7" s="2">
        <v>18.21</v>
      </c>
      <c r="D7" s="73"/>
      <c r="E7" s="73"/>
      <c r="F7" s="2"/>
      <c r="G7" s="2">
        <v>17.52</v>
      </c>
      <c r="H7" s="2">
        <v>18.420000000000002</v>
      </c>
    </row>
    <row r="8" spans="1:8">
      <c r="A8" s="23"/>
      <c r="B8" s="2"/>
      <c r="C8" s="2"/>
      <c r="F8" s="2"/>
      <c r="G8" s="2"/>
      <c r="H8" s="2"/>
    </row>
    <row r="9" spans="1:8">
      <c r="A9" s="23"/>
      <c r="B9" s="2">
        <v>8.43</v>
      </c>
      <c r="C9" s="2">
        <v>7.9</v>
      </c>
      <c r="D9" s="73"/>
      <c r="E9" s="73"/>
      <c r="F9" s="2"/>
      <c r="G9" s="2">
        <v>8.18</v>
      </c>
      <c r="H9" s="2">
        <v>7.71</v>
      </c>
    </row>
    <row r="10" spans="1:8">
      <c r="A10" s="23"/>
      <c r="B10" s="2">
        <v>8.3800000000000008</v>
      </c>
      <c r="C10" s="2">
        <v>8.65</v>
      </c>
      <c r="D10" s="73"/>
      <c r="E10" s="73"/>
      <c r="F10" s="2"/>
      <c r="G10" s="2">
        <v>8.24</v>
      </c>
      <c r="H10" s="2">
        <v>8.66</v>
      </c>
    </row>
    <row r="11" spans="1:8">
      <c r="A11" s="23"/>
      <c r="B11" s="2"/>
      <c r="C11" s="2"/>
      <c r="F11" s="2"/>
      <c r="G11" s="2"/>
      <c r="H11" s="2"/>
    </row>
    <row r="12" spans="1:8">
      <c r="A12" s="23"/>
      <c r="B12" s="2">
        <v>40.479999999999997</v>
      </c>
      <c r="C12" s="2">
        <v>35.79</v>
      </c>
      <c r="D12" s="73"/>
      <c r="E12" s="73"/>
      <c r="F12" s="2"/>
      <c r="G12" s="2">
        <v>39.06</v>
      </c>
      <c r="H12" s="2">
        <v>34.799999999999997</v>
      </c>
    </row>
    <row r="13" spans="1:8">
      <c r="A13" s="23"/>
      <c r="B13" s="2">
        <v>41.62</v>
      </c>
      <c r="C13" s="2">
        <v>40.47</v>
      </c>
      <c r="D13" s="73"/>
      <c r="E13" s="73"/>
      <c r="F13" s="2"/>
      <c r="G13" s="2">
        <v>40.94</v>
      </c>
      <c r="H13" s="2">
        <v>40.36</v>
      </c>
    </row>
    <row r="14" spans="1:8">
      <c r="A14" s="23"/>
      <c r="B14" s="2"/>
      <c r="C14" s="2"/>
      <c r="D14" s="73"/>
      <c r="E14" s="73"/>
      <c r="F14" s="2"/>
      <c r="G14" s="2"/>
      <c r="H14" s="2"/>
    </row>
    <row r="15" spans="1:8">
      <c r="A15" s="23"/>
      <c r="B15" s="2">
        <v>1.26</v>
      </c>
      <c r="C15" s="2">
        <v>1.1000000000000001</v>
      </c>
      <c r="D15" s="73"/>
      <c r="E15" s="73"/>
      <c r="F15" s="2"/>
      <c r="G15" s="2">
        <v>1.22</v>
      </c>
      <c r="H15" s="2">
        <v>1.07</v>
      </c>
    </row>
    <row r="16" spans="1:8">
      <c r="A16" s="23"/>
      <c r="B16" s="2">
        <v>1.17</v>
      </c>
      <c r="C16" s="2">
        <v>1.1299999999999999</v>
      </c>
      <c r="D16" s="73"/>
      <c r="E16" s="73"/>
      <c r="F16" s="2"/>
      <c r="G16" s="2">
        <v>1.1499999999999999</v>
      </c>
      <c r="H16" s="2">
        <v>1.1299999999999999</v>
      </c>
    </row>
    <row r="17" spans="1:8">
      <c r="A17" s="23"/>
      <c r="B17" s="2"/>
      <c r="C17" s="2"/>
      <c r="F17" s="2"/>
      <c r="G17" s="2"/>
      <c r="H17" s="2"/>
    </row>
    <row r="18" spans="1:8">
      <c r="A18" s="23"/>
      <c r="B18" s="2">
        <v>9.73</v>
      </c>
      <c r="C18" s="2">
        <v>7.41</v>
      </c>
      <c r="D18" s="73"/>
      <c r="E18" s="73"/>
      <c r="F18" s="2"/>
      <c r="G18" s="2">
        <v>9.39</v>
      </c>
      <c r="H18" s="2">
        <v>7.33</v>
      </c>
    </row>
    <row r="19" spans="1:8">
      <c r="A19" s="25"/>
      <c r="B19" s="4">
        <v>9.6</v>
      </c>
      <c r="C19" s="4">
        <v>7.88</v>
      </c>
      <c r="D19" s="73"/>
      <c r="E19" s="73"/>
      <c r="F19" s="4"/>
      <c r="G19" s="4">
        <v>9.5399999999999991</v>
      </c>
      <c r="H19" s="4">
        <v>8.1199999999999992</v>
      </c>
    </row>
    <row r="21" spans="1:8">
      <c r="A21" s="7" t="s">
        <v>55</v>
      </c>
      <c r="F21" s="7" t="s">
        <v>55</v>
      </c>
    </row>
    <row r="22" spans="1:8">
      <c r="A22" s="1"/>
      <c r="B22" s="1">
        <v>15.59</v>
      </c>
      <c r="C22" s="1">
        <v>13.98</v>
      </c>
      <c r="D22" s="73"/>
      <c r="E22" s="73"/>
      <c r="F22" s="1"/>
      <c r="G22" s="1">
        <v>15.37</v>
      </c>
      <c r="H22" s="1">
        <v>13.23</v>
      </c>
    </row>
    <row r="23" spans="1:8">
      <c r="A23" s="23"/>
      <c r="B23" s="2">
        <v>15.59</v>
      </c>
      <c r="C23" s="2">
        <v>14.73</v>
      </c>
      <c r="D23" s="73"/>
      <c r="E23" s="73"/>
      <c r="F23" s="23"/>
      <c r="G23" s="2">
        <v>15.69</v>
      </c>
      <c r="H23" s="2">
        <v>13.87</v>
      </c>
    </row>
    <row r="24" spans="1:8">
      <c r="A24" s="3"/>
      <c r="B24" s="2">
        <v>13.39</v>
      </c>
      <c r="C24" s="2">
        <v>11.41</v>
      </c>
      <c r="D24" s="73"/>
      <c r="E24" s="73"/>
      <c r="F24" s="2"/>
      <c r="G24" s="2">
        <v>13.34</v>
      </c>
      <c r="H24" s="2">
        <v>11.03</v>
      </c>
    </row>
    <row r="25" spans="1:8">
      <c r="A25" s="3"/>
      <c r="B25" s="2">
        <v>15.95</v>
      </c>
      <c r="C25" s="2">
        <v>15.16</v>
      </c>
      <c r="D25" s="73"/>
      <c r="E25" s="73"/>
      <c r="F25" s="2"/>
      <c r="G25" s="2">
        <v>16.14</v>
      </c>
      <c r="H25" s="2">
        <v>14.12</v>
      </c>
    </row>
    <row r="26" spans="1:8">
      <c r="A26" s="3"/>
      <c r="B26" s="2">
        <v>17.420000000000002</v>
      </c>
      <c r="C26" s="2">
        <v>17.62</v>
      </c>
      <c r="D26" s="73"/>
      <c r="E26" s="73"/>
      <c r="F26" s="2"/>
      <c r="G26" s="2">
        <v>17.59</v>
      </c>
      <c r="H26" s="2">
        <v>16.45</v>
      </c>
    </row>
    <row r="27" spans="1:8">
      <c r="A27" s="3"/>
      <c r="B27" s="2"/>
      <c r="C27" s="2"/>
      <c r="F27" s="3"/>
      <c r="G27" s="2"/>
      <c r="H27" s="2"/>
    </row>
    <row r="28" spans="1:8">
      <c r="A28" s="2"/>
      <c r="B28" s="2">
        <v>8.9</v>
      </c>
      <c r="C28" s="2">
        <v>8.6199999999999992</v>
      </c>
      <c r="D28" s="73"/>
      <c r="E28" s="73"/>
      <c r="F28" s="2"/>
      <c r="G28" s="2">
        <v>9.1199999999999992</v>
      </c>
      <c r="H28" s="2">
        <v>7.99</v>
      </c>
    </row>
    <row r="29" spans="1:8">
      <c r="A29" s="2"/>
      <c r="B29" s="2">
        <v>9.26</v>
      </c>
      <c r="C29" s="2">
        <v>9.48</v>
      </c>
      <c r="D29" s="73"/>
      <c r="E29" s="73"/>
      <c r="F29" s="2"/>
      <c r="G29" s="2">
        <v>9.94</v>
      </c>
      <c r="H29" s="2">
        <v>8.77</v>
      </c>
    </row>
    <row r="30" spans="1:8">
      <c r="A30" s="3"/>
      <c r="B30" s="2"/>
      <c r="C30" s="2"/>
      <c r="F30" s="3"/>
      <c r="G30" s="2"/>
      <c r="H30" s="2"/>
    </row>
    <row r="31" spans="1:8">
      <c r="A31" s="2"/>
      <c r="B31" s="2">
        <v>45.02</v>
      </c>
      <c r="C31" s="2">
        <v>43.59</v>
      </c>
      <c r="D31" s="73"/>
      <c r="E31" s="73"/>
      <c r="F31" s="2"/>
      <c r="G31" s="2">
        <v>45.52</v>
      </c>
      <c r="H31" s="2">
        <v>40</v>
      </c>
    </row>
    <row r="32" spans="1:8">
      <c r="A32" s="2"/>
      <c r="B32" s="2">
        <v>46.73</v>
      </c>
      <c r="C32" s="2">
        <v>46.84</v>
      </c>
      <c r="D32" s="73"/>
      <c r="E32" s="73"/>
      <c r="F32" s="2"/>
      <c r="G32" s="2">
        <v>48.6</v>
      </c>
      <c r="H32" s="2">
        <v>42.87</v>
      </c>
    </row>
    <row r="33" spans="1:8">
      <c r="A33" s="3"/>
      <c r="B33" s="2"/>
      <c r="C33" s="2"/>
      <c r="D33" s="73"/>
      <c r="E33" s="73"/>
      <c r="F33" s="3"/>
      <c r="G33" s="2"/>
      <c r="H33" s="2"/>
    </row>
    <row r="34" spans="1:8">
      <c r="A34" s="2"/>
      <c r="B34" s="2">
        <v>1.35</v>
      </c>
      <c r="C34" s="2">
        <v>1.28</v>
      </c>
      <c r="D34" s="73"/>
      <c r="E34" s="73"/>
      <c r="F34" s="2"/>
      <c r="G34" s="2">
        <v>1.34</v>
      </c>
      <c r="H34" s="2">
        <v>1.19</v>
      </c>
    </row>
    <row r="35" spans="1:8">
      <c r="A35" s="2"/>
      <c r="B35" s="2">
        <v>1.39</v>
      </c>
      <c r="C35" s="2">
        <v>1.36</v>
      </c>
      <c r="D35" s="73"/>
      <c r="E35" s="73"/>
      <c r="F35" s="2"/>
      <c r="G35" s="2">
        <v>1.43</v>
      </c>
      <c r="H35" s="2">
        <v>1.26</v>
      </c>
    </row>
    <row r="36" spans="1:8">
      <c r="A36" s="3"/>
      <c r="B36" s="2"/>
      <c r="C36" s="2"/>
      <c r="F36" s="3"/>
      <c r="G36" s="2"/>
      <c r="H36" s="2"/>
    </row>
    <row r="37" spans="1:8">
      <c r="A37" s="2"/>
      <c r="B37" s="2">
        <v>11.68</v>
      </c>
      <c r="C37" s="2">
        <v>10.89</v>
      </c>
      <c r="D37" s="73"/>
      <c r="E37" s="73"/>
      <c r="F37" s="2"/>
      <c r="G37" s="2">
        <v>11.04</v>
      </c>
      <c r="H37" s="2">
        <v>10.029999999999999</v>
      </c>
    </row>
    <row r="38" spans="1:8">
      <c r="A38" s="4"/>
      <c r="B38" s="4">
        <v>12.45</v>
      </c>
      <c r="C38" s="4">
        <v>11.65</v>
      </c>
      <c r="D38" s="73"/>
      <c r="E38" s="73"/>
      <c r="F38" s="4"/>
      <c r="G38" s="4">
        <v>11.98</v>
      </c>
      <c r="H38" s="4">
        <v>10.9</v>
      </c>
    </row>
    <row r="40" spans="1:8">
      <c r="A40" s="7" t="s">
        <v>57</v>
      </c>
      <c r="F40" s="7" t="s">
        <v>57</v>
      </c>
    </row>
    <row r="41" spans="1:8">
      <c r="A41" s="1"/>
      <c r="B41" s="1">
        <v>13.55</v>
      </c>
      <c r="C41" s="1">
        <v>12.65</v>
      </c>
      <c r="D41" s="73"/>
      <c r="E41" s="73"/>
      <c r="F41" s="1"/>
      <c r="G41" s="1">
        <v>15.64</v>
      </c>
      <c r="H41" s="1">
        <v>14.02</v>
      </c>
    </row>
    <row r="42" spans="1:8">
      <c r="A42" s="23"/>
      <c r="B42" s="2">
        <v>15.92</v>
      </c>
      <c r="C42" s="2">
        <v>14.45</v>
      </c>
      <c r="D42" s="73"/>
      <c r="E42" s="73"/>
      <c r="F42" s="23"/>
      <c r="G42" s="2">
        <v>17.71</v>
      </c>
      <c r="H42" s="2">
        <v>15.85</v>
      </c>
    </row>
    <row r="43" spans="1:8">
      <c r="A43" s="3"/>
      <c r="B43" s="2">
        <v>12.31</v>
      </c>
      <c r="C43" s="2">
        <v>11.76</v>
      </c>
      <c r="D43" s="73"/>
      <c r="E43" s="73"/>
      <c r="F43" s="3"/>
      <c r="G43" s="2">
        <v>15.84</v>
      </c>
      <c r="H43" s="2">
        <v>13.01</v>
      </c>
    </row>
    <row r="44" spans="1:8">
      <c r="A44" s="3"/>
      <c r="B44" s="2">
        <v>16.739999999999998</v>
      </c>
      <c r="C44" s="2">
        <v>14.58</v>
      </c>
      <c r="D44" s="73"/>
      <c r="E44" s="73"/>
      <c r="F44" s="3"/>
      <c r="G44" s="2">
        <v>17.96</v>
      </c>
      <c r="H44" s="2">
        <v>16.5</v>
      </c>
    </row>
    <row r="45" spans="1:8">
      <c r="A45" s="3"/>
      <c r="B45" s="2">
        <v>18.72</v>
      </c>
      <c r="C45" s="2">
        <v>17.03</v>
      </c>
      <c r="D45" s="73"/>
      <c r="E45" s="73"/>
      <c r="F45" s="3"/>
      <c r="G45" s="2">
        <v>19.32</v>
      </c>
      <c r="H45" s="2">
        <v>18.03</v>
      </c>
    </row>
    <row r="46" spans="1:8">
      <c r="A46" s="3"/>
      <c r="B46" s="2"/>
      <c r="C46" s="2"/>
      <c r="F46" s="3"/>
      <c r="G46" s="2"/>
      <c r="H46" s="2"/>
    </row>
    <row r="47" spans="1:8">
      <c r="A47" s="2"/>
      <c r="B47" s="2">
        <v>8.4499999999999993</v>
      </c>
      <c r="C47" s="2">
        <v>8.24</v>
      </c>
      <c r="D47" s="73"/>
      <c r="E47" s="73"/>
      <c r="F47" s="2"/>
      <c r="G47" s="2">
        <v>9.59</v>
      </c>
      <c r="H47" s="2">
        <v>9.2899999999999991</v>
      </c>
    </row>
    <row r="48" spans="1:8">
      <c r="A48" s="2"/>
      <c r="B48" s="2">
        <v>8.6</v>
      </c>
      <c r="C48" s="2">
        <v>8.2200000000000006</v>
      </c>
      <c r="D48" s="73"/>
      <c r="E48" s="73"/>
      <c r="F48" s="2"/>
      <c r="G48" s="2">
        <v>9.34</v>
      </c>
      <c r="H48" s="2">
        <v>8.9700000000000006</v>
      </c>
    </row>
    <row r="49" spans="1:8">
      <c r="A49" s="3"/>
      <c r="B49" s="2"/>
      <c r="C49" s="2"/>
      <c r="F49" s="3"/>
      <c r="G49" s="2"/>
      <c r="H49" s="2"/>
    </row>
    <row r="50" spans="1:8">
      <c r="A50" s="2"/>
      <c r="B50" s="2">
        <v>40.44</v>
      </c>
      <c r="C50" s="2">
        <v>38.200000000000003</v>
      </c>
      <c r="D50" s="73"/>
      <c r="E50" s="73"/>
      <c r="F50" s="2"/>
      <c r="G50" s="2">
        <v>47.74</v>
      </c>
      <c r="H50" s="2">
        <v>42.7</v>
      </c>
    </row>
    <row r="51" spans="1:8">
      <c r="A51" s="2"/>
      <c r="B51" s="2">
        <v>44.02</v>
      </c>
      <c r="C51" s="2">
        <v>39.74</v>
      </c>
      <c r="D51" s="73"/>
      <c r="E51" s="73"/>
      <c r="F51" s="2"/>
      <c r="G51" s="2">
        <v>49.7</v>
      </c>
      <c r="H51" s="2">
        <v>43.67</v>
      </c>
    </row>
    <row r="52" spans="1:8">
      <c r="A52" s="3"/>
      <c r="B52" s="2"/>
      <c r="C52" s="2"/>
      <c r="D52" s="73"/>
      <c r="E52" s="73"/>
      <c r="F52" s="3"/>
      <c r="G52" s="2"/>
      <c r="H52" s="2"/>
    </row>
    <row r="53" spans="1:8">
      <c r="A53" s="2"/>
      <c r="B53" s="2">
        <v>1.31</v>
      </c>
      <c r="C53" s="2">
        <v>1.22</v>
      </c>
      <c r="D53" s="73"/>
      <c r="E53" s="73"/>
      <c r="F53" s="2"/>
      <c r="G53" s="2">
        <v>1.55</v>
      </c>
      <c r="H53" s="2">
        <v>1.36</v>
      </c>
    </row>
    <row r="54" spans="1:8">
      <c r="A54" s="2"/>
      <c r="B54" s="2">
        <v>1.18</v>
      </c>
      <c r="C54" s="2">
        <v>1.06</v>
      </c>
      <c r="D54" s="73"/>
      <c r="E54" s="73"/>
      <c r="F54" s="2"/>
      <c r="G54" s="2">
        <v>1.33</v>
      </c>
      <c r="H54" s="2">
        <v>1.17</v>
      </c>
    </row>
    <row r="55" spans="1:8">
      <c r="A55" s="3"/>
      <c r="B55" s="2"/>
      <c r="C55" s="2"/>
      <c r="F55" s="3"/>
      <c r="G55" s="2"/>
      <c r="H55" s="2"/>
    </row>
    <row r="56" spans="1:8">
      <c r="A56" s="2"/>
      <c r="B56" s="2">
        <v>10.35</v>
      </c>
      <c r="C56" s="2">
        <v>8.8699999999999992</v>
      </c>
      <c r="D56" s="73"/>
      <c r="E56" s="73"/>
      <c r="F56" s="2"/>
      <c r="G56" s="2">
        <v>12.92</v>
      </c>
      <c r="H56" s="2">
        <v>9.5299999999999994</v>
      </c>
    </row>
    <row r="57" spans="1:8">
      <c r="A57" s="4"/>
      <c r="B57" s="4">
        <v>10.7</v>
      </c>
      <c r="C57" s="4">
        <v>8.75</v>
      </c>
      <c r="D57" s="73"/>
      <c r="E57" s="73"/>
      <c r="F57" s="4"/>
      <c r="G57" s="4">
        <v>12.76</v>
      </c>
      <c r="H57" s="4">
        <v>10.11</v>
      </c>
    </row>
    <row r="59" spans="1:8">
      <c r="A59" s="7" t="s">
        <v>139</v>
      </c>
      <c r="F59" s="7" t="s">
        <v>139</v>
      </c>
    </row>
    <row r="60" spans="1:8">
      <c r="A60" s="1"/>
      <c r="B60" s="1">
        <v>15.72</v>
      </c>
      <c r="C60" s="1">
        <v>13.69</v>
      </c>
      <c r="F60" s="1"/>
      <c r="G60" s="1">
        <v>14.09</v>
      </c>
      <c r="H60" s="1">
        <v>13.44</v>
      </c>
    </row>
    <row r="61" spans="1:8">
      <c r="A61" s="2"/>
      <c r="B61" s="2">
        <v>18.22</v>
      </c>
      <c r="C61" s="2">
        <v>16.12</v>
      </c>
      <c r="F61" s="2"/>
      <c r="G61" s="2">
        <v>15.47</v>
      </c>
      <c r="H61" s="2">
        <v>14.9</v>
      </c>
    </row>
    <row r="62" spans="1:8">
      <c r="A62" s="2"/>
      <c r="B62" s="2">
        <v>14.35</v>
      </c>
      <c r="C62" s="2">
        <v>13.14</v>
      </c>
      <c r="F62" s="2"/>
      <c r="G62" s="2">
        <v>12.69</v>
      </c>
      <c r="H62" s="2">
        <v>11.72</v>
      </c>
    </row>
    <row r="63" spans="1:8">
      <c r="A63" s="2"/>
      <c r="B63" s="2">
        <v>19.29</v>
      </c>
      <c r="C63" s="2">
        <v>17.11</v>
      </c>
      <c r="F63" s="2"/>
      <c r="G63" s="2">
        <v>16.350000000000001</v>
      </c>
      <c r="H63" s="2">
        <v>15.48</v>
      </c>
    </row>
    <row r="64" spans="1:8">
      <c r="A64" s="2"/>
      <c r="B64" s="2">
        <v>21.02</v>
      </c>
      <c r="C64" s="2">
        <v>18.11</v>
      </c>
      <c r="F64" s="2"/>
      <c r="G64" s="2">
        <v>17.37</v>
      </c>
      <c r="H64" s="2">
        <v>17.510000000000002</v>
      </c>
    </row>
    <row r="65" spans="1:8">
      <c r="A65" s="2"/>
      <c r="B65" s="2"/>
      <c r="C65" s="2"/>
      <c r="F65" s="2"/>
      <c r="G65" s="2"/>
      <c r="H65" s="2"/>
    </row>
    <row r="66" spans="1:8">
      <c r="A66" s="2"/>
      <c r="B66" s="2">
        <v>11.66</v>
      </c>
      <c r="C66" s="2">
        <v>10.49</v>
      </c>
      <c r="F66" s="2"/>
      <c r="G66" s="2">
        <v>11.17</v>
      </c>
      <c r="H66" s="2">
        <v>10.7</v>
      </c>
    </row>
    <row r="67" spans="1:8">
      <c r="A67" s="2"/>
      <c r="B67" s="2">
        <v>11.67</v>
      </c>
      <c r="C67" s="2">
        <v>10.44</v>
      </c>
      <c r="F67" s="2"/>
      <c r="G67" s="2">
        <v>10.61</v>
      </c>
      <c r="H67" s="2">
        <v>10.14</v>
      </c>
    </row>
    <row r="68" spans="1:8">
      <c r="A68" s="2"/>
      <c r="B68" s="2"/>
      <c r="C68" s="2"/>
      <c r="F68" s="2"/>
      <c r="G68" s="2"/>
      <c r="H68" s="2"/>
    </row>
    <row r="69" spans="1:8">
      <c r="A69" s="2"/>
      <c r="B69" s="2">
        <v>48.67</v>
      </c>
      <c r="C69" s="2">
        <v>41.58</v>
      </c>
      <c r="F69" s="2"/>
      <c r="G69" s="2">
        <v>44.81</v>
      </c>
      <c r="H69" s="2">
        <v>42.19</v>
      </c>
    </row>
    <row r="70" spans="1:8">
      <c r="A70" s="2"/>
      <c r="B70" s="2">
        <v>51.55</v>
      </c>
      <c r="C70" s="2">
        <v>43.91</v>
      </c>
      <c r="F70" s="2"/>
      <c r="G70" s="2">
        <v>44.82</v>
      </c>
      <c r="H70" s="2">
        <v>42.43</v>
      </c>
    </row>
    <row r="71" spans="1:8">
      <c r="A71" s="2"/>
      <c r="B71" s="2"/>
      <c r="C71" s="2"/>
      <c r="F71" s="2"/>
      <c r="G71" s="2"/>
      <c r="H71" s="2"/>
    </row>
    <row r="72" spans="1:8">
      <c r="A72" s="2"/>
      <c r="B72" s="2">
        <v>1.46</v>
      </c>
      <c r="C72" s="2">
        <v>1.23</v>
      </c>
      <c r="F72" s="2"/>
      <c r="G72" s="2">
        <v>1.33</v>
      </c>
      <c r="H72" s="2">
        <v>1.25</v>
      </c>
    </row>
    <row r="73" spans="1:8">
      <c r="A73" s="2"/>
      <c r="B73" s="2">
        <v>1.33</v>
      </c>
      <c r="C73" s="2">
        <v>1.1299999999999999</v>
      </c>
      <c r="F73" s="2"/>
      <c r="G73" s="2">
        <v>1.1599999999999999</v>
      </c>
      <c r="H73" s="2">
        <v>1.1000000000000001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/>
      <c r="B75" s="2">
        <v>12.23</v>
      </c>
      <c r="C75" s="2">
        <v>9.0299999999999994</v>
      </c>
      <c r="F75" s="2"/>
      <c r="G75" s="2">
        <v>10.23</v>
      </c>
      <c r="H75" s="2">
        <v>9.16</v>
      </c>
    </row>
    <row r="76" spans="1:8">
      <c r="A76" s="4"/>
      <c r="B76" s="4">
        <v>12.29</v>
      </c>
      <c r="C76" s="4">
        <v>9.56</v>
      </c>
      <c r="F76" s="4"/>
      <c r="G76" s="4">
        <v>9.92</v>
      </c>
      <c r="H76" s="4">
        <v>9.2100000000000009</v>
      </c>
    </row>
    <row r="78" spans="1:8">
      <c r="A78" s="7" t="s">
        <v>138</v>
      </c>
      <c r="F78" s="7" t="s">
        <v>138</v>
      </c>
    </row>
    <row r="79" spans="1:8">
      <c r="A79" s="1"/>
      <c r="B79" s="1">
        <v>15.76</v>
      </c>
      <c r="C79" s="1">
        <v>13.99</v>
      </c>
      <c r="F79" s="1"/>
      <c r="G79" s="1">
        <v>16.54</v>
      </c>
      <c r="H79" s="1">
        <v>14.02</v>
      </c>
    </row>
    <row r="80" spans="1:8">
      <c r="A80" s="23"/>
      <c r="B80" s="2">
        <v>17.809999999999999</v>
      </c>
      <c r="C80" s="2">
        <v>15.43</v>
      </c>
      <c r="F80" s="2"/>
      <c r="G80" s="2">
        <v>17.670000000000002</v>
      </c>
      <c r="H80" s="2">
        <v>15.07</v>
      </c>
    </row>
    <row r="81" spans="1:8">
      <c r="A81" s="3"/>
      <c r="B81" s="2">
        <v>15.19</v>
      </c>
      <c r="C81" s="2">
        <v>12.2</v>
      </c>
      <c r="F81" s="2"/>
      <c r="G81" s="2">
        <v>15.88</v>
      </c>
      <c r="H81" s="2">
        <v>11.69</v>
      </c>
    </row>
    <row r="82" spans="1:8">
      <c r="A82" s="3"/>
      <c r="B82" s="2">
        <v>18.68</v>
      </c>
      <c r="C82" s="2">
        <v>16.420000000000002</v>
      </c>
      <c r="F82" s="2"/>
      <c r="G82" s="2">
        <v>18.329999999999998</v>
      </c>
      <c r="H82" s="2">
        <v>16.170000000000002</v>
      </c>
    </row>
    <row r="83" spans="1:8">
      <c r="A83" s="3"/>
      <c r="B83" s="2">
        <v>19.57</v>
      </c>
      <c r="C83" s="2">
        <v>17.670000000000002</v>
      </c>
      <c r="F83" s="2"/>
      <c r="G83" s="2">
        <v>18.79</v>
      </c>
      <c r="H83" s="2">
        <v>17.36</v>
      </c>
    </row>
    <row r="84" spans="1:8">
      <c r="A84" s="3"/>
      <c r="B84" s="2"/>
      <c r="C84" s="2"/>
      <c r="F84" s="2"/>
      <c r="G84" s="2"/>
      <c r="H84" s="2"/>
    </row>
    <row r="85" spans="1:8">
      <c r="A85" s="2"/>
      <c r="B85" s="2">
        <v>11.27</v>
      </c>
      <c r="C85" s="2">
        <v>10.199999999999999</v>
      </c>
      <c r="F85" s="2"/>
      <c r="G85" s="2">
        <v>12.36</v>
      </c>
      <c r="H85" s="2">
        <v>10.56</v>
      </c>
    </row>
    <row r="86" spans="1:8">
      <c r="A86" s="2"/>
      <c r="B86" s="2">
        <v>12.44</v>
      </c>
      <c r="C86" s="2">
        <v>10.94</v>
      </c>
      <c r="F86" s="2"/>
      <c r="G86" s="2">
        <v>13.03</v>
      </c>
      <c r="H86" s="2">
        <v>10.94</v>
      </c>
    </row>
    <row r="87" spans="1:8">
      <c r="A87" s="3"/>
      <c r="B87" s="2"/>
      <c r="C87" s="2"/>
      <c r="F87" s="2"/>
      <c r="G87" s="2"/>
      <c r="H87" s="2"/>
    </row>
    <row r="88" spans="1:8">
      <c r="A88" s="2"/>
      <c r="B88" s="2">
        <v>46.85</v>
      </c>
      <c r="C88" s="2">
        <v>42.64</v>
      </c>
      <c r="F88" s="2"/>
      <c r="G88" s="2">
        <v>52.54</v>
      </c>
      <c r="H88" s="2">
        <v>43.65</v>
      </c>
    </row>
    <row r="89" spans="1:8">
      <c r="A89" s="2"/>
      <c r="B89" s="2">
        <v>51.1</v>
      </c>
      <c r="C89" s="2">
        <v>45.05</v>
      </c>
      <c r="F89" s="2"/>
      <c r="G89" s="2">
        <v>54.87</v>
      </c>
      <c r="H89" s="2">
        <v>44.76</v>
      </c>
    </row>
    <row r="90" spans="1:8">
      <c r="A90" s="3"/>
      <c r="B90" s="2"/>
      <c r="C90" s="2"/>
      <c r="F90" s="2"/>
      <c r="G90" s="2"/>
      <c r="H90" s="2"/>
    </row>
    <row r="91" spans="1:8">
      <c r="A91" s="2"/>
      <c r="B91" s="2">
        <v>1.52</v>
      </c>
      <c r="C91" s="2">
        <v>1.33</v>
      </c>
      <c r="F91" s="2"/>
      <c r="G91" s="2">
        <v>1.65</v>
      </c>
      <c r="H91" s="2">
        <v>1.35</v>
      </c>
    </row>
    <row r="92" spans="1:8">
      <c r="A92" s="2"/>
      <c r="B92" s="2">
        <v>1.51</v>
      </c>
      <c r="C92" s="2">
        <v>1.28</v>
      </c>
      <c r="F92" s="2"/>
      <c r="G92" s="2">
        <v>1.58</v>
      </c>
      <c r="H92" s="2">
        <v>1.27</v>
      </c>
    </row>
    <row r="93" spans="1:8">
      <c r="A93" s="3"/>
      <c r="B93" s="2"/>
      <c r="C93" s="2"/>
      <c r="F93" s="2"/>
      <c r="G93" s="2"/>
      <c r="H93" s="2"/>
    </row>
    <row r="94" spans="1:8">
      <c r="A94" s="2"/>
      <c r="B94" s="2">
        <v>12.48</v>
      </c>
      <c r="C94" s="2">
        <v>10.44</v>
      </c>
      <c r="F94" s="2"/>
      <c r="G94" s="2">
        <v>13.49</v>
      </c>
      <c r="H94" s="2">
        <v>10.14</v>
      </c>
    </row>
    <row r="95" spans="1:8">
      <c r="A95" s="4"/>
      <c r="B95" s="4">
        <v>13.63</v>
      </c>
      <c r="C95" s="4">
        <v>10.89</v>
      </c>
      <c r="F95" s="4"/>
      <c r="G95" s="4">
        <v>13.96</v>
      </c>
      <c r="H95" s="4">
        <v>10.31</v>
      </c>
    </row>
    <row r="97" spans="1:8">
      <c r="A97" s="7" t="s">
        <v>41</v>
      </c>
      <c r="F97" s="7" t="s">
        <v>41</v>
      </c>
    </row>
    <row r="98" spans="1:8">
      <c r="A98" s="1"/>
      <c r="B98" s="1">
        <v>17.71</v>
      </c>
      <c r="C98" s="1">
        <v>19.86</v>
      </c>
      <c r="F98" s="1"/>
      <c r="G98" s="1">
        <v>17.059999999999999</v>
      </c>
      <c r="H98" s="1">
        <v>21.47</v>
      </c>
    </row>
    <row r="99" spans="1:8">
      <c r="A99" s="23"/>
      <c r="B99" s="2">
        <v>18.77</v>
      </c>
      <c r="C99" s="2">
        <v>19.760000000000002</v>
      </c>
      <c r="F99" s="2"/>
      <c r="G99" s="2">
        <v>17.82</v>
      </c>
      <c r="H99" s="2">
        <v>21.44</v>
      </c>
    </row>
    <row r="100" spans="1:8">
      <c r="A100" s="2"/>
      <c r="B100" s="2">
        <v>13.86</v>
      </c>
      <c r="C100" s="2">
        <v>14.48</v>
      </c>
      <c r="F100" s="2"/>
      <c r="G100" s="2">
        <v>12.69</v>
      </c>
      <c r="H100" s="2">
        <v>17.010000000000002</v>
      </c>
    </row>
    <row r="101" spans="1:8">
      <c r="A101" s="2"/>
      <c r="B101" s="2">
        <v>19.760000000000002</v>
      </c>
      <c r="C101" s="2">
        <v>20.81</v>
      </c>
      <c r="F101" s="2"/>
      <c r="G101" s="2">
        <v>18.77</v>
      </c>
      <c r="H101" s="2">
        <v>22.41</v>
      </c>
    </row>
    <row r="102" spans="1:8">
      <c r="A102" s="2"/>
      <c r="B102" s="2">
        <v>22.69</v>
      </c>
      <c r="C102" s="2">
        <v>24.01</v>
      </c>
      <c r="F102" s="2"/>
      <c r="G102" s="2">
        <v>22</v>
      </c>
      <c r="H102" s="2">
        <v>24.91</v>
      </c>
    </row>
    <row r="103" spans="1:8">
      <c r="A103" s="2"/>
      <c r="B103" s="2"/>
      <c r="C103" s="2"/>
      <c r="F103" s="2"/>
      <c r="G103" s="2"/>
      <c r="H103" s="2"/>
    </row>
    <row r="104" spans="1:8">
      <c r="A104" s="2"/>
      <c r="B104" s="2">
        <v>10.4</v>
      </c>
      <c r="C104" s="2">
        <v>12</v>
      </c>
      <c r="F104" s="2"/>
      <c r="G104" s="2">
        <v>10.06</v>
      </c>
      <c r="H104" s="2">
        <v>12.73</v>
      </c>
    </row>
    <row r="105" spans="1:8">
      <c r="A105" s="2"/>
      <c r="B105" s="2">
        <v>10.9</v>
      </c>
      <c r="C105" s="2">
        <v>12.15</v>
      </c>
      <c r="F105" s="2"/>
      <c r="G105" s="2">
        <v>10.38</v>
      </c>
      <c r="H105" s="2">
        <v>12.89</v>
      </c>
    </row>
    <row r="106" spans="1:8">
      <c r="A106" s="2"/>
      <c r="B106" s="2"/>
      <c r="C106" s="2"/>
      <c r="F106" s="2"/>
      <c r="G106" s="2"/>
      <c r="H106" s="2"/>
    </row>
    <row r="107" spans="1:8">
      <c r="A107" s="2"/>
      <c r="B107" s="2">
        <v>54.15</v>
      </c>
      <c r="C107" s="2">
        <v>64.41</v>
      </c>
      <c r="F107" s="2"/>
      <c r="G107" s="2">
        <v>52</v>
      </c>
      <c r="H107" s="2">
        <v>69.8</v>
      </c>
    </row>
    <row r="108" spans="1:8">
      <c r="A108" s="2"/>
      <c r="B108" s="2">
        <v>56.43</v>
      </c>
      <c r="C108" s="2">
        <v>63.3</v>
      </c>
      <c r="F108" s="2"/>
      <c r="G108" s="2">
        <v>53.1</v>
      </c>
      <c r="H108" s="2">
        <v>68.59</v>
      </c>
    </row>
    <row r="109" spans="1:8">
      <c r="A109" s="2"/>
      <c r="B109" s="2"/>
      <c r="C109" s="2"/>
      <c r="F109" s="2"/>
      <c r="G109" s="2"/>
      <c r="H109" s="2"/>
    </row>
    <row r="110" spans="1:8">
      <c r="A110" s="2"/>
      <c r="B110" s="2">
        <v>1.91</v>
      </c>
      <c r="C110" s="2">
        <v>2.23</v>
      </c>
      <c r="F110" s="2"/>
      <c r="G110" s="2">
        <v>1.83</v>
      </c>
      <c r="H110" s="2">
        <v>2.41</v>
      </c>
    </row>
    <row r="111" spans="1:8">
      <c r="A111" s="2"/>
      <c r="B111" s="2">
        <v>1.87</v>
      </c>
      <c r="C111" s="2">
        <v>2.08</v>
      </c>
      <c r="F111" s="2"/>
      <c r="G111" s="2">
        <v>1.75</v>
      </c>
      <c r="H111" s="2">
        <v>2.2599999999999998</v>
      </c>
    </row>
    <row r="112" spans="1:8">
      <c r="A112" s="2"/>
      <c r="B112" s="2"/>
      <c r="C112" s="2"/>
      <c r="F112" s="2"/>
      <c r="G112" s="2"/>
      <c r="H112" s="2"/>
    </row>
    <row r="113" spans="1:8">
      <c r="A113" s="2"/>
      <c r="B113" s="2">
        <v>15.21</v>
      </c>
      <c r="C113" s="2">
        <v>18.23</v>
      </c>
      <c r="F113" s="2"/>
      <c r="G113" s="2">
        <v>14.32</v>
      </c>
      <c r="H113" s="2">
        <v>20.27</v>
      </c>
    </row>
    <row r="114" spans="1:8">
      <c r="A114" s="4"/>
      <c r="B114" s="4">
        <v>15.72</v>
      </c>
      <c r="C114" s="4">
        <v>17.64</v>
      </c>
      <c r="F114" s="4"/>
      <c r="G114" s="4">
        <v>14.31</v>
      </c>
      <c r="H114" s="4">
        <v>19.63</v>
      </c>
    </row>
    <row r="116" spans="1:8">
      <c r="A116" s="7" t="s">
        <v>40</v>
      </c>
      <c r="F116" s="7" t="s">
        <v>40</v>
      </c>
    </row>
    <row r="117" spans="1:8">
      <c r="A117" s="1"/>
      <c r="B117" s="1">
        <v>23.79</v>
      </c>
      <c r="C117" s="1">
        <v>19.78</v>
      </c>
      <c r="F117" s="1"/>
      <c r="G117" s="1">
        <v>21.12</v>
      </c>
      <c r="H117" s="1">
        <v>15.99</v>
      </c>
    </row>
    <row r="118" spans="1:8">
      <c r="A118" s="23"/>
      <c r="B118" s="2">
        <v>24.39</v>
      </c>
      <c r="C118" s="2">
        <v>24.35</v>
      </c>
      <c r="F118" s="2"/>
      <c r="G118" s="2">
        <v>23.41</v>
      </c>
      <c r="H118" s="2">
        <v>19.59</v>
      </c>
    </row>
    <row r="119" spans="1:8">
      <c r="A119" s="2"/>
      <c r="B119" s="2">
        <v>19.29</v>
      </c>
      <c r="C119" s="2">
        <v>20.03</v>
      </c>
      <c r="F119" s="2"/>
      <c r="G119" s="2">
        <v>18.91</v>
      </c>
      <c r="H119" s="2">
        <v>15.58</v>
      </c>
    </row>
    <row r="120" spans="1:8">
      <c r="A120" s="2"/>
      <c r="B120" s="2">
        <v>25.74</v>
      </c>
      <c r="C120" s="2">
        <v>25.54</v>
      </c>
      <c r="F120" s="2"/>
      <c r="G120" s="2">
        <v>23.9</v>
      </c>
      <c r="H120" s="2">
        <v>20.63</v>
      </c>
    </row>
    <row r="121" spans="1:8">
      <c r="A121" s="2"/>
      <c r="B121" s="2">
        <v>28.15</v>
      </c>
      <c r="C121" s="2">
        <v>27.48</v>
      </c>
      <c r="F121" s="2"/>
      <c r="G121" s="2">
        <v>27.43</v>
      </c>
      <c r="H121" s="2">
        <v>22.55</v>
      </c>
    </row>
    <row r="122" spans="1:8">
      <c r="A122" s="2"/>
      <c r="B122" s="2"/>
      <c r="C122" s="2"/>
      <c r="F122" s="2"/>
      <c r="G122" s="2"/>
      <c r="H122" s="2"/>
    </row>
    <row r="123" spans="1:8">
      <c r="A123" s="2"/>
      <c r="B123" s="2">
        <v>16.010000000000002</v>
      </c>
      <c r="C123" s="2">
        <v>12.53</v>
      </c>
      <c r="F123" s="2"/>
      <c r="G123" s="2">
        <v>13.16</v>
      </c>
      <c r="H123" s="2">
        <v>10.56</v>
      </c>
    </row>
    <row r="124" spans="1:8">
      <c r="A124" s="2"/>
      <c r="B124" s="2">
        <v>14.4</v>
      </c>
      <c r="C124" s="2">
        <v>12.67</v>
      </c>
      <c r="F124" s="2"/>
      <c r="G124" s="2">
        <v>12.32</v>
      </c>
      <c r="H124" s="2">
        <v>10.61</v>
      </c>
    </row>
    <row r="125" spans="1:8">
      <c r="A125" s="2"/>
      <c r="B125" s="2"/>
      <c r="C125" s="2"/>
      <c r="F125" s="2"/>
      <c r="G125" s="2"/>
      <c r="H125" s="2"/>
    </row>
    <row r="126" spans="1:8">
      <c r="A126" s="2"/>
      <c r="B126" s="2">
        <v>82.54</v>
      </c>
      <c r="C126" s="2">
        <v>64.849999999999994</v>
      </c>
      <c r="F126" s="2"/>
      <c r="G126" s="2">
        <v>69.14</v>
      </c>
      <c r="H126" s="2">
        <v>51.98</v>
      </c>
    </row>
    <row r="127" spans="1:8">
      <c r="A127" s="2"/>
      <c r="B127" s="2">
        <v>74.459999999999994</v>
      </c>
      <c r="C127" s="2">
        <v>65.61</v>
      </c>
      <c r="F127" s="2"/>
      <c r="G127" s="2">
        <v>67.790000000000006</v>
      </c>
      <c r="H127" s="2">
        <v>54.57</v>
      </c>
    </row>
    <row r="128" spans="1:8">
      <c r="A128" s="2"/>
      <c r="B128" s="2"/>
      <c r="C128" s="2"/>
      <c r="F128" s="2"/>
      <c r="G128" s="2"/>
      <c r="H128" s="2"/>
    </row>
    <row r="129" spans="1:8">
      <c r="A129" s="2"/>
      <c r="B129" s="2">
        <v>2.92</v>
      </c>
      <c r="C129" s="2">
        <v>2.31</v>
      </c>
      <c r="F129" s="2"/>
      <c r="G129" s="2">
        <v>2.56</v>
      </c>
      <c r="H129" s="2">
        <v>1.84</v>
      </c>
    </row>
    <row r="130" spans="1:8">
      <c r="A130" s="2"/>
      <c r="B130" s="2">
        <v>2.0699999999999998</v>
      </c>
      <c r="C130" s="2">
        <v>1.82</v>
      </c>
      <c r="F130" s="2"/>
      <c r="G130" s="2">
        <v>1.91</v>
      </c>
      <c r="H130" s="2">
        <v>1.48</v>
      </c>
    </row>
    <row r="131" spans="1:8">
      <c r="A131" s="2"/>
      <c r="B131" s="2"/>
      <c r="C131" s="2"/>
      <c r="F131" s="2"/>
      <c r="G131" s="2"/>
      <c r="H131" s="2"/>
    </row>
    <row r="132" spans="1:8">
      <c r="A132" s="2"/>
      <c r="B132" s="2">
        <v>22.43</v>
      </c>
      <c r="C132" s="2">
        <v>18.07</v>
      </c>
      <c r="F132" s="2"/>
      <c r="G132" s="2">
        <v>21.79</v>
      </c>
      <c r="H132" s="2">
        <v>13.09</v>
      </c>
    </row>
    <row r="133" spans="1:8">
      <c r="A133" s="4"/>
      <c r="B133" s="4">
        <v>19.97</v>
      </c>
      <c r="C133" s="4">
        <v>16.63</v>
      </c>
      <c r="F133" s="4"/>
      <c r="G133" s="4">
        <v>20.2</v>
      </c>
      <c r="H133" s="4">
        <v>12.92</v>
      </c>
    </row>
    <row r="135" spans="1:8">
      <c r="A135" t="s">
        <v>151</v>
      </c>
      <c r="B135" t="s">
        <v>149</v>
      </c>
      <c r="C135" t="s">
        <v>150</v>
      </c>
      <c r="D135" t="s">
        <v>35</v>
      </c>
      <c r="E135" t="s">
        <v>36</v>
      </c>
    </row>
    <row r="136" spans="1:8">
      <c r="A136" s="19"/>
      <c r="B136" s="19">
        <f t="shared" ref="B136:C140" si="0">AVERAGE(B117,B98,B79,B60,B41,B22,B3,G3,G22,G41,G60,G79,G98,G117)</f>
        <v>16.445714285714285</v>
      </c>
      <c r="C136" s="19">
        <f t="shared" si="0"/>
        <v>15.220714285714289</v>
      </c>
      <c r="D136" t="s">
        <v>49</v>
      </c>
      <c r="E136" s="1" t="s">
        <v>42</v>
      </c>
    </row>
    <row r="137" spans="1:8">
      <c r="A137" s="19"/>
      <c r="B137" s="19">
        <f t="shared" si="0"/>
        <v>17.771428571428569</v>
      </c>
      <c r="C137" s="19">
        <f t="shared" si="0"/>
        <v>16.96</v>
      </c>
      <c r="D137" t="s">
        <v>49</v>
      </c>
      <c r="E137" s="2" t="s">
        <v>43</v>
      </c>
    </row>
    <row r="138" spans="1:8">
      <c r="A138" s="19"/>
      <c r="B138" s="19">
        <f t="shared" si="0"/>
        <v>14.464285714285712</v>
      </c>
      <c r="C138" s="19">
        <f t="shared" si="0"/>
        <v>13.518571428571429</v>
      </c>
      <c r="D138" t="s">
        <v>49</v>
      </c>
      <c r="E138" s="2" t="s">
        <v>44</v>
      </c>
    </row>
    <row r="139" spans="1:8">
      <c r="A139" s="19"/>
      <c r="B139" s="19">
        <f t="shared" si="0"/>
        <v>18.497142857142855</v>
      </c>
      <c r="C139" s="19">
        <f t="shared" si="0"/>
        <v>17.697857142857139</v>
      </c>
      <c r="D139" t="s">
        <v>49</v>
      </c>
      <c r="E139" s="2" t="s">
        <v>45</v>
      </c>
    </row>
    <row r="140" spans="1:8">
      <c r="A140" s="19"/>
      <c r="B140" s="19">
        <f t="shared" si="0"/>
        <v>20.354285714285712</v>
      </c>
      <c r="C140" s="19">
        <f t="shared" si="0"/>
        <v>19.668571428571425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10.625714285714286</v>
      </c>
      <c r="C142" s="19">
        <f>AVERAGE(C123,C104,C85,C66,C47,C28,C9,H9,H28,H47,H66,H85,H104,H123)</f>
        <v>9.9657142857142862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10.679285714285713</v>
      </c>
      <c r="C143" s="19">
        <f>AVERAGE(C124,C105,C86,C67,C48,C29,C10,H10,H29,H48,H67,H86,H105,H124)</f>
        <v>10.252142857142855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50.639999999999993</v>
      </c>
      <c r="C145" s="19">
        <f>AVERAGE(C126,C107,C88,C69,C50,C31,C12,H12,H31,H50,H69,H88,H107,H126)</f>
        <v>46.87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51.837857142857146</v>
      </c>
      <c r="C146" s="19">
        <f>AVERAGE(C127,C108,C89,C70,C51,C32,C13,H13,H32,H51,H70,H89,H108,H127)</f>
        <v>48.726428571428578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1.6578571428571427</v>
      </c>
      <c r="C148" s="19">
        <f>AVERAGE(C129,C110,C91,C72,C53,C34,C15,H15,H34,H53,H72,H91,H110,H129)</f>
        <v>1.512142857142857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1.487857142857143</v>
      </c>
      <c r="C149" s="19">
        <f>AVERAGE(C130,C111,C92,C73,C54,C35,C16,H16,H35,H54,H73,H92,H111,H130)</f>
        <v>1.3949999999999998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13.377857142857142</v>
      </c>
      <c r="C151" s="19">
        <f>AVERAGE(C132,C113,C94,C75,C56,C37,C18,H18,H37,H56,H75,H94,H113,H132)</f>
        <v>11.606428571428571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13.359285714285715</v>
      </c>
      <c r="C152" s="19">
        <f>AVERAGE(C133,C114,C95,C76,C57,C38,C19,H19,H38,H57,H76,H95,H114,H133)</f>
        <v>11.728571428571428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39F4-A8FF-4424-BB0D-4EBA425582EF}">
  <dimension ref="A1:H152"/>
  <sheetViews>
    <sheetView workbookViewId="0">
      <selection activeCell="B137" sqref="B137"/>
    </sheetView>
  </sheetViews>
  <sheetFormatPr defaultRowHeight="14.4"/>
  <cols>
    <col min="1" max="1" width="27.88671875" bestFit="1" customWidth="1"/>
    <col min="2" max="2" width="29" bestFit="1" customWidth="1"/>
    <col min="3" max="3" width="30.6640625" bestFit="1" customWidth="1"/>
    <col min="4" max="4" width="11.109375" bestFit="1" customWidth="1"/>
    <col min="5" max="5" width="30.33203125" bestFit="1" customWidth="1"/>
    <col min="6" max="6" width="16.5546875" bestFit="1" customWidth="1"/>
    <col min="7" max="7" width="26.33203125" bestFit="1" customWidth="1"/>
    <col min="8" max="8" width="28" bestFit="1" customWidth="1"/>
  </cols>
  <sheetData>
    <row r="1" spans="1:8">
      <c r="A1" s="7" t="s">
        <v>140</v>
      </c>
      <c r="B1" s="7" t="s">
        <v>56</v>
      </c>
      <c r="C1" s="7" t="s">
        <v>56</v>
      </c>
      <c r="F1" s="7" t="s">
        <v>140</v>
      </c>
      <c r="G1" s="7" t="s">
        <v>56</v>
      </c>
      <c r="H1" s="7" t="s">
        <v>56</v>
      </c>
    </row>
    <row r="2" spans="1:8">
      <c r="A2" t="s">
        <v>156</v>
      </c>
      <c r="B2" t="s">
        <v>157</v>
      </c>
      <c r="C2" t="s">
        <v>158</v>
      </c>
      <c r="F2" t="s">
        <v>156</v>
      </c>
      <c r="G2" t="s">
        <v>157</v>
      </c>
      <c r="H2" t="s">
        <v>158</v>
      </c>
    </row>
    <row r="3" spans="1:8">
      <c r="A3" s="74"/>
      <c r="B3" s="75">
        <v>14.44</v>
      </c>
      <c r="C3" s="75">
        <v>12.83</v>
      </c>
      <c r="D3" s="73"/>
      <c r="E3" s="73"/>
      <c r="F3" s="74"/>
      <c r="G3" s="75">
        <v>14.37</v>
      </c>
      <c r="H3" s="75">
        <v>13.4</v>
      </c>
    </row>
    <row r="4" spans="1:8">
      <c r="A4" s="74"/>
      <c r="B4" s="75">
        <v>15.51</v>
      </c>
      <c r="C4" s="75">
        <v>14.95</v>
      </c>
      <c r="D4" s="73"/>
      <c r="E4" s="73"/>
      <c r="F4" s="74"/>
      <c r="G4" s="75">
        <v>15.53</v>
      </c>
      <c r="H4" s="75">
        <v>15.73</v>
      </c>
    </row>
    <row r="5" spans="1:8">
      <c r="A5" s="74"/>
      <c r="B5" s="75">
        <v>12.93</v>
      </c>
      <c r="C5" s="75">
        <v>12.12</v>
      </c>
      <c r="D5" s="73"/>
      <c r="E5" s="73"/>
      <c r="F5" s="74"/>
      <c r="G5" s="75">
        <v>13.62</v>
      </c>
      <c r="H5" s="75">
        <v>12.63</v>
      </c>
    </row>
    <row r="6" spans="1:8">
      <c r="A6" s="74"/>
      <c r="B6" s="75">
        <v>16</v>
      </c>
      <c r="C6" s="75">
        <v>15.12</v>
      </c>
      <c r="D6" s="73"/>
      <c r="E6" s="73"/>
      <c r="F6" s="74"/>
      <c r="G6" s="75">
        <v>15.8</v>
      </c>
      <c r="H6" s="75">
        <v>15.84</v>
      </c>
    </row>
    <row r="7" spans="1:8">
      <c r="A7" s="74"/>
      <c r="B7" s="75">
        <v>17.61</v>
      </c>
      <c r="C7" s="75">
        <v>17.61</v>
      </c>
      <c r="D7" s="73"/>
      <c r="E7" s="73"/>
      <c r="F7" s="74"/>
      <c r="G7" s="75">
        <v>17.16</v>
      </c>
      <c r="H7" s="75">
        <v>18.73</v>
      </c>
    </row>
    <row r="8" spans="1:8">
      <c r="A8" s="74"/>
      <c r="B8" s="74"/>
      <c r="C8" s="74"/>
      <c r="F8" s="74"/>
      <c r="G8" s="74"/>
      <c r="H8" s="74"/>
    </row>
    <row r="9" spans="1:8">
      <c r="A9" s="74"/>
      <c r="B9" s="75">
        <v>8.4</v>
      </c>
      <c r="C9" s="75">
        <v>7.55</v>
      </c>
      <c r="D9" s="73"/>
      <c r="E9" s="73"/>
      <c r="F9" s="74"/>
      <c r="G9" s="75">
        <v>8.35</v>
      </c>
      <c r="H9" s="75">
        <v>7.8</v>
      </c>
    </row>
    <row r="10" spans="1:8">
      <c r="A10" s="74"/>
      <c r="B10" s="75">
        <v>8.43</v>
      </c>
      <c r="C10" s="75">
        <v>8.3000000000000007</v>
      </c>
      <c r="D10" s="73"/>
      <c r="E10" s="73"/>
      <c r="F10" s="74"/>
      <c r="G10" s="75">
        <v>8.39</v>
      </c>
      <c r="H10" s="75">
        <v>8.6300000000000008</v>
      </c>
    </row>
    <row r="11" spans="1:8">
      <c r="A11" s="74"/>
      <c r="B11" s="74"/>
      <c r="C11" s="74"/>
      <c r="F11" s="74"/>
      <c r="G11" s="74"/>
      <c r="H11" s="74"/>
    </row>
    <row r="12" spans="1:8">
      <c r="A12" s="74"/>
      <c r="B12" s="75">
        <v>40.53</v>
      </c>
      <c r="C12" s="75">
        <v>33.590000000000003</v>
      </c>
      <c r="D12" s="73"/>
      <c r="E12" s="73"/>
      <c r="F12" s="74"/>
      <c r="G12" s="75">
        <v>40.1</v>
      </c>
      <c r="H12" s="75">
        <v>35.22</v>
      </c>
    </row>
    <row r="13" spans="1:8">
      <c r="A13" s="74"/>
      <c r="B13" s="75">
        <v>41.74</v>
      </c>
      <c r="C13" s="75">
        <v>38.36</v>
      </c>
      <c r="D13" s="73"/>
      <c r="E13" s="73"/>
      <c r="F13" s="74"/>
      <c r="G13" s="75">
        <v>41.69</v>
      </c>
      <c r="H13" s="75">
        <v>40.36</v>
      </c>
    </row>
    <row r="14" spans="1:8">
      <c r="A14" s="74"/>
      <c r="B14" s="74"/>
      <c r="C14" s="74"/>
      <c r="D14" s="73"/>
      <c r="E14" s="73"/>
      <c r="F14" s="74"/>
      <c r="G14" s="74"/>
      <c r="H14" s="74"/>
    </row>
    <row r="15" spans="1:8">
      <c r="A15" s="74"/>
      <c r="B15" s="75">
        <v>1.26</v>
      </c>
      <c r="C15" s="75">
        <v>1.04</v>
      </c>
      <c r="D15" s="73"/>
      <c r="E15" s="73"/>
      <c r="F15" s="74"/>
      <c r="G15" s="75">
        <v>1.24</v>
      </c>
      <c r="H15" s="75">
        <v>1.1000000000000001</v>
      </c>
    </row>
    <row r="16" spans="1:8">
      <c r="A16" s="74"/>
      <c r="B16" s="75">
        <v>1.17</v>
      </c>
      <c r="C16" s="75">
        <v>1.0900000000000001</v>
      </c>
      <c r="D16" s="73"/>
      <c r="E16" s="73"/>
      <c r="F16" s="74"/>
      <c r="G16" s="75">
        <v>1.1599999999999999</v>
      </c>
      <c r="H16" s="75">
        <v>1.1499999999999999</v>
      </c>
    </row>
    <row r="17" spans="1:8">
      <c r="A17" s="74"/>
      <c r="B17" s="74"/>
      <c r="C17" s="74"/>
      <c r="F17" s="74"/>
      <c r="G17" s="74"/>
      <c r="H17" s="74"/>
    </row>
    <row r="18" spans="1:8">
      <c r="A18" s="74"/>
      <c r="B18" s="75">
        <v>9.77</v>
      </c>
      <c r="C18" s="75">
        <v>6.95</v>
      </c>
      <c r="D18" s="73"/>
      <c r="E18" s="73"/>
      <c r="F18" s="74"/>
      <c r="G18" s="75">
        <v>9.4600000000000009</v>
      </c>
      <c r="H18" s="75">
        <v>7.66</v>
      </c>
    </row>
    <row r="19" spans="1:8">
      <c r="A19" s="74"/>
      <c r="B19" s="75">
        <v>9.44</v>
      </c>
      <c r="C19" s="75">
        <v>8.1199999999999992</v>
      </c>
      <c r="D19" s="73"/>
      <c r="E19" s="73"/>
      <c r="F19" s="74"/>
      <c r="G19" s="75">
        <v>9.26</v>
      </c>
      <c r="H19" s="75">
        <v>8.86</v>
      </c>
    </row>
    <row r="21" spans="1:8">
      <c r="A21" s="7" t="s">
        <v>55</v>
      </c>
      <c r="F21" s="7" t="s">
        <v>55</v>
      </c>
    </row>
    <row r="22" spans="1:8">
      <c r="A22" s="74"/>
      <c r="B22" s="75">
        <v>14.83</v>
      </c>
      <c r="C22" s="75">
        <v>13.17</v>
      </c>
      <c r="D22" s="73"/>
      <c r="E22" s="73"/>
      <c r="F22" s="74"/>
      <c r="G22" s="75">
        <v>13.44</v>
      </c>
      <c r="H22" s="75">
        <v>12.91</v>
      </c>
    </row>
    <row r="23" spans="1:8">
      <c r="A23" s="74"/>
      <c r="B23" s="75">
        <v>15.84</v>
      </c>
      <c r="C23" s="75">
        <v>15.02</v>
      </c>
      <c r="D23" s="73"/>
      <c r="E23" s="73"/>
      <c r="F23" s="74"/>
      <c r="G23" s="75">
        <v>14.29</v>
      </c>
      <c r="H23" s="75">
        <v>14.72</v>
      </c>
    </row>
    <row r="24" spans="1:8">
      <c r="A24" s="51"/>
      <c r="B24" s="75">
        <v>12.12</v>
      </c>
      <c r="C24" s="75">
        <v>11.52</v>
      </c>
      <c r="D24" s="73"/>
      <c r="E24" s="73"/>
      <c r="F24" s="74"/>
      <c r="G24" s="75">
        <v>11.06</v>
      </c>
      <c r="H24" s="75">
        <v>11.44</v>
      </c>
    </row>
    <row r="25" spans="1:8">
      <c r="A25" s="51"/>
      <c r="B25" s="75">
        <v>16.760000000000002</v>
      </c>
      <c r="C25" s="75">
        <v>15.79</v>
      </c>
      <c r="D25" s="73"/>
      <c r="E25" s="73"/>
      <c r="F25" s="74"/>
      <c r="G25" s="75">
        <v>14.88</v>
      </c>
      <c r="H25" s="75">
        <v>15.62</v>
      </c>
    </row>
    <row r="26" spans="1:8">
      <c r="A26" s="51"/>
      <c r="B26" s="75">
        <v>18.649999999999999</v>
      </c>
      <c r="C26" s="75">
        <v>17.739999999999998</v>
      </c>
      <c r="D26" s="73"/>
      <c r="E26" s="73"/>
      <c r="F26" s="74"/>
      <c r="G26" s="75">
        <v>16.940000000000001</v>
      </c>
      <c r="H26" s="75">
        <v>17.100000000000001</v>
      </c>
    </row>
    <row r="27" spans="1:8">
      <c r="A27" s="51"/>
      <c r="B27" s="74"/>
      <c r="C27" s="74"/>
      <c r="F27" s="51"/>
      <c r="G27" s="74"/>
      <c r="H27" s="74"/>
    </row>
    <row r="28" spans="1:8">
      <c r="A28" s="74"/>
      <c r="B28" s="75">
        <v>9.26</v>
      </c>
      <c r="C28" s="75">
        <v>8.0500000000000007</v>
      </c>
      <c r="D28" s="73"/>
      <c r="E28" s="73"/>
      <c r="F28" s="74"/>
      <c r="G28" s="75">
        <v>8.16</v>
      </c>
      <c r="H28" s="75">
        <v>7.9</v>
      </c>
    </row>
    <row r="29" spans="1:8">
      <c r="A29" s="74"/>
      <c r="B29" s="75">
        <v>10.119999999999999</v>
      </c>
      <c r="C29" s="75">
        <v>9.56</v>
      </c>
      <c r="D29" s="73"/>
      <c r="E29" s="73"/>
      <c r="F29" s="74"/>
      <c r="G29" s="75">
        <v>8.9700000000000006</v>
      </c>
      <c r="H29" s="75">
        <v>9.5</v>
      </c>
    </row>
    <row r="30" spans="1:8">
      <c r="A30" s="51"/>
      <c r="B30" s="74"/>
      <c r="C30" s="74"/>
      <c r="F30" s="51"/>
      <c r="G30" s="74"/>
      <c r="H30" s="74"/>
    </row>
    <row r="31" spans="1:8">
      <c r="A31" s="74"/>
      <c r="B31" s="75">
        <v>46.04</v>
      </c>
      <c r="C31" s="75">
        <v>40.46</v>
      </c>
      <c r="D31" s="73"/>
      <c r="E31" s="73"/>
      <c r="F31" s="74"/>
      <c r="G31" s="75">
        <v>40</v>
      </c>
      <c r="H31" s="75">
        <v>39.39</v>
      </c>
    </row>
    <row r="32" spans="1:8">
      <c r="A32" s="74"/>
      <c r="B32" s="75">
        <v>50.35</v>
      </c>
      <c r="C32" s="75">
        <v>47.3</v>
      </c>
      <c r="D32" s="73"/>
      <c r="E32" s="73"/>
      <c r="F32" s="74"/>
      <c r="G32" s="75">
        <v>43.68</v>
      </c>
      <c r="H32" s="75">
        <v>46.47</v>
      </c>
    </row>
    <row r="33" spans="1:8">
      <c r="A33" s="51"/>
      <c r="B33" s="74"/>
      <c r="C33" s="74"/>
      <c r="D33" s="73"/>
      <c r="E33" s="73"/>
      <c r="F33" s="51"/>
      <c r="G33" s="74"/>
      <c r="H33" s="74"/>
    </row>
    <row r="34" spans="1:8">
      <c r="A34" s="74"/>
      <c r="B34" s="75">
        <v>1.37</v>
      </c>
      <c r="C34" s="75">
        <v>1.2</v>
      </c>
      <c r="D34" s="73"/>
      <c r="E34" s="73"/>
      <c r="F34" s="74"/>
      <c r="G34" s="75">
        <v>1.19</v>
      </c>
      <c r="H34" s="75">
        <v>1.1599999999999999</v>
      </c>
    </row>
    <row r="35" spans="1:8">
      <c r="A35" s="74"/>
      <c r="B35" s="75">
        <v>1.47</v>
      </c>
      <c r="C35" s="75">
        <v>1.39</v>
      </c>
      <c r="D35" s="73"/>
      <c r="E35" s="73"/>
      <c r="F35" s="74"/>
      <c r="G35" s="75">
        <v>1.28</v>
      </c>
      <c r="H35" s="75">
        <v>1.34</v>
      </c>
    </row>
    <row r="36" spans="1:8">
      <c r="A36" s="51"/>
      <c r="B36" s="74"/>
      <c r="C36" s="74"/>
      <c r="F36" s="51"/>
      <c r="G36" s="74"/>
      <c r="H36" s="74"/>
    </row>
    <row r="37" spans="1:8">
      <c r="A37" s="74"/>
      <c r="B37" s="75">
        <v>11.46</v>
      </c>
      <c r="C37" s="75">
        <v>10.28</v>
      </c>
      <c r="D37" s="73"/>
      <c r="E37" s="73"/>
      <c r="F37" s="74"/>
      <c r="G37" s="75">
        <v>9.56</v>
      </c>
      <c r="H37" s="75">
        <v>9.43</v>
      </c>
    </row>
    <row r="38" spans="1:8">
      <c r="A38" s="74"/>
      <c r="B38" s="75">
        <v>12.52</v>
      </c>
      <c r="C38" s="75">
        <v>11.86</v>
      </c>
      <c r="D38" s="73"/>
      <c r="E38" s="73"/>
      <c r="F38" s="74"/>
      <c r="G38" s="75">
        <v>10.51</v>
      </c>
      <c r="H38" s="75">
        <v>10.92</v>
      </c>
    </row>
    <row r="40" spans="1:8">
      <c r="A40" s="7" t="s">
        <v>57</v>
      </c>
      <c r="F40" s="7" t="s">
        <v>57</v>
      </c>
    </row>
    <row r="41" spans="1:8">
      <c r="A41" s="74"/>
      <c r="B41" s="75">
        <v>15.62</v>
      </c>
      <c r="C41" s="75">
        <v>11.86</v>
      </c>
      <c r="D41" s="73"/>
      <c r="E41" s="73"/>
      <c r="F41" s="74"/>
      <c r="G41" s="75">
        <v>14.69</v>
      </c>
      <c r="H41" s="75">
        <v>11.82</v>
      </c>
    </row>
    <row r="42" spans="1:8">
      <c r="A42" s="74"/>
      <c r="B42" s="75">
        <v>17.04</v>
      </c>
      <c r="C42" s="75">
        <v>14.46</v>
      </c>
      <c r="D42" s="73"/>
      <c r="E42" s="73"/>
      <c r="F42" s="74"/>
      <c r="G42" s="75">
        <v>14.98</v>
      </c>
      <c r="H42" s="75">
        <v>14.24</v>
      </c>
    </row>
    <row r="43" spans="1:8">
      <c r="A43" s="51"/>
      <c r="B43" s="75">
        <v>14.75</v>
      </c>
      <c r="C43" s="75">
        <v>12.8</v>
      </c>
      <c r="D43" s="73"/>
      <c r="E43" s="73"/>
      <c r="F43" s="51"/>
      <c r="G43" s="75">
        <v>12.15</v>
      </c>
      <c r="H43" s="75">
        <v>11.91</v>
      </c>
    </row>
    <row r="44" spans="1:8">
      <c r="A44" s="51"/>
      <c r="B44" s="75">
        <v>17.350000000000001</v>
      </c>
      <c r="C44" s="75">
        <v>14.52</v>
      </c>
      <c r="D44" s="73"/>
      <c r="E44" s="73"/>
      <c r="F44" s="51"/>
      <c r="G44" s="75">
        <v>15.57</v>
      </c>
      <c r="H44" s="75">
        <v>14.1</v>
      </c>
    </row>
    <row r="45" spans="1:8">
      <c r="A45" s="51"/>
      <c r="B45" s="75">
        <v>19.010000000000002</v>
      </c>
      <c r="C45" s="75">
        <v>16.059999999999999</v>
      </c>
      <c r="D45" s="73"/>
      <c r="E45" s="73"/>
      <c r="F45" s="51"/>
      <c r="G45" s="75">
        <v>17.2</v>
      </c>
      <c r="H45" s="75">
        <v>16.7</v>
      </c>
    </row>
    <row r="46" spans="1:8">
      <c r="A46" s="51"/>
      <c r="B46" s="74"/>
      <c r="C46" s="74"/>
      <c r="F46" s="51"/>
      <c r="G46" s="74"/>
      <c r="H46" s="74"/>
    </row>
    <row r="47" spans="1:8">
      <c r="A47" s="74"/>
      <c r="B47" s="75">
        <v>9.57</v>
      </c>
      <c r="C47" s="75">
        <v>7.67</v>
      </c>
      <c r="D47" s="73"/>
      <c r="E47" s="73"/>
      <c r="F47" s="74"/>
      <c r="G47" s="75">
        <v>9.69</v>
      </c>
      <c r="H47" s="75">
        <v>7.5</v>
      </c>
    </row>
    <row r="48" spans="1:8">
      <c r="A48" s="74"/>
      <c r="B48" s="75">
        <v>9.18</v>
      </c>
      <c r="C48" s="75">
        <v>8.33</v>
      </c>
      <c r="D48" s="73"/>
      <c r="E48" s="73"/>
      <c r="F48" s="74"/>
      <c r="G48" s="75">
        <v>8.59</v>
      </c>
      <c r="H48" s="75">
        <v>8.0399999999999991</v>
      </c>
    </row>
    <row r="49" spans="1:8">
      <c r="A49" s="51"/>
      <c r="B49" s="74"/>
      <c r="C49" s="74"/>
      <c r="F49" s="51"/>
      <c r="G49" s="74"/>
      <c r="H49" s="74"/>
    </row>
    <row r="50" spans="1:8">
      <c r="A50" s="74"/>
      <c r="B50" s="75">
        <v>48.26</v>
      </c>
      <c r="C50" s="75">
        <v>34.96</v>
      </c>
      <c r="D50" s="73"/>
      <c r="E50" s="73"/>
      <c r="F50" s="74"/>
      <c r="G50" s="75">
        <v>46.2</v>
      </c>
      <c r="H50" s="75">
        <v>34.74</v>
      </c>
    </row>
    <row r="51" spans="1:8">
      <c r="A51" s="74"/>
      <c r="B51" s="75">
        <v>48.42</v>
      </c>
      <c r="C51" s="75">
        <v>38.840000000000003</v>
      </c>
      <c r="D51" s="73"/>
      <c r="E51" s="73"/>
      <c r="F51" s="74"/>
      <c r="G51" s="75">
        <v>43.28</v>
      </c>
      <c r="H51" s="75">
        <v>38.04</v>
      </c>
    </row>
    <row r="52" spans="1:8">
      <c r="A52" s="51"/>
      <c r="B52" s="74"/>
      <c r="C52" s="74"/>
      <c r="D52" s="73"/>
      <c r="E52" s="73"/>
      <c r="F52" s="51"/>
      <c r="G52" s="74"/>
      <c r="H52" s="74"/>
    </row>
    <row r="53" spans="1:8">
      <c r="A53" s="74"/>
      <c r="B53" s="75">
        <v>1.56</v>
      </c>
      <c r="C53" s="75">
        <v>1.1299999999999999</v>
      </c>
      <c r="D53" s="73"/>
      <c r="E53" s="73"/>
      <c r="F53" s="74"/>
      <c r="G53" s="75">
        <v>1.48</v>
      </c>
      <c r="H53" s="75">
        <v>1.1200000000000001</v>
      </c>
    </row>
    <row r="54" spans="1:8">
      <c r="A54" s="74"/>
      <c r="B54" s="75">
        <v>1.3</v>
      </c>
      <c r="C54" s="75">
        <v>1.05</v>
      </c>
      <c r="D54" s="73"/>
      <c r="E54" s="73"/>
      <c r="F54" s="74"/>
      <c r="G54" s="75">
        <v>1.1599999999999999</v>
      </c>
      <c r="H54" s="75">
        <v>1.02</v>
      </c>
    </row>
    <row r="55" spans="1:8">
      <c r="A55" s="51"/>
      <c r="B55" s="74"/>
      <c r="C55" s="74"/>
      <c r="F55" s="51"/>
      <c r="G55" s="74"/>
      <c r="H55" s="74"/>
    </row>
    <row r="56" spans="1:8">
      <c r="A56" s="74"/>
      <c r="B56" s="75">
        <v>13.68</v>
      </c>
      <c r="C56" s="75">
        <v>8.2899999999999991</v>
      </c>
      <c r="D56" s="73"/>
      <c r="E56" s="73"/>
      <c r="F56" s="74"/>
      <c r="G56" s="75">
        <v>11.26</v>
      </c>
      <c r="H56" s="75">
        <v>8.1999999999999993</v>
      </c>
    </row>
    <row r="57" spans="1:8">
      <c r="A57" s="74"/>
      <c r="B57" s="75">
        <v>12.71</v>
      </c>
      <c r="C57" s="75">
        <v>8.52</v>
      </c>
      <c r="D57" s="73"/>
      <c r="E57" s="73"/>
      <c r="F57" s="74"/>
      <c r="G57" s="75">
        <v>10.79</v>
      </c>
      <c r="H57" s="75">
        <v>8</v>
      </c>
    </row>
    <row r="59" spans="1:8">
      <c r="A59" s="7" t="s">
        <v>139</v>
      </c>
      <c r="F59" s="7" t="s">
        <v>139</v>
      </c>
    </row>
    <row r="60" spans="1:8">
      <c r="A60" s="74"/>
      <c r="B60" s="75">
        <v>16.21</v>
      </c>
      <c r="C60" s="75">
        <v>13.71</v>
      </c>
      <c r="F60" s="74"/>
      <c r="G60" s="75">
        <v>16.39</v>
      </c>
      <c r="H60" s="75">
        <v>14.48</v>
      </c>
    </row>
    <row r="61" spans="1:8">
      <c r="A61" s="74"/>
      <c r="B61" s="75">
        <v>16.61</v>
      </c>
      <c r="C61" s="75">
        <v>14.92</v>
      </c>
      <c r="F61" s="74"/>
      <c r="G61" s="75">
        <v>16.38</v>
      </c>
      <c r="H61" s="75">
        <v>14.93</v>
      </c>
    </row>
    <row r="62" spans="1:8">
      <c r="A62" s="74"/>
      <c r="B62" s="75">
        <v>12.6</v>
      </c>
      <c r="C62" s="75">
        <v>11.77</v>
      </c>
      <c r="F62" s="74"/>
      <c r="G62" s="75">
        <v>11.66</v>
      </c>
      <c r="H62" s="75">
        <v>13.2</v>
      </c>
    </row>
    <row r="63" spans="1:8">
      <c r="A63" s="74"/>
      <c r="B63" s="75">
        <v>17.77</v>
      </c>
      <c r="C63" s="75">
        <v>15.91</v>
      </c>
      <c r="F63" s="74"/>
      <c r="G63" s="75">
        <v>17.809999999999999</v>
      </c>
      <c r="H63" s="75">
        <v>15.47</v>
      </c>
    </row>
    <row r="64" spans="1:8">
      <c r="A64" s="74"/>
      <c r="B64" s="75">
        <v>19.45</v>
      </c>
      <c r="C64" s="75">
        <v>17.09</v>
      </c>
      <c r="F64" s="74"/>
      <c r="G64" s="75">
        <v>19.66</v>
      </c>
      <c r="H64" s="75">
        <v>16.12</v>
      </c>
    </row>
    <row r="65" spans="1:8">
      <c r="A65" s="74"/>
      <c r="B65" s="74"/>
      <c r="C65" s="74"/>
      <c r="F65" s="74"/>
      <c r="G65" s="74"/>
      <c r="H65" s="74"/>
    </row>
    <row r="66" spans="1:8">
      <c r="A66" s="74"/>
      <c r="B66" s="75">
        <v>12.41</v>
      </c>
      <c r="C66" s="75">
        <v>10.95</v>
      </c>
      <c r="F66" s="74"/>
      <c r="G66" s="75">
        <v>12.75</v>
      </c>
      <c r="H66" s="75">
        <v>11.65</v>
      </c>
    </row>
    <row r="67" spans="1:8">
      <c r="A67" s="74"/>
      <c r="B67" s="75">
        <v>11.45</v>
      </c>
      <c r="C67" s="75">
        <v>10.24</v>
      </c>
      <c r="F67" s="74"/>
      <c r="G67" s="75">
        <v>11.46</v>
      </c>
      <c r="H67" s="75">
        <v>10.51</v>
      </c>
    </row>
    <row r="68" spans="1:8">
      <c r="A68" s="74"/>
      <c r="B68" s="74"/>
      <c r="C68" s="74"/>
      <c r="F68" s="74"/>
      <c r="G68" s="74"/>
      <c r="H68" s="74"/>
    </row>
    <row r="69" spans="1:8">
      <c r="A69" s="74"/>
      <c r="B69" s="75">
        <v>52.5</v>
      </c>
      <c r="C69" s="75">
        <v>43.7</v>
      </c>
      <c r="F69" s="74"/>
      <c r="G69" s="75">
        <v>53.39</v>
      </c>
      <c r="H69" s="75">
        <v>47.19</v>
      </c>
    </row>
    <row r="70" spans="1:8">
      <c r="A70" s="74"/>
      <c r="B70" s="75">
        <v>50.05</v>
      </c>
      <c r="C70" s="75">
        <v>42.65</v>
      </c>
      <c r="F70" s="74"/>
      <c r="G70" s="75">
        <v>49.43</v>
      </c>
      <c r="H70" s="75">
        <v>44.04</v>
      </c>
    </row>
    <row r="71" spans="1:8">
      <c r="A71" s="74"/>
      <c r="B71" s="74"/>
      <c r="C71" s="74"/>
      <c r="F71" s="74"/>
      <c r="G71" s="74"/>
      <c r="H71" s="74"/>
    </row>
    <row r="72" spans="1:8">
      <c r="A72" s="74"/>
      <c r="B72" s="75">
        <v>1.58</v>
      </c>
      <c r="C72" s="75">
        <v>1.31</v>
      </c>
      <c r="F72" s="74"/>
      <c r="G72" s="75">
        <v>1.59</v>
      </c>
      <c r="H72" s="75">
        <v>1.4</v>
      </c>
    </row>
    <row r="73" spans="1:8">
      <c r="A73" s="74"/>
      <c r="B73" s="75">
        <v>1.31</v>
      </c>
      <c r="C73" s="75">
        <v>1.1000000000000001</v>
      </c>
      <c r="F73" s="74"/>
      <c r="G73" s="75">
        <v>1.29</v>
      </c>
      <c r="H73" s="75">
        <v>1.1299999999999999</v>
      </c>
    </row>
    <row r="74" spans="1:8">
      <c r="A74" s="74"/>
      <c r="B74" s="74"/>
      <c r="C74" s="74"/>
      <c r="F74" s="74"/>
      <c r="G74" s="74"/>
      <c r="H74" s="74"/>
    </row>
    <row r="75" spans="1:8">
      <c r="A75" s="74"/>
      <c r="B75" s="75">
        <v>13.73</v>
      </c>
      <c r="C75" s="75">
        <v>9.9</v>
      </c>
      <c r="F75" s="74"/>
      <c r="G75" s="75">
        <v>13.82</v>
      </c>
      <c r="H75" s="75">
        <v>10.81</v>
      </c>
    </row>
    <row r="76" spans="1:8">
      <c r="A76" s="74"/>
      <c r="B76" s="75">
        <v>12.55</v>
      </c>
      <c r="C76" s="75">
        <v>8.7799999999999994</v>
      </c>
      <c r="F76" s="74"/>
      <c r="G76" s="75">
        <v>12.49</v>
      </c>
      <c r="H76" s="75">
        <v>9.3800000000000008</v>
      </c>
    </row>
    <row r="78" spans="1:8">
      <c r="A78" s="7" t="s">
        <v>138</v>
      </c>
      <c r="F78" s="7" t="s">
        <v>138</v>
      </c>
    </row>
    <row r="79" spans="1:8">
      <c r="A79" s="74"/>
      <c r="B79" s="75">
        <v>14.17</v>
      </c>
      <c r="C79" s="75">
        <v>12.03</v>
      </c>
      <c r="F79" s="74"/>
      <c r="G79" s="75">
        <v>13.84</v>
      </c>
      <c r="H79" s="75">
        <v>12.78</v>
      </c>
    </row>
    <row r="80" spans="1:8">
      <c r="A80" s="74"/>
      <c r="B80" s="75">
        <v>16.02</v>
      </c>
      <c r="C80" s="75">
        <v>14.8</v>
      </c>
      <c r="F80" s="74"/>
      <c r="G80" s="75">
        <v>15.45</v>
      </c>
      <c r="H80" s="75">
        <v>14.94</v>
      </c>
    </row>
    <row r="81" spans="1:8">
      <c r="A81" s="51"/>
      <c r="B81" s="75">
        <v>12.23</v>
      </c>
      <c r="C81" s="75">
        <v>11.75</v>
      </c>
      <c r="F81" s="74"/>
      <c r="G81" s="75">
        <v>12.09</v>
      </c>
      <c r="H81" s="75">
        <v>11.22</v>
      </c>
    </row>
    <row r="82" spans="1:8">
      <c r="A82" s="51"/>
      <c r="B82" s="75">
        <v>17.2</v>
      </c>
      <c r="C82" s="75">
        <v>15.7</v>
      </c>
      <c r="F82" s="74"/>
      <c r="G82" s="75">
        <v>16.46</v>
      </c>
      <c r="H82" s="75">
        <v>15.89</v>
      </c>
    </row>
    <row r="83" spans="1:8">
      <c r="A83" s="51"/>
      <c r="B83" s="75">
        <v>18.649999999999999</v>
      </c>
      <c r="C83" s="75">
        <v>16.96</v>
      </c>
      <c r="F83" s="74"/>
      <c r="G83" s="75">
        <v>17.79</v>
      </c>
      <c r="H83" s="75">
        <v>17.72</v>
      </c>
    </row>
    <row r="84" spans="1:8">
      <c r="A84" s="51"/>
      <c r="B84" s="74"/>
      <c r="C84" s="74"/>
      <c r="F84" s="74"/>
      <c r="G84" s="74"/>
      <c r="H84" s="74"/>
    </row>
    <row r="85" spans="1:8">
      <c r="A85" s="74"/>
      <c r="B85" s="75">
        <v>10.44</v>
      </c>
      <c r="C85" s="75">
        <v>8.9499999999999993</v>
      </c>
      <c r="F85" s="74"/>
      <c r="G85" s="75">
        <v>10.119999999999999</v>
      </c>
      <c r="H85" s="75">
        <v>9.77</v>
      </c>
    </row>
    <row r="86" spans="1:8">
      <c r="A86" s="74"/>
      <c r="B86" s="75">
        <v>11.3</v>
      </c>
      <c r="C86" s="75">
        <v>10.45</v>
      </c>
      <c r="F86" s="74"/>
      <c r="G86" s="75">
        <v>10.95</v>
      </c>
      <c r="H86" s="75">
        <v>11</v>
      </c>
    </row>
    <row r="87" spans="1:8">
      <c r="A87" s="51"/>
      <c r="B87" s="74"/>
      <c r="C87" s="74"/>
      <c r="F87" s="74"/>
      <c r="G87" s="74"/>
      <c r="H87" s="74"/>
    </row>
    <row r="88" spans="1:8">
      <c r="A88" s="74"/>
      <c r="B88" s="75">
        <v>42.82</v>
      </c>
      <c r="C88" s="75">
        <v>36.020000000000003</v>
      </c>
      <c r="F88" s="74"/>
      <c r="G88" s="75">
        <v>41.48</v>
      </c>
      <c r="H88" s="75">
        <v>39.86</v>
      </c>
    </row>
    <row r="89" spans="1:8">
      <c r="A89" s="74"/>
      <c r="B89" s="75">
        <v>46.84</v>
      </c>
      <c r="C89" s="75">
        <v>42.05</v>
      </c>
      <c r="F89" s="74"/>
      <c r="G89" s="75">
        <v>44.61</v>
      </c>
      <c r="H89" s="75">
        <v>44.19</v>
      </c>
    </row>
    <row r="90" spans="1:8">
      <c r="A90" s="51"/>
      <c r="B90" s="74"/>
      <c r="C90" s="74"/>
      <c r="F90" s="74"/>
      <c r="G90" s="74"/>
      <c r="H90" s="74"/>
    </row>
    <row r="91" spans="1:8">
      <c r="A91" s="74"/>
      <c r="B91" s="75">
        <v>1.36</v>
      </c>
      <c r="C91" s="75">
        <v>1.1299999999999999</v>
      </c>
      <c r="F91" s="74"/>
      <c r="G91" s="75">
        <v>1.32</v>
      </c>
      <c r="H91" s="75">
        <v>1.24</v>
      </c>
    </row>
    <row r="92" spans="1:8">
      <c r="A92" s="74"/>
      <c r="B92" s="75">
        <v>1.36</v>
      </c>
      <c r="C92" s="75">
        <v>1.2</v>
      </c>
      <c r="F92" s="74"/>
      <c r="G92" s="75">
        <v>1.29</v>
      </c>
      <c r="H92" s="75">
        <v>1.26</v>
      </c>
    </row>
    <row r="93" spans="1:8">
      <c r="A93" s="51"/>
      <c r="B93" s="74"/>
      <c r="C93" s="74"/>
      <c r="F93" s="74"/>
      <c r="G93" s="74"/>
      <c r="H93" s="74"/>
    </row>
    <row r="94" spans="1:8">
      <c r="A94" s="74"/>
      <c r="B94" s="75">
        <v>10.71</v>
      </c>
      <c r="C94" s="75">
        <v>8.43</v>
      </c>
      <c r="F94" s="74"/>
      <c r="G94" s="75">
        <v>10.29</v>
      </c>
      <c r="H94" s="75">
        <v>9.31</v>
      </c>
    </row>
    <row r="95" spans="1:8">
      <c r="A95" s="74"/>
      <c r="B95" s="75">
        <v>11.21</v>
      </c>
      <c r="C95" s="75">
        <v>9.49</v>
      </c>
      <c r="F95" s="74"/>
      <c r="G95" s="75">
        <v>10.58</v>
      </c>
      <c r="H95" s="75">
        <v>9.7100000000000009</v>
      </c>
    </row>
    <row r="97" spans="1:8">
      <c r="A97" s="7" t="s">
        <v>41</v>
      </c>
      <c r="F97" s="7" t="s">
        <v>41</v>
      </c>
    </row>
    <row r="98" spans="1:8">
      <c r="A98" s="74"/>
      <c r="B98" s="75">
        <v>17.73</v>
      </c>
      <c r="C98" s="75">
        <v>19.95</v>
      </c>
      <c r="F98" s="74"/>
      <c r="G98" s="75">
        <v>17.32</v>
      </c>
      <c r="H98" s="75">
        <v>16.739999999999998</v>
      </c>
    </row>
    <row r="99" spans="1:8">
      <c r="A99" s="74"/>
      <c r="B99" s="75">
        <v>18.829999999999998</v>
      </c>
      <c r="C99" s="75">
        <v>19.260000000000002</v>
      </c>
      <c r="F99" s="74"/>
      <c r="G99" s="75">
        <v>18.3</v>
      </c>
      <c r="H99" s="75">
        <v>16.86</v>
      </c>
    </row>
    <row r="100" spans="1:8">
      <c r="A100" s="74"/>
      <c r="B100" s="75">
        <v>13.76</v>
      </c>
      <c r="C100" s="75">
        <v>14.95</v>
      </c>
      <c r="F100" s="74"/>
      <c r="G100" s="75">
        <v>13.22</v>
      </c>
      <c r="H100" s="75">
        <v>13.27</v>
      </c>
    </row>
    <row r="101" spans="1:8">
      <c r="A101" s="74"/>
      <c r="B101" s="75">
        <v>19.79</v>
      </c>
      <c r="C101" s="75">
        <v>20.170000000000002</v>
      </c>
      <c r="F101" s="74"/>
      <c r="G101" s="75">
        <v>19.28</v>
      </c>
      <c r="H101" s="75">
        <v>17.63</v>
      </c>
    </row>
    <row r="102" spans="1:8">
      <c r="A102" s="74"/>
      <c r="B102" s="75">
        <v>22.93</v>
      </c>
      <c r="C102" s="75">
        <v>22.67</v>
      </c>
      <c r="F102" s="74"/>
      <c r="G102" s="75">
        <v>22.4</v>
      </c>
      <c r="H102" s="75">
        <v>19.670000000000002</v>
      </c>
    </row>
    <row r="103" spans="1:8">
      <c r="A103" s="74"/>
      <c r="B103" s="74"/>
      <c r="C103" s="74"/>
      <c r="F103" s="74"/>
      <c r="G103" s="74"/>
      <c r="H103" s="74"/>
    </row>
    <row r="104" spans="1:8">
      <c r="A104" s="74"/>
      <c r="B104" s="75">
        <v>10.77</v>
      </c>
      <c r="C104" s="75">
        <v>12.47</v>
      </c>
      <c r="F104" s="74"/>
      <c r="G104" s="75">
        <v>10.52</v>
      </c>
      <c r="H104" s="75">
        <v>10.43</v>
      </c>
    </row>
    <row r="105" spans="1:8">
      <c r="A105" s="74"/>
      <c r="B105" s="75">
        <v>11.28</v>
      </c>
      <c r="C105" s="75">
        <v>12.16</v>
      </c>
      <c r="F105" s="74"/>
      <c r="G105" s="75">
        <v>10.96</v>
      </c>
      <c r="H105" s="75">
        <v>10.43</v>
      </c>
    </row>
    <row r="106" spans="1:8">
      <c r="A106" s="74"/>
      <c r="B106" s="74"/>
      <c r="C106" s="74"/>
      <c r="F106" s="74"/>
      <c r="G106" s="74"/>
      <c r="H106" s="74"/>
    </row>
    <row r="107" spans="1:8">
      <c r="A107" s="74"/>
      <c r="B107" s="75">
        <v>55.61</v>
      </c>
      <c r="C107" s="75">
        <v>67.06</v>
      </c>
      <c r="F107" s="74"/>
      <c r="G107" s="75">
        <v>54.09</v>
      </c>
      <c r="H107" s="75">
        <v>53.84</v>
      </c>
    </row>
    <row r="108" spans="1:8">
      <c r="A108" s="74"/>
      <c r="B108" s="75">
        <v>58.01</v>
      </c>
      <c r="C108" s="75">
        <v>62.56</v>
      </c>
      <c r="F108" s="74"/>
      <c r="G108" s="75">
        <v>55.9</v>
      </c>
      <c r="H108" s="75">
        <v>52.33</v>
      </c>
    </row>
    <row r="109" spans="1:8">
      <c r="A109" s="74"/>
      <c r="B109" s="74"/>
      <c r="C109" s="74"/>
      <c r="F109" s="74"/>
      <c r="G109" s="74"/>
      <c r="H109" s="74"/>
    </row>
    <row r="110" spans="1:8">
      <c r="A110" s="74"/>
      <c r="B110" s="75">
        <v>1.95</v>
      </c>
      <c r="C110" s="75">
        <v>2.2799999999999998</v>
      </c>
      <c r="F110" s="74"/>
      <c r="G110" s="75">
        <v>1.89</v>
      </c>
      <c r="H110" s="75">
        <v>1.85</v>
      </c>
    </row>
    <row r="111" spans="1:8">
      <c r="A111" s="74"/>
      <c r="B111" s="75">
        <v>1.92</v>
      </c>
      <c r="C111" s="75">
        <v>2.04</v>
      </c>
      <c r="F111" s="74"/>
      <c r="G111" s="75">
        <v>1.84</v>
      </c>
      <c r="H111" s="75">
        <v>1.71</v>
      </c>
    </row>
    <row r="112" spans="1:8">
      <c r="A112" s="74"/>
      <c r="B112" s="74"/>
      <c r="C112" s="74"/>
      <c r="F112" s="74"/>
      <c r="G112" s="74"/>
      <c r="H112" s="74"/>
    </row>
    <row r="113" spans="1:8">
      <c r="A113" s="74"/>
      <c r="B113" s="75">
        <v>15.53</v>
      </c>
      <c r="C113" s="75">
        <v>18.34</v>
      </c>
      <c r="F113" s="74"/>
      <c r="G113" s="75">
        <v>14.88</v>
      </c>
      <c r="H113" s="75">
        <v>13.97</v>
      </c>
    </row>
    <row r="114" spans="1:8">
      <c r="A114" s="74"/>
      <c r="B114" s="75">
        <v>16.059999999999999</v>
      </c>
      <c r="C114" s="75">
        <v>16.850000000000001</v>
      </c>
      <c r="F114" s="74"/>
      <c r="G114" s="75">
        <v>15.24</v>
      </c>
      <c r="H114" s="75">
        <v>13.5</v>
      </c>
    </row>
    <row r="116" spans="1:8">
      <c r="A116" s="7" t="s">
        <v>40</v>
      </c>
      <c r="F116" s="7" t="s">
        <v>40</v>
      </c>
    </row>
    <row r="117" spans="1:8">
      <c r="A117" s="74"/>
      <c r="B117" s="75">
        <v>23.05</v>
      </c>
      <c r="C117" s="75">
        <v>20.71</v>
      </c>
      <c r="F117" s="74"/>
      <c r="G117" s="75">
        <v>23.74</v>
      </c>
      <c r="H117" s="75">
        <v>17.63</v>
      </c>
    </row>
    <row r="118" spans="1:8">
      <c r="A118" s="74"/>
      <c r="B118" s="75">
        <v>22.19</v>
      </c>
      <c r="C118" s="75">
        <v>20.13</v>
      </c>
      <c r="F118" s="74"/>
      <c r="G118" s="75">
        <v>21.96</v>
      </c>
      <c r="H118" s="75">
        <v>18.29</v>
      </c>
    </row>
    <row r="119" spans="1:8">
      <c r="A119" s="74"/>
      <c r="B119" s="75">
        <v>18.149999999999999</v>
      </c>
      <c r="C119" s="75">
        <v>17.09</v>
      </c>
      <c r="F119" s="74"/>
      <c r="G119" s="75">
        <v>17.7</v>
      </c>
      <c r="H119" s="75">
        <v>13.8</v>
      </c>
    </row>
    <row r="120" spans="1:8">
      <c r="A120" s="74"/>
      <c r="B120" s="75">
        <v>23.48</v>
      </c>
      <c r="C120" s="75">
        <v>20.86</v>
      </c>
      <c r="F120" s="74"/>
      <c r="G120" s="75">
        <v>23.78</v>
      </c>
      <c r="H120" s="75">
        <v>19.239999999999998</v>
      </c>
    </row>
    <row r="121" spans="1:8">
      <c r="A121" s="74"/>
      <c r="B121" s="75">
        <v>24.93</v>
      </c>
      <c r="C121" s="75">
        <v>22.46</v>
      </c>
      <c r="F121" s="74"/>
      <c r="G121" s="75">
        <v>24.4</v>
      </c>
      <c r="H121" s="75">
        <v>21.83</v>
      </c>
    </row>
    <row r="122" spans="1:8">
      <c r="A122" s="74"/>
      <c r="B122" s="74"/>
      <c r="C122" s="74"/>
      <c r="F122" s="74"/>
      <c r="G122" s="74"/>
      <c r="H122" s="74"/>
    </row>
    <row r="123" spans="1:8">
      <c r="A123" s="74"/>
      <c r="B123" s="75">
        <v>14.73</v>
      </c>
      <c r="C123" s="75">
        <v>13.39</v>
      </c>
      <c r="F123" s="74"/>
      <c r="G123" s="75">
        <v>15.11</v>
      </c>
      <c r="H123" s="75">
        <v>11.65</v>
      </c>
    </row>
    <row r="124" spans="1:8">
      <c r="A124" s="74"/>
      <c r="B124" s="75">
        <v>12.77</v>
      </c>
      <c r="C124" s="75">
        <v>11.46</v>
      </c>
      <c r="F124" s="74"/>
      <c r="G124" s="75">
        <v>12.6</v>
      </c>
      <c r="H124" s="75">
        <v>10.24</v>
      </c>
    </row>
    <row r="125" spans="1:8">
      <c r="A125" s="74"/>
      <c r="B125" s="74"/>
      <c r="C125" s="74"/>
      <c r="F125" s="74"/>
      <c r="G125" s="74"/>
      <c r="H125" s="74"/>
    </row>
    <row r="126" spans="1:8">
      <c r="A126" s="74"/>
      <c r="B126" s="75">
        <v>79.650000000000006</v>
      </c>
      <c r="C126" s="75">
        <v>70.790000000000006</v>
      </c>
      <c r="F126" s="74"/>
      <c r="G126" s="75">
        <v>82.48</v>
      </c>
      <c r="H126" s="75">
        <v>59.01</v>
      </c>
    </row>
    <row r="127" spans="1:8">
      <c r="A127" s="74"/>
      <c r="B127" s="75">
        <v>68.11</v>
      </c>
      <c r="C127" s="75">
        <v>60.14</v>
      </c>
      <c r="F127" s="74"/>
      <c r="G127" s="75">
        <v>67.37</v>
      </c>
      <c r="H127" s="75">
        <v>52.36</v>
      </c>
    </row>
    <row r="128" spans="1:8">
      <c r="A128" s="74"/>
      <c r="B128" s="74"/>
      <c r="C128" s="74"/>
      <c r="F128" s="74"/>
      <c r="G128" s="74"/>
      <c r="H128" s="74"/>
    </row>
    <row r="129" spans="1:8">
      <c r="A129" s="74"/>
      <c r="B129" s="75">
        <v>2.81</v>
      </c>
      <c r="C129" s="75">
        <v>2.4900000000000002</v>
      </c>
      <c r="F129" s="74"/>
      <c r="G129" s="75">
        <v>2.9</v>
      </c>
      <c r="H129" s="75">
        <v>2.08</v>
      </c>
    </row>
    <row r="130" spans="1:8">
      <c r="A130" s="74"/>
      <c r="B130" s="75">
        <v>1.88</v>
      </c>
      <c r="C130" s="75">
        <v>1.65</v>
      </c>
      <c r="F130" s="74"/>
      <c r="G130" s="75">
        <v>1.87</v>
      </c>
      <c r="H130" s="75">
        <v>1.43</v>
      </c>
    </row>
    <row r="131" spans="1:8">
      <c r="A131" s="74"/>
      <c r="B131" s="74"/>
      <c r="C131" s="74"/>
      <c r="F131" s="74"/>
      <c r="G131" s="74"/>
      <c r="H131" s="74"/>
    </row>
    <row r="132" spans="1:8">
      <c r="A132" s="74"/>
      <c r="B132" s="75">
        <v>22.36</v>
      </c>
      <c r="C132" s="75">
        <v>18.75</v>
      </c>
      <c r="F132" s="74"/>
      <c r="G132" s="75">
        <v>22.96</v>
      </c>
      <c r="H132" s="75">
        <v>15.19</v>
      </c>
    </row>
    <row r="133" spans="1:8">
      <c r="A133" s="74"/>
      <c r="B133" s="75">
        <v>17.690000000000001</v>
      </c>
      <c r="C133" s="75">
        <v>14.59</v>
      </c>
      <c r="F133" s="74"/>
      <c r="G133" s="75">
        <v>18.41</v>
      </c>
      <c r="H133" s="75">
        <v>12.44</v>
      </c>
    </row>
    <row r="135" spans="1:8">
      <c r="A135" t="s">
        <v>159</v>
      </c>
      <c r="B135" t="s">
        <v>157</v>
      </c>
      <c r="C135" t="s">
        <v>158</v>
      </c>
      <c r="D135" t="s">
        <v>35</v>
      </c>
      <c r="E135" t="s">
        <v>36</v>
      </c>
    </row>
    <row r="136" spans="1:8">
      <c r="A136" s="19"/>
      <c r="B136" s="19">
        <f t="shared" ref="B136:C140" si="0">AVERAGE(B117,B98,B79,B60,B41,B22,B3,G3,G22,G41,G60,G79,G98,G117)</f>
        <v>16.417142857142856</v>
      </c>
      <c r="C136" s="19">
        <f t="shared" si="0"/>
        <v>14.572857142857144</v>
      </c>
      <c r="D136" t="s">
        <v>49</v>
      </c>
      <c r="E136" s="1" t="s">
        <v>42</v>
      </c>
    </row>
    <row r="137" spans="1:8">
      <c r="A137" s="19"/>
      <c r="B137" s="19">
        <f t="shared" si="0"/>
        <v>17.06642857142857</v>
      </c>
      <c r="C137" s="19">
        <f t="shared" si="0"/>
        <v>15.946428571428569</v>
      </c>
      <c r="D137" t="s">
        <v>49</v>
      </c>
      <c r="E137" s="2" t="s">
        <v>43</v>
      </c>
    </row>
    <row r="138" spans="1:8">
      <c r="A138" s="19"/>
      <c r="B138" s="19">
        <f t="shared" si="0"/>
        <v>13.431428571428572</v>
      </c>
      <c r="C138" s="19">
        <f t="shared" si="0"/>
        <v>12.819285714285714</v>
      </c>
      <c r="D138" t="s">
        <v>49</v>
      </c>
      <c r="E138" s="2" t="s">
        <v>44</v>
      </c>
    </row>
    <row r="139" spans="1:8">
      <c r="A139" s="19"/>
      <c r="B139" s="19">
        <f t="shared" si="0"/>
        <v>17.995000000000001</v>
      </c>
      <c r="C139" s="19">
        <f t="shared" si="0"/>
        <v>16.561428571428571</v>
      </c>
      <c r="D139" t="s">
        <v>49</v>
      </c>
      <c r="E139" s="2" t="s">
        <v>45</v>
      </c>
    </row>
    <row r="140" spans="1:8">
      <c r="A140" s="19"/>
      <c r="B140" s="19">
        <f t="shared" si="0"/>
        <v>19.77</v>
      </c>
      <c r="C140" s="19">
        <f t="shared" si="0"/>
        <v>18.46142857142857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/>
      <c r="B142" s="19">
        <f>AVERAGE(B123,B104,B85,B66,B47,B28,B9,G9,G28,G47,G66,G85,G104,G123)</f>
        <v>10.734285714285713</v>
      </c>
      <c r="C142" s="19">
        <f>AVERAGE(C123,C104,C85,C66,C47,C28,C9,H9,H28,H47,H66,H85,H104,H123)</f>
        <v>9.6950000000000021</v>
      </c>
      <c r="D142" t="s">
        <v>50</v>
      </c>
      <c r="E142" s="2" t="s">
        <v>42</v>
      </c>
    </row>
    <row r="143" spans="1:8">
      <c r="A143" s="19"/>
      <c r="B143" s="19">
        <f>AVERAGE(B124,B105,B86,B67,B48,B29,B10,G10,G29,G48,G67,G86,G105,G124)</f>
        <v>10.460714285714285</v>
      </c>
      <c r="C143" s="19">
        <f>AVERAGE(C124,C105,C86,C67,C48,C29,C10,H10,H29,H48,H67,H86,H105,H124)</f>
        <v>9.9178571428571427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/>
      <c r="B145" s="19">
        <f>AVERAGE(B126,B107,B88,B69,B50,B31,B12,G12,G31,G50,G69,G88,G107,G126)</f>
        <v>51.653571428571432</v>
      </c>
      <c r="C145" s="19">
        <f>AVERAGE(C126,C107,C88,C69,C50,C31,C12,H12,H31,H50,H69,H88,H107,H126)</f>
        <v>45.416428571428575</v>
      </c>
      <c r="D145" t="s">
        <v>51</v>
      </c>
      <c r="E145" s="2" t="s">
        <v>42</v>
      </c>
    </row>
    <row r="146" spans="1:5">
      <c r="A146" s="19"/>
      <c r="B146" s="19">
        <f>AVERAGE(B127,B108,B89,B70,B51,B32,B13,G13,G32,G51,G70,G89,G108,G127)</f>
        <v>50.677142857142861</v>
      </c>
      <c r="C146" s="19">
        <f>AVERAGE(C127,C108,C89,C70,C51,C32,C13,H13,H32,H51,H70,H89,H108,H127)</f>
        <v>46.406428571428577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/>
      <c r="B148" s="19">
        <f>AVERAGE(B129,B110,B91,B72,B53,B34,B15,G15,G34,G53,G72,G91,G110,G129)</f>
        <v>1.6785714285714286</v>
      </c>
      <c r="C148" s="19">
        <f>AVERAGE(C129,C110,C91,C72,C53,C34,C15,H15,H34,H53,H72,H91,H110,H129)</f>
        <v>1.4664285714285714</v>
      </c>
      <c r="D148" t="s">
        <v>52</v>
      </c>
      <c r="E148" s="2" t="s">
        <v>42</v>
      </c>
    </row>
    <row r="149" spans="1:5">
      <c r="A149" s="19"/>
      <c r="B149" s="19">
        <f>AVERAGE(B130,B111,B92,B73,B54,B35,B16,G16,'RBF2'!G35,G54,G73,G92,G111,G130)</f>
        <v>1.4607142857142856</v>
      </c>
      <c r="C149" s="19">
        <f>AVERAGE(C130,C111,C92,C73,C54,C35,C16,H16,H35,H54,H73,H92,H111,H130)</f>
        <v>1.3257142857142856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/>
      <c r="B151" s="19">
        <f>AVERAGE(B132,B113,B94,B75,B56,B37,B18,G18,G37,G56,G75,G94,G113,G132)</f>
        <v>13.533571428571429</v>
      </c>
      <c r="C151" s="19">
        <f>AVERAGE(C132,C113,C94,C75,C56,C37,C18,H18,H37,H56,H75,H94,H113,H132)</f>
        <v>11.107857142857144</v>
      </c>
      <c r="D151" t="s">
        <v>53</v>
      </c>
      <c r="E151" s="2" t="s">
        <v>42</v>
      </c>
    </row>
    <row r="152" spans="1:5">
      <c r="A152" s="19"/>
      <c r="B152" s="19">
        <f>AVERAGE(B133,B114,B95,B76,B57,B38,B19,G19,G38,G57,G76,G95,G114,G133)</f>
        <v>12.818571428571431</v>
      </c>
      <c r="C152" s="19">
        <f>AVERAGE(C133,C114,C95,C76,C57,C38,C19,H19,H38,H57,H76,H95,H114,H133)</f>
        <v>10.787142857142857</v>
      </c>
      <c r="D152" t="s">
        <v>53</v>
      </c>
      <c r="E152" s="4" t="s">
        <v>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D89C-4996-4A16-AE4B-F9A707669B88}">
  <dimension ref="A1:F157"/>
  <sheetViews>
    <sheetView topLeftCell="A103" zoomScale="70" zoomScaleNormal="70" workbookViewId="0">
      <selection activeCell="E122" sqref="E122"/>
    </sheetView>
  </sheetViews>
  <sheetFormatPr defaultRowHeight="14.4"/>
  <cols>
    <col min="1" max="1" width="27.6640625" bestFit="1" customWidth="1"/>
    <col min="2" max="2" width="31.88671875" bestFit="1" customWidth="1"/>
    <col min="3" max="3" width="34.109375" bestFit="1" customWidth="1"/>
    <col min="5" max="5" width="30.33203125" bestFit="1" customWidth="1"/>
  </cols>
  <sheetData>
    <row r="1" spans="1:3">
      <c r="A1" s="7" t="s">
        <v>140</v>
      </c>
    </row>
    <row r="2" spans="1:3">
      <c r="A2" t="s">
        <v>143</v>
      </c>
      <c r="B2" t="s">
        <v>62</v>
      </c>
      <c r="C2" t="s">
        <v>67</v>
      </c>
    </row>
    <row r="3" spans="1:3">
      <c r="A3" s="1">
        <v>9.42</v>
      </c>
      <c r="B3" s="1">
        <v>12.71</v>
      </c>
      <c r="C3" s="1">
        <v>8.33</v>
      </c>
    </row>
    <row r="4" spans="1:3">
      <c r="A4" s="2">
        <v>12.08</v>
      </c>
      <c r="B4" s="2">
        <v>14.83</v>
      </c>
      <c r="C4" s="2">
        <v>11.91</v>
      </c>
    </row>
    <row r="5" spans="1:3">
      <c r="A5" s="2"/>
      <c r="B5" s="2">
        <v>11.14</v>
      </c>
      <c r="C5" s="2">
        <v>9.57</v>
      </c>
    </row>
    <row r="6" spans="1:3">
      <c r="A6" s="2"/>
      <c r="B6" s="2">
        <v>15.57</v>
      </c>
      <c r="C6" s="2">
        <v>12.19</v>
      </c>
    </row>
    <row r="7" spans="1:3">
      <c r="A7" s="2"/>
      <c r="B7" s="2">
        <v>17.77</v>
      </c>
      <c r="C7" s="2">
        <v>13.97</v>
      </c>
    </row>
    <row r="8" spans="1:3">
      <c r="A8" s="2"/>
      <c r="B8" s="2"/>
      <c r="C8" s="2"/>
    </row>
    <row r="9" spans="1:3">
      <c r="A9" s="2">
        <v>5.91</v>
      </c>
      <c r="B9" s="2">
        <v>7.62</v>
      </c>
      <c r="C9" s="2">
        <v>5.64</v>
      </c>
    </row>
    <row r="10" spans="1:3">
      <c r="A10" s="2">
        <v>6.85</v>
      </c>
      <c r="B10" s="2">
        <v>8.31</v>
      </c>
      <c r="C10" s="2">
        <v>7.05</v>
      </c>
    </row>
    <row r="11" spans="1:3">
      <c r="A11" s="2"/>
      <c r="B11" s="2"/>
      <c r="C11" s="2"/>
    </row>
    <row r="12" spans="1:3">
      <c r="A12" s="2">
        <v>8.89</v>
      </c>
      <c r="B12" s="2">
        <v>33.869999999999997</v>
      </c>
      <c r="C12" s="2">
        <v>23.15</v>
      </c>
    </row>
    <row r="13" spans="1:3">
      <c r="A13" s="2">
        <v>10.94</v>
      </c>
      <c r="B13" s="2">
        <v>38.76</v>
      </c>
      <c r="C13" s="2">
        <v>32.51</v>
      </c>
    </row>
    <row r="14" spans="1:3">
      <c r="A14" s="2"/>
      <c r="B14" s="2"/>
      <c r="C14" s="2"/>
    </row>
    <row r="15" spans="1:3">
      <c r="A15" s="2">
        <v>0.89</v>
      </c>
      <c r="B15" s="2">
        <v>1.05</v>
      </c>
      <c r="C15" s="2">
        <v>0.71</v>
      </c>
    </row>
    <row r="16" spans="1:3">
      <c r="A16" s="2">
        <v>0.87</v>
      </c>
      <c r="B16" s="2">
        <v>1.08</v>
      </c>
      <c r="C16" s="2">
        <v>0.91</v>
      </c>
    </row>
    <row r="17" spans="1:3">
      <c r="A17" s="2"/>
      <c r="B17" s="2"/>
      <c r="C17" s="2"/>
    </row>
    <row r="18" spans="1:3">
      <c r="A18" s="2">
        <v>5.85</v>
      </c>
      <c r="B18" s="2">
        <v>7.09</v>
      </c>
      <c r="C18" s="2">
        <v>4.3499999999999996</v>
      </c>
    </row>
    <row r="19" spans="1:3">
      <c r="A19" s="4">
        <v>6.93</v>
      </c>
      <c r="B19" s="4">
        <v>8.07</v>
      </c>
      <c r="C19" s="4">
        <v>6.92</v>
      </c>
    </row>
    <row r="20" spans="1:3">
      <c r="C20" s="14"/>
    </row>
    <row r="21" spans="1:3">
      <c r="A21" s="7" t="s">
        <v>12</v>
      </c>
    </row>
    <row r="22" spans="1:3">
      <c r="A22" s="1">
        <v>9.93</v>
      </c>
      <c r="B22" s="1">
        <v>11.89</v>
      </c>
      <c r="C22" s="1">
        <v>6.99</v>
      </c>
    </row>
    <row r="23" spans="1:3">
      <c r="A23" s="2">
        <v>12.54</v>
      </c>
      <c r="B23" s="2">
        <v>16.38</v>
      </c>
      <c r="C23" s="2">
        <v>13.68</v>
      </c>
    </row>
    <row r="24" spans="1:3">
      <c r="A24" s="2"/>
      <c r="B24" s="2">
        <v>12.02</v>
      </c>
      <c r="C24" s="2">
        <v>11.31</v>
      </c>
    </row>
    <row r="25" spans="1:3">
      <c r="A25" s="2"/>
      <c r="B25" s="2">
        <v>17.32</v>
      </c>
      <c r="C25" s="2">
        <v>13.97</v>
      </c>
    </row>
    <row r="26" spans="1:3">
      <c r="A26" s="2"/>
      <c r="B26" s="2">
        <v>19.79</v>
      </c>
      <c r="C26" s="2">
        <v>15.77</v>
      </c>
    </row>
    <row r="27" spans="1:3">
      <c r="A27" s="2"/>
      <c r="B27" s="2"/>
      <c r="C27" s="2"/>
    </row>
    <row r="28" spans="1:3">
      <c r="A28" s="2">
        <v>6.22</v>
      </c>
      <c r="B28" s="2">
        <v>7.35</v>
      </c>
      <c r="C28" s="2">
        <v>5.09</v>
      </c>
    </row>
    <row r="29" spans="1:3">
      <c r="A29" s="2">
        <v>6.98</v>
      </c>
      <c r="B29" s="2">
        <v>8.91</v>
      </c>
      <c r="C29" s="2">
        <v>7.85</v>
      </c>
    </row>
    <row r="30" spans="1:3">
      <c r="A30" s="2"/>
      <c r="B30" s="2"/>
      <c r="C30" s="2"/>
    </row>
    <row r="31" spans="1:3">
      <c r="A31" s="2">
        <v>9.27</v>
      </c>
      <c r="B31" s="2">
        <v>32.22</v>
      </c>
      <c r="C31" s="2">
        <v>19.63</v>
      </c>
    </row>
    <row r="32" spans="1:3">
      <c r="A32" s="2">
        <v>11.3</v>
      </c>
      <c r="B32" s="2">
        <v>41.71</v>
      </c>
      <c r="C32" s="2">
        <v>36.93</v>
      </c>
    </row>
    <row r="33" spans="1:3">
      <c r="A33" s="2"/>
      <c r="B33" s="2"/>
      <c r="C33" s="2"/>
    </row>
    <row r="34" spans="1:3">
      <c r="A34" s="2">
        <v>0.9</v>
      </c>
      <c r="B34" s="2">
        <v>1.04</v>
      </c>
      <c r="C34" s="2">
        <v>0.64</v>
      </c>
    </row>
    <row r="35" spans="1:3">
      <c r="A35" s="2">
        <v>0.89</v>
      </c>
      <c r="B35" s="2">
        <v>1.1100000000000001</v>
      </c>
      <c r="C35" s="2">
        <v>0.98</v>
      </c>
    </row>
    <row r="36" spans="1:3">
      <c r="A36" s="2"/>
      <c r="B36" s="2"/>
      <c r="C36" s="2"/>
    </row>
    <row r="37" spans="1:3">
      <c r="A37" s="2">
        <v>6</v>
      </c>
      <c r="B37" s="2">
        <v>6.86</v>
      </c>
      <c r="C37" s="2">
        <v>3.38</v>
      </c>
    </row>
    <row r="38" spans="1:3">
      <c r="A38" s="4">
        <v>7.18</v>
      </c>
      <c r="B38" s="4">
        <v>8.14</v>
      </c>
      <c r="C38" s="4">
        <v>7.61</v>
      </c>
    </row>
    <row r="40" spans="1:3">
      <c r="A40" s="7" t="s">
        <v>13</v>
      </c>
    </row>
    <row r="41" spans="1:3">
      <c r="A41" s="1">
        <v>10.36</v>
      </c>
      <c r="B41" s="1">
        <v>12.78</v>
      </c>
      <c r="C41" s="1">
        <v>6.85</v>
      </c>
    </row>
    <row r="42" spans="1:3">
      <c r="A42" s="2">
        <v>10.74</v>
      </c>
      <c r="B42" s="2">
        <v>13.51</v>
      </c>
      <c r="C42" s="2">
        <v>12.2</v>
      </c>
    </row>
    <row r="43" spans="1:3">
      <c r="A43" s="2"/>
      <c r="B43" s="2">
        <v>10.73</v>
      </c>
      <c r="C43" s="2">
        <v>10.43</v>
      </c>
    </row>
    <row r="44" spans="1:3">
      <c r="A44" s="2"/>
      <c r="B44" s="2">
        <v>14.31</v>
      </c>
      <c r="C44" s="2">
        <v>12.56</v>
      </c>
    </row>
    <row r="45" spans="1:3">
      <c r="A45" s="2"/>
      <c r="B45" s="2">
        <v>15.49</v>
      </c>
      <c r="C45" s="2">
        <v>13.61</v>
      </c>
    </row>
    <row r="46" spans="1:3">
      <c r="A46" s="2"/>
      <c r="B46" s="2"/>
      <c r="C46" s="2"/>
    </row>
    <row r="47" spans="1:3">
      <c r="A47" s="2">
        <v>6.31</v>
      </c>
      <c r="B47" s="2">
        <v>7.41</v>
      </c>
      <c r="C47" s="2">
        <v>4.92</v>
      </c>
    </row>
    <row r="48" spans="1:3">
      <c r="A48" s="2">
        <v>6.7</v>
      </c>
      <c r="B48" s="2">
        <v>8</v>
      </c>
      <c r="C48" s="2">
        <v>7.62</v>
      </c>
    </row>
    <row r="49" spans="1:3">
      <c r="A49" s="2"/>
      <c r="B49" s="2"/>
      <c r="C49" s="2"/>
    </row>
    <row r="50" spans="1:3">
      <c r="A50" s="2">
        <v>9.77</v>
      </c>
      <c r="B50" s="2">
        <v>33.96</v>
      </c>
      <c r="C50" s="2">
        <v>19</v>
      </c>
    </row>
    <row r="51" spans="1:3">
      <c r="A51" s="2">
        <v>10.26</v>
      </c>
      <c r="B51" s="2">
        <v>37.130000000000003</v>
      </c>
      <c r="C51" s="2">
        <v>34.94</v>
      </c>
    </row>
    <row r="52" spans="1:3">
      <c r="A52" s="2"/>
      <c r="B52" s="2"/>
      <c r="C52" s="2"/>
    </row>
    <row r="53" spans="1:3">
      <c r="A53" s="2">
        <v>0.86</v>
      </c>
      <c r="B53" s="2">
        <v>1.01</v>
      </c>
      <c r="C53" s="2">
        <v>0.56000000000000005</v>
      </c>
    </row>
    <row r="54" spans="1:3">
      <c r="A54" s="2">
        <v>0.9</v>
      </c>
      <c r="B54" s="2">
        <v>1.1000000000000001</v>
      </c>
      <c r="C54" s="2">
        <v>1.02</v>
      </c>
    </row>
    <row r="55" spans="1:3">
      <c r="A55" s="2"/>
      <c r="B55" s="2"/>
      <c r="C55" s="2"/>
    </row>
    <row r="56" spans="1:3">
      <c r="A56" s="2">
        <v>6.57</v>
      </c>
      <c r="B56" s="2">
        <v>7.23</v>
      </c>
      <c r="C56" s="2">
        <v>2.59</v>
      </c>
    </row>
    <row r="57" spans="1:3">
      <c r="A57" s="4">
        <v>6.67</v>
      </c>
      <c r="B57" s="4">
        <v>8.15</v>
      </c>
      <c r="C57" s="4">
        <v>7.84</v>
      </c>
    </row>
    <row r="59" spans="1:3">
      <c r="A59" s="7" t="s">
        <v>141</v>
      </c>
    </row>
    <row r="60" spans="1:3">
      <c r="A60" s="1">
        <v>9.58</v>
      </c>
      <c r="B60" s="1">
        <v>12.35</v>
      </c>
      <c r="C60" s="1">
        <v>8.16</v>
      </c>
    </row>
    <row r="61" spans="1:3">
      <c r="A61" s="2">
        <v>11.07</v>
      </c>
      <c r="B61" s="2">
        <v>16.420000000000002</v>
      </c>
      <c r="C61" s="2">
        <v>15.19</v>
      </c>
    </row>
    <row r="62" spans="1:3">
      <c r="A62" s="2"/>
      <c r="B62" s="2">
        <v>10.71</v>
      </c>
      <c r="C62" s="2">
        <v>10.58</v>
      </c>
    </row>
    <row r="63" spans="1:3">
      <c r="A63" s="2"/>
      <c r="B63" s="2">
        <v>17.84</v>
      </c>
      <c r="C63" s="2">
        <v>16.149999999999999</v>
      </c>
    </row>
    <row r="64" spans="1:3">
      <c r="A64" s="2"/>
      <c r="B64" s="2">
        <v>20.71</v>
      </c>
      <c r="C64" s="2">
        <v>18.829999999999998</v>
      </c>
    </row>
    <row r="65" spans="1:3">
      <c r="A65" s="2"/>
      <c r="B65" s="2"/>
      <c r="C65" s="2"/>
    </row>
    <row r="66" spans="1:3">
      <c r="A66" s="2">
        <v>7.18</v>
      </c>
      <c r="B66" s="2">
        <v>9.1199999999999992</v>
      </c>
      <c r="C66" s="2">
        <v>6.79</v>
      </c>
    </row>
    <row r="67" spans="1:3">
      <c r="A67" s="2">
        <v>7.63</v>
      </c>
      <c r="B67" s="2">
        <v>10.46</v>
      </c>
      <c r="C67" s="2">
        <v>9.82</v>
      </c>
    </row>
    <row r="68" spans="1:3">
      <c r="A68" s="2"/>
      <c r="B68" s="2"/>
      <c r="C68" s="2"/>
    </row>
    <row r="69" spans="1:3">
      <c r="A69" s="2">
        <v>9.2100000000000009</v>
      </c>
      <c r="B69" s="2">
        <v>33.64</v>
      </c>
      <c r="C69" s="2">
        <v>22.66</v>
      </c>
    </row>
    <row r="70" spans="1:3">
      <c r="A70" s="2">
        <v>10.17</v>
      </c>
      <c r="B70" s="2">
        <v>41.01</v>
      </c>
      <c r="C70" s="2">
        <v>39.369999999999997</v>
      </c>
    </row>
    <row r="71" spans="1:3">
      <c r="A71" s="2"/>
      <c r="B71" s="2"/>
      <c r="C71" s="2"/>
    </row>
    <row r="72" spans="1:3">
      <c r="A72" s="2">
        <v>0.84</v>
      </c>
      <c r="B72" s="2">
        <v>1</v>
      </c>
      <c r="C72" s="2">
        <v>0.66</v>
      </c>
    </row>
    <row r="73" spans="1:3">
      <c r="A73" s="2">
        <v>0.79</v>
      </c>
      <c r="B73" s="2">
        <v>1.05</v>
      </c>
      <c r="C73" s="2">
        <v>1</v>
      </c>
    </row>
    <row r="74" spans="1:3">
      <c r="A74" s="2"/>
      <c r="B74" s="2"/>
      <c r="C74" s="2"/>
    </row>
    <row r="75" spans="1:3">
      <c r="A75" s="2">
        <v>5.84</v>
      </c>
      <c r="B75" s="2">
        <v>6.18</v>
      </c>
      <c r="C75" s="2">
        <v>3</v>
      </c>
    </row>
    <row r="76" spans="1:3">
      <c r="A76" s="4">
        <v>5.99</v>
      </c>
      <c r="B76" s="4">
        <v>6.84</v>
      </c>
      <c r="C76" s="4">
        <v>7.39</v>
      </c>
    </row>
    <row r="78" spans="1:3">
      <c r="A78" s="7" t="s">
        <v>47</v>
      </c>
    </row>
    <row r="79" spans="1:3">
      <c r="A79" s="1">
        <v>9.41</v>
      </c>
      <c r="B79" s="1">
        <v>12.4</v>
      </c>
      <c r="C79" s="1">
        <v>7.74</v>
      </c>
    </row>
    <row r="80" spans="1:3">
      <c r="A80" s="2">
        <v>10.67</v>
      </c>
      <c r="B80" s="2">
        <v>14.97</v>
      </c>
      <c r="C80" s="2">
        <v>14.85</v>
      </c>
    </row>
    <row r="81" spans="1:3">
      <c r="A81" s="2"/>
      <c r="B81" s="2">
        <v>10.199999999999999</v>
      </c>
      <c r="C81" s="2">
        <v>11.12</v>
      </c>
    </row>
    <row r="82" spans="1:3">
      <c r="A82" s="2"/>
      <c r="B82" s="2">
        <v>16.2</v>
      </c>
      <c r="C82" s="2">
        <v>15.78</v>
      </c>
    </row>
    <row r="83" spans="1:3">
      <c r="A83" s="2"/>
      <c r="B83" s="2">
        <v>18.5</v>
      </c>
      <c r="C83" s="2">
        <v>17.66</v>
      </c>
    </row>
    <row r="84" spans="1:3">
      <c r="A84" s="2"/>
      <c r="B84" s="2"/>
      <c r="C84" s="2"/>
    </row>
    <row r="85" spans="1:3">
      <c r="A85" s="2">
        <v>7.16</v>
      </c>
      <c r="B85" s="2">
        <v>8.98</v>
      </c>
      <c r="C85" s="2">
        <v>6.44</v>
      </c>
    </row>
    <row r="86" spans="1:3">
      <c r="A86" s="2">
        <v>7.64</v>
      </c>
      <c r="B86" s="2">
        <v>10.25</v>
      </c>
      <c r="C86" s="2">
        <v>10.27</v>
      </c>
    </row>
    <row r="87" spans="1:3">
      <c r="A87" s="2"/>
      <c r="B87" s="2"/>
      <c r="C87" s="2"/>
    </row>
    <row r="88" spans="1:3">
      <c r="A88" s="2">
        <v>8.89</v>
      </c>
      <c r="B88" s="2">
        <v>32.950000000000003</v>
      </c>
      <c r="C88" s="2">
        <v>20.59</v>
      </c>
    </row>
    <row r="89" spans="1:3">
      <c r="A89" s="2">
        <v>9.98</v>
      </c>
      <c r="B89" s="2">
        <v>39.06</v>
      </c>
      <c r="C89" s="2">
        <v>39.25</v>
      </c>
    </row>
    <row r="90" spans="1:3">
      <c r="A90" s="2"/>
      <c r="B90" s="2"/>
      <c r="C90" s="2"/>
    </row>
    <row r="91" spans="1:3">
      <c r="A91" s="2">
        <v>0.83</v>
      </c>
      <c r="B91" s="2">
        <v>1.03</v>
      </c>
      <c r="C91" s="2">
        <v>0.61</v>
      </c>
    </row>
    <row r="92" spans="1:3">
      <c r="A92" s="2">
        <v>0.85</v>
      </c>
      <c r="B92" s="2">
        <v>1.1100000000000001</v>
      </c>
      <c r="C92" s="2">
        <v>1.1200000000000001</v>
      </c>
    </row>
    <row r="93" spans="1:3">
      <c r="A93" s="2"/>
      <c r="B93" s="2"/>
      <c r="C93" s="2"/>
    </row>
    <row r="94" spans="1:3">
      <c r="A94" s="2">
        <v>5.48</v>
      </c>
      <c r="B94" s="2">
        <v>6.1</v>
      </c>
      <c r="C94" s="2">
        <v>2.0099999999999998</v>
      </c>
    </row>
    <row r="95" spans="1:3">
      <c r="A95" s="4">
        <v>6.12</v>
      </c>
      <c r="B95" s="4">
        <v>7.3</v>
      </c>
      <c r="C95" s="4">
        <v>7.71</v>
      </c>
    </row>
    <row r="97" spans="1:3">
      <c r="A97" s="7" t="s">
        <v>48</v>
      </c>
    </row>
    <row r="98" spans="1:3">
      <c r="A98" s="1">
        <v>9.66</v>
      </c>
      <c r="B98" s="1">
        <v>12.88</v>
      </c>
      <c r="C98" s="1">
        <v>8.4600000000000009</v>
      </c>
    </row>
    <row r="99" spans="1:3">
      <c r="A99" s="2">
        <v>10.45</v>
      </c>
      <c r="B99" s="2">
        <v>15.31</v>
      </c>
      <c r="C99" s="2">
        <v>13.81</v>
      </c>
    </row>
    <row r="100" spans="1:3">
      <c r="A100" s="2"/>
      <c r="B100" s="2">
        <v>10.76</v>
      </c>
      <c r="C100" s="2">
        <v>10.5</v>
      </c>
    </row>
    <row r="101" spans="1:3">
      <c r="A101" s="2"/>
      <c r="B101" s="2">
        <v>16.239999999999998</v>
      </c>
      <c r="C101" s="2">
        <v>14.54</v>
      </c>
    </row>
    <row r="102" spans="1:3">
      <c r="A102" s="2"/>
      <c r="B102" s="2">
        <v>18.91</v>
      </c>
      <c r="C102" s="2">
        <v>16.38</v>
      </c>
    </row>
    <row r="103" spans="1:3">
      <c r="A103" s="2"/>
      <c r="B103" s="2"/>
      <c r="C103" s="2"/>
    </row>
    <row r="104" spans="1:3">
      <c r="A104" s="2">
        <v>6.39</v>
      </c>
      <c r="B104" s="2">
        <v>7.98</v>
      </c>
      <c r="C104" s="2">
        <v>5.99</v>
      </c>
    </row>
    <row r="105" spans="1:3">
      <c r="A105" s="2">
        <v>6.66</v>
      </c>
      <c r="B105" s="2">
        <v>9.0500000000000007</v>
      </c>
      <c r="C105" s="2">
        <v>8.1199999999999992</v>
      </c>
    </row>
    <row r="106" spans="1:3">
      <c r="A106" s="2"/>
      <c r="B106" s="2"/>
      <c r="C106" s="2"/>
    </row>
    <row r="107" spans="1:3">
      <c r="A107" s="2">
        <v>9.14</v>
      </c>
      <c r="B107" s="2">
        <v>34.24</v>
      </c>
      <c r="C107" s="2">
        <v>22.64</v>
      </c>
    </row>
    <row r="108" spans="1:3">
      <c r="A108" s="2">
        <v>9.81</v>
      </c>
      <c r="B108" s="2">
        <v>40.26</v>
      </c>
      <c r="C108" s="2">
        <v>36.700000000000003</v>
      </c>
    </row>
    <row r="109" spans="1:3">
      <c r="A109" s="2"/>
      <c r="B109" s="2"/>
      <c r="C109" s="2"/>
    </row>
    <row r="110" spans="1:3">
      <c r="A110" s="2">
        <v>0.92</v>
      </c>
      <c r="B110" s="2">
        <v>1.1599999999999999</v>
      </c>
      <c r="C110" s="2">
        <v>0.74</v>
      </c>
    </row>
    <row r="111" spans="1:3">
      <c r="A111" s="2">
        <v>0.93</v>
      </c>
      <c r="B111" s="2">
        <v>1.29</v>
      </c>
      <c r="C111" s="2">
        <v>1.1599999999999999</v>
      </c>
    </row>
    <row r="112" spans="1:3">
      <c r="A112" s="2"/>
      <c r="B112" s="2"/>
      <c r="C112" s="2"/>
    </row>
    <row r="113" spans="1:3">
      <c r="A113" s="2">
        <v>4.88</v>
      </c>
      <c r="B113" s="2">
        <v>5.8</v>
      </c>
      <c r="C113" s="2">
        <v>2.38</v>
      </c>
    </row>
    <row r="114" spans="1:3">
      <c r="A114" s="4">
        <v>5.36</v>
      </c>
      <c r="B114" s="4">
        <v>7.23</v>
      </c>
      <c r="C114" s="4">
        <v>6.82</v>
      </c>
    </row>
    <row r="116" spans="1:3">
      <c r="A116" s="7" t="s">
        <v>40</v>
      </c>
    </row>
    <row r="117" spans="1:3">
      <c r="A117" s="1">
        <v>8.5399999999999991</v>
      </c>
      <c r="B117" s="1">
        <v>11.44</v>
      </c>
      <c r="C117" s="1">
        <v>7.69</v>
      </c>
    </row>
    <row r="118" spans="1:3">
      <c r="A118" s="2">
        <v>14.23</v>
      </c>
      <c r="B118" s="2">
        <v>20.55</v>
      </c>
      <c r="C118" s="2">
        <v>19.010000000000002</v>
      </c>
    </row>
    <row r="119" spans="1:3">
      <c r="A119" s="2"/>
      <c r="B119" s="2">
        <v>13.95</v>
      </c>
      <c r="C119" s="2">
        <v>13.68</v>
      </c>
    </row>
    <row r="120" spans="1:3">
      <c r="A120" s="2"/>
      <c r="B120" s="2">
        <v>22.2</v>
      </c>
      <c r="C120" s="2">
        <v>20.05</v>
      </c>
    </row>
    <row r="121" spans="1:3">
      <c r="A121" s="2"/>
      <c r="B121" s="2">
        <v>25.5</v>
      </c>
      <c r="C121" s="2">
        <v>23.29</v>
      </c>
    </row>
    <row r="122" spans="1:3">
      <c r="A122" s="2"/>
      <c r="B122" s="2"/>
      <c r="C122" s="2"/>
    </row>
    <row r="123" spans="1:3">
      <c r="A123" s="2">
        <v>5.96</v>
      </c>
      <c r="B123" s="2">
        <v>7.56</v>
      </c>
      <c r="C123" s="2">
        <v>5.69</v>
      </c>
    </row>
    <row r="124" spans="1:3">
      <c r="A124" s="2">
        <v>7.83</v>
      </c>
      <c r="B124" s="2">
        <v>10.64</v>
      </c>
      <c r="C124" s="2">
        <v>9.9</v>
      </c>
    </row>
    <row r="125" spans="1:3">
      <c r="A125" s="2"/>
      <c r="B125" s="2"/>
      <c r="C125" s="2"/>
    </row>
    <row r="126" spans="1:3">
      <c r="A126" s="2">
        <v>8.07</v>
      </c>
      <c r="B126" s="2">
        <v>30.4</v>
      </c>
      <c r="C126" s="2">
        <v>20.83</v>
      </c>
    </row>
    <row r="127" spans="1:3">
      <c r="A127" s="2">
        <v>12.64</v>
      </c>
      <c r="B127" s="2">
        <v>49.84</v>
      </c>
      <c r="C127" s="2">
        <v>47.62</v>
      </c>
    </row>
    <row r="128" spans="1:3">
      <c r="A128" s="2"/>
      <c r="B128" s="2"/>
      <c r="C128" s="2"/>
    </row>
    <row r="129" spans="1:5">
      <c r="A129" s="2">
        <v>0.9</v>
      </c>
      <c r="B129" s="2">
        <v>1.0900000000000001</v>
      </c>
      <c r="C129" s="2">
        <v>0.73</v>
      </c>
    </row>
    <row r="130" spans="1:5">
      <c r="A130" s="2">
        <v>0.99</v>
      </c>
      <c r="B130" s="2">
        <v>1.33</v>
      </c>
      <c r="C130" s="2">
        <v>1.26</v>
      </c>
    </row>
    <row r="131" spans="1:5">
      <c r="A131" s="2"/>
      <c r="B131" s="2"/>
      <c r="C131" s="2"/>
    </row>
    <row r="132" spans="1:5">
      <c r="A132" s="2">
        <v>4.2</v>
      </c>
      <c r="B132" s="2">
        <v>5.21</v>
      </c>
      <c r="C132" s="2">
        <v>2.4900000000000002</v>
      </c>
    </row>
    <row r="133" spans="1:5">
      <c r="A133" s="4">
        <v>6.52</v>
      </c>
      <c r="B133" s="4">
        <v>7.85</v>
      </c>
      <c r="C133" s="4">
        <v>8.23</v>
      </c>
    </row>
    <row r="136" spans="1:5">
      <c r="A136" s="28" t="s">
        <v>143</v>
      </c>
      <c r="B136" s="28" t="s">
        <v>62</v>
      </c>
      <c r="C136" s="28" t="s">
        <v>67</v>
      </c>
      <c r="D136" s="28"/>
      <c r="E136" s="28"/>
    </row>
    <row r="137" spans="1:5">
      <c r="A137" s="40">
        <f t="shared" ref="A137:C141" si="0">AVERAGE(A117,A98,A79,A60,A41,A22,A3)</f>
        <v>9.5571428571428552</v>
      </c>
      <c r="B137" s="37">
        <f t="shared" si="0"/>
        <v>12.350000000000003</v>
      </c>
      <c r="C137" s="41">
        <f t="shared" si="0"/>
        <v>7.7457142857142856</v>
      </c>
      <c r="D137" s="29" t="s">
        <v>49</v>
      </c>
      <c r="E137" s="32" t="s">
        <v>42</v>
      </c>
    </row>
    <row r="138" spans="1:5">
      <c r="A138" s="20">
        <f t="shared" si="0"/>
        <v>11.682857142857143</v>
      </c>
      <c r="B138" s="18">
        <f t="shared" si="0"/>
        <v>15.995714285714286</v>
      </c>
      <c r="C138" s="21">
        <f t="shared" si="0"/>
        <v>14.37857142857143</v>
      </c>
      <c r="D138" s="30" t="s">
        <v>49</v>
      </c>
      <c r="E138" s="2" t="s">
        <v>43</v>
      </c>
    </row>
    <row r="139" spans="1:5">
      <c r="A139" s="42">
        <f>A138</f>
        <v>11.682857142857143</v>
      </c>
      <c r="B139" s="38">
        <f t="shared" si="0"/>
        <v>11.358571428571427</v>
      </c>
      <c r="C139" s="56">
        <f t="shared" si="0"/>
        <v>11.027142857142858</v>
      </c>
      <c r="D139" s="29" t="s">
        <v>49</v>
      </c>
      <c r="E139" s="33" t="s">
        <v>44</v>
      </c>
    </row>
    <row r="140" spans="1:5">
      <c r="A140" s="20"/>
      <c r="B140" s="18">
        <f t="shared" si="0"/>
        <v>17.09714285714286</v>
      </c>
      <c r="C140" s="21">
        <f t="shared" si="0"/>
        <v>15.034285714285716</v>
      </c>
      <c r="D140" s="30" t="s">
        <v>49</v>
      </c>
      <c r="E140" s="2" t="s">
        <v>45</v>
      </c>
    </row>
    <row r="141" spans="1:5">
      <c r="A141" s="42"/>
      <c r="B141" s="38">
        <f t="shared" si="0"/>
        <v>19.524285714285718</v>
      </c>
      <c r="C141" s="43">
        <f t="shared" si="0"/>
        <v>17.072857142857142</v>
      </c>
      <c r="D141" s="29" t="s">
        <v>49</v>
      </c>
      <c r="E141" s="33" t="s">
        <v>46</v>
      </c>
    </row>
    <row r="142" spans="1:5">
      <c r="A142" s="20"/>
      <c r="B142" s="18"/>
      <c r="C142" s="21"/>
      <c r="D142" s="30"/>
      <c r="E142" s="34"/>
    </row>
    <row r="143" spans="1:5">
      <c r="A143" s="42">
        <f t="shared" ref="A143:C144" si="1">AVERAGE(A123,A104,A85,A66,A47,A28,A9)</f>
        <v>6.4471428571428566</v>
      </c>
      <c r="B143" s="38">
        <f t="shared" si="1"/>
        <v>8.0028571428571418</v>
      </c>
      <c r="C143" s="43">
        <f t="shared" si="1"/>
        <v>5.7942857142857145</v>
      </c>
      <c r="D143" s="29" t="s">
        <v>50</v>
      </c>
      <c r="E143" s="33" t="s">
        <v>42</v>
      </c>
    </row>
    <row r="144" spans="1:5">
      <c r="A144" s="20">
        <f t="shared" si="1"/>
        <v>7.1842857142857142</v>
      </c>
      <c r="B144" s="18">
        <f t="shared" si="1"/>
        <v>9.3742857142857154</v>
      </c>
      <c r="C144" s="21">
        <f t="shared" si="1"/>
        <v>8.661428571428571</v>
      </c>
      <c r="D144" s="30" t="s">
        <v>50</v>
      </c>
      <c r="E144" s="2" t="s">
        <v>43</v>
      </c>
    </row>
    <row r="145" spans="1:6">
      <c r="A145" s="42"/>
      <c r="B145" s="38"/>
      <c r="C145" s="43"/>
      <c r="D145" s="29"/>
      <c r="E145" s="35"/>
    </row>
    <row r="146" spans="1:6">
      <c r="A146" s="20">
        <f t="shared" ref="A146:C147" si="2">AVERAGE(A126,A107,A88,A69,A50,A31,A12)</f>
        <v>9.0342857142857138</v>
      </c>
      <c r="B146" s="18">
        <f t="shared" si="2"/>
        <v>33.040000000000006</v>
      </c>
      <c r="C146" s="21">
        <f t="shared" si="2"/>
        <v>21.214285714285715</v>
      </c>
      <c r="D146" s="30" t="s">
        <v>51</v>
      </c>
      <c r="E146" s="2" t="s">
        <v>42</v>
      </c>
    </row>
    <row r="147" spans="1:6">
      <c r="A147" s="42">
        <f t="shared" si="2"/>
        <v>10.72857142857143</v>
      </c>
      <c r="B147" s="38">
        <f t="shared" si="2"/>
        <v>41.11</v>
      </c>
      <c r="C147" s="43">
        <f t="shared" si="2"/>
        <v>38.188571428571429</v>
      </c>
      <c r="D147" s="29" t="s">
        <v>51</v>
      </c>
      <c r="E147" s="33" t="s">
        <v>43</v>
      </c>
    </row>
    <row r="148" spans="1:6">
      <c r="A148" s="20"/>
      <c r="B148" s="18"/>
      <c r="C148" s="21"/>
      <c r="D148" s="30"/>
      <c r="E148" s="34"/>
    </row>
    <row r="149" spans="1:6">
      <c r="A149" s="42">
        <f t="shared" ref="A149:C150" si="3">AVERAGE(A129,A110,A91,A72,A53,A34,A15)</f>
        <v>0.87714285714285711</v>
      </c>
      <c r="B149" s="38">
        <f t="shared" si="3"/>
        <v>1.0542857142857143</v>
      </c>
      <c r="C149" s="43">
        <f t="shared" si="3"/>
        <v>0.66428571428571437</v>
      </c>
      <c r="D149" s="29" t="s">
        <v>52</v>
      </c>
      <c r="E149" s="33" t="s">
        <v>42</v>
      </c>
    </row>
    <row r="150" spans="1:6">
      <c r="A150" s="20">
        <f t="shared" si="3"/>
        <v>0.88857142857142857</v>
      </c>
      <c r="B150" s="18">
        <f t="shared" si="3"/>
        <v>1.1528571428571428</v>
      </c>
      <c r="C150" s="21">
        <f t="shared" si="3"/>
        <v>1.0642857142857145</v>
      </c>
      <c r="D150" s="30" t="s">
        <v>52</v>
      </c>
      <c r="E150" s="2" t="s">
        <v>43</v>
      </c>
    </row>
    <row r="151" spans="1:6">
      <c r="A151" s="42"/>
      <c r="B151" s="38"/>
      <c r="C151" s="43"/>
      <c r="D151" s="29"/>
      <c r="E151" s="35"/>
    </row>
    <row r="152" spans="1:6">
      <c r="A152" s="20">
        <f t="shared" ref="A152:C153" si="4">AVERAGE(A132,A113,A94,A75,A56,A37,A18)</f>
        <v>5.5457142857142854</v>
      </c>
      <c r="B152" s="18">
        <f t="shared" si="4"/>
        <v>6.3528571428571423</v>
      </c>
      <c r="C152" s="21">
        <f t="shared" si="4"/>
        <v>2.8857142857142852</v>
      </c>
      <c r="D152" s="30" t="s">
        <v>53</v>
      </c>
      <c r="E152" s="2" t="s">
        <v>42</v>
      </c>
      <c r="F152" s="26"/>
    </row>
    <row r="153" spans="1:6">
      <c r="A153" s="44">
        <f t="shared" si="4"/>
        <v>6.3957142857142859</v>
      </c>
      <c r="B153" s="39">
        <f t="shared" si="4"/>
        <v>7.6542857142857139</v>
      </c>
      <c r="C153" s="45">
        <f t="shared" si="4"/>
        <v>7.5028571428571436</v>
      </c>
      <c r="D153" s="31" t="s">
        <v>53</v>
      </c>
      <c r="E153" s="36" t="s">
        <v>43</v>
      </c>
      <c r="F153" s="26"/>
    </row>
    <row r="154" spans="1:6">
      <c r="A154" s="18"/>
      <c r="B154" s="18"/>
      <c r="C154" s="18"/>
      <c r="D154" s="26"/>
      <c r="E154" s="9"/>
      <c r="F154" s="26"/>
    </row>
    <row r="155" spans="1:6">
      <c r="A155" s="26"/>
      <c r="B155" s="26"/>
      <c r="C155" s="26"/>
      <c r="D155" s="26"/>
      <c r="E155" s="26"/>
      <c r="F155" s="26"/>
    </row>
    <row r="156" spans="1:6">
      <c r="A156" s="26"/>
      <c r="B156" s="26"/>
      <c r="C156" s="26"/>
      <c r="D156" s="26"/>
      <c r="E156" s="26"/>
      <c r="F156" s="26"/>
    </row>
    <row r="157" spans="1:6">
      <c r="A157" s="26"/>
      <c r="B157" s="26"/>
      <c r="C157" s="26"/>
      <c r="D157" s="26"/>
      <c r="E157" s="26"/>
      <c r="F157" s="26"/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923B-B627-4C96-B8CE-5ECF9D637AF7}">
  <dimension ref="A1:Q24"/>
  <sheetViews>
    <sheetView topLeftCell="F1" workbookViewId="0">
      <selection activeCell="V6" sqref="V6"/>
    </sheetView>
  </sheetViews>
  <sheetFormatPr defaultRowHeight="14.4"/>
  <cols>
    <col min="1" max="1" width="19.44140625" bestFit="1" customWidth="1"/>
    <col min="2" max="7" width="18.33203125" customWidth="1"/>
    <col min="8" max="8" width="7.33203125" bestFit="1" customWidth="1"/>
    <col min="12" max="12" width="11.33203125" bestFit="1" customWidth="1"/>
    <col min="16" max="16" width="8.88671875" bestFit="1" customWidth="1"/>
  </cols>
  <sheetData>
    <row r="1" spans="1:17">
      <c r="A1" s="46"/>
      <c r="H1" s="46"/>
      <c r="K1" s="46"/>
      <c r="L1" s="53" t="s">
        <v>137</v>
      </c>
      <c r="M1" s="53" t="s">
        <v>0</v>
      </c>
      <c r="N1" s="53" t="s">
        <v>39</v>
      </c>
      <c r="O1" s="53" t="s">
        <v>155</v>
      </c>
      <c r="P1" s="53" t="s">
        <v>153</v>
      </c>
      <c r="Q1" s="53" t="s">
        <v>161</v>
      </c>
    </row>
    <row r="2" spans="1:17">
      <c r="A2" s="68"/>
      <c r="B2" s="57" t="s">
        <v>137</v>
      </c>
      <c r="C2" s="57" t="s">
        <v>0</v>
      </c>
      <c r="D2" s="57" t="s">
        <v>39</v>
      </c>
      <c r="E2" s="57" t="s">
        <v>155</v>
      </c>
      <c r="F2" s="57" t="s">
        <v>153</v>
      </c>
      <c r="G2" s="57" t="s">
        <v>161</v>
      </c>
      <c r="H2" s="29" t="s">
        <v>49</v>
      </c>
      <c r="K2" s="53" t="s">
        <v>49</v>
      </c>
      <c r="L2" s="27">
        <v>16.34357142857143</v>
      </c>
      <c r="M2" s="27">
        <v>16.07357142857143</v>
      </c>
      <c r="N2" s="27">
        <v>19.152307692307701</v>
      </c>
      <c r="O2" s="27">
        <v>18.513571428571428</v>
      </c>
      <c r="P2" s="27">
        <v>17.771428571428569</v>
      </c>
      <c r="Q2" s="27">
        <v>17.06642857142857</v>
      </c>
    </row>
    <row r="3" spans="1:17">
      <c r="A3" s="68" t="s">
        <v>162</v>
      </c>
      <c r="B3" s="27">
        <v>16.34357142857143</v>
      </c>
      <c r="C3" s="27">
        <v>16.07357142857143</v>
      </c>
      <c r="D3" s="27">
        <v>19.152307692307701</v>
      </c>
      <c r="E3" s="27">
        <v>18.513571428571428</v>
      </c>
      <c r="F3" s="27">
        <v>17.771428571428569</v>
      </c>
      <c r="G3" s="27">
        <v>17.06642857142857</v>
      </c>
      <c r="H3" s="46"/>
      <c r="K3" s="53" t="s">
        <v>50</v>
      </c>
      <c r="L3" s="27">
        <v>9.7785714285714285</v>
      </c>
      <c r="M3" s="27">
        <v>9.9014285714285712</v>
      </c>
      <c r="N3" s="27">
        <v>10.879230769230768</v>
      </c>
      <c r="O3" s="27">
        <v>10.632857142857144</v>
      </c>
      <c r="P3" s="27">
        <v>10.679285714285713</v>
      </c>
      <c r="Q3" s="27">
        <v>10.460714285714285</v>
      </c>
    </row>
    <row r="4" spans="1:17">
      <c r="A4" s="69" t="s">
        <v>163</v>
      </c>
      <c r="B4" s="27">
        <v>14.934285714285712</v>
      </c>
      <c r="C4" s="27">
        <v>15.465</v>
      </c>
      <c r="D4" s="27">
        <v>19.73076923076923</v>
      </c>
      <c r="E4" s="27">
        <v>24.860714285714284</v>
      </c>
      <c r="F4" s="50">
        <v>16.96</v>
      </c>
      <c r="G4" s="50">
        <v>15.946428571428569</v>
      </c>
      <c r="H4" s="46"/>
      <c r="K4" s="53" t="s">
        <v>51</v>
      </c>
      <c r="L4" s="27">
        <v>46.752142857142857</v>
      </c>
      <c r="M4" s="27">
        <v>43.982142857142868</v>
      </c>
      <c r="N4" s="27">
        <v>49.61</v>
      </c>
      <c r="O4" s="27">
        <v>52.45642857142856</v>
      </c>
      <c r="P4" s="27">
        <v>51.837857142857146</v>
      </c>
      <c r="Q4" s="27">
        <v>52.45642857142856</v>
      </c>
    </row>
    <row r="5" spans="1:17">
      <c r="A5" s="46"/>
      <c r="B5" s="70"/>
      <c r="C5" s="70"/>
      <c r="D5" s="70"/>
      <c r="E5" s="70"/>
      <c r="F5" s="70"/>
      <c r="G5" s="70"/>
      <c r="H5" s="46"/>
      <c r="K5" s="53" t="s">
        <v>52</v>
      </c>
      <c r="L5" s="27">
        <v>1.3342857142857145</v>
      </c>
      <c r="M5" s="27">
        <v>1.2271428571428571</v>
      </c>
      <c r="N5" s="27">
        <v>1.4153846153846152</v>
      </c>
      <c r="O5" s="27">
        <v>1.525714285714286</v>
      </c>
      <c r="P5" s="27">
        <v>1.487857142857143</v>
      </c>
      <c r="Q5" s="27">
        <v>1.525714285714286</v>
      </c>
    </row>
    <row r="6" spans="1:17">
      <c r="A6" s="46"/>
      <c r="H6" s="46"/>
      <c r="K6" s="53" t="s">
        <v>53</v>
      </c>
      <c r="L6" s="27">
        <v>11.499285714285714</v>
      </c>
      <c r="M6" s="27">
        <v>8.6957142857142848</v>
      </c>
      <c r="N6" s="27">
        <v>10.713076923076924</v>
      </c>
      <c r="O6" s="27">
        <v>13.663571428571428</v>
      </c>
      <c r="P6" s="50">
        <v>13.359285714285715</v>
      </c>
      <c r="Q6" s="50">
        <v>12.818571428571431</v>
      </c>
    </row>
    <row r="7" spans="1:17">
      <c r="A7" s="68"/>
      <c r="B7" s="57" t="s">
        <v>137</v>
      </c>
      <c r="C7" s="57" t="s">
        <v>0</v>
      </c>
      <c r="D7" s="57" t="s">
        <v>39</v>
      </c>
      <c r="E7" s="57" t="s">
        <v>155</v>
      </c>
      <c r="F7" s="57" t="s">
        <v>153</v>
      </c>
      <c r="G7" s="57" t="s">
        <v>161</v>
      </c>
      <c r="H7" s="29" t="s">
        <v>50</v>
      </c>
    </row>
    <row r="8" spans="1:17">
      <c r="A8" s="68" t="s">
        <v>162</v>
      </c>
      <c r="B8" s="27">
        <v>9.7785714285714285</v>
      </c>
      <c r="C8" s="27">
        <v>9.9014285714285712</v>
      </c>
      <c r="D8" s="27">
        <v>10.879230769230768</v>
      </c>
      <c r="E8" s="27">
        <v>10.632857142857144</v>
      </c>
      <c r="F8" s="27">
        <v>10.679285714285713</v>
      </c>
      <c r="G8" s="27">
        <v>10.460714285714285</v>
      </c>
      <c r="H8" s="46"/>
    </row>
    <row r="9" spans="1:17">
      <c r="A9" s="69" t="s">
        <v>163</v>
      </c>
      <c r="B9" s="27">
        <v>9.1171428571428574</v>
      </c>
      <c r="C9" s="27">
        <v>9.6007142857142842</v>
      </c>
      <c r="D9" s="27">
        <v>11.003846153846156</v>
      </c>
      <c r="E9" s="27">
        <v>14.352142857142855</v>
      </c>
      <c r="F9" s="27">
        <v>10.252142857142855</v>
      </c>
      <c r="G9" s="27">
        <v>9.9178571428571427</v>
      </c>
      <c r="H9" s="46"/>
      <c r="K9" s="46"/>
      <c r="L9" s="53" t="s">
        <v>137</v>
      </c>
      <c r="M9" s="53" t="s">
        <v>0</v>
      </c>
      <c r="N9" s="53" t="s">
        <v>39</v>
      </c>
      <c r="O9" s="53" t="s">
        <v>155</v>
      </c>
      <c r="P9" s="53" t="s">
        <v>153</v>
      </c>
      <c r="Q9" s="53" t="s">
        <v>161</v>
      </c>
    </row>
    <row r="10" spans="1:17">
      <c r="A10" s="46"/>
      <c r="B10" s="46"/>
      <c r="C10" s="46"/>
      <c r="D10" s="46"/>
      <c r="E10" s="46"/>
      <c r="F10" s="46"/>
      <c r="G10" s="46"/>
      <c r="H10" s="46"/>
      <c r="K10" s="53" t="s">
        <v>49</v>
      </c>
      <c r="L10" s="27">
        <v>14.934285714285712</v>
      </c>
      <c r="M10" s="27">
        <v>15.465</v>
      </c>
      <c r="N10" s="27">
        <v>19.73076923076923</v>
      </c>
      <c r="O10" s="27">
        <v>24.860714285714284</v>
      </c>
      <c r="P10" s="50">
        <v>16.96</v>
      </c>
      <c r="Q10" s="50">
        <v>15.946428571428569</v>
      </c>
    </row>
    <row r="11" spans="1:17">
      <c r="A11" s="46"/>
      <c r="H11" s="46"/>
      <c r="K11" s="53" t="s">
        <v>50</v>
      </c>
      <c r="L11" s="27">
        <v>9.1171428571428574</v>
      </c>
      <c r="M11" s="27">
        <v>9.6007142857142842</v>
      </c>
      <c r="N11" s="27">
        <v>11.003846153846156</v>
      </c>
      <c r="O11" s="27">
        <v>14.352142857142855</v>
      </c>
      <c r="P11" s="27">
        <v>10.252142857142855</v>
      </c>
      <c r="Q11" s="27">
        <v>9.9178571428571427</v>
      </c>
    </row>
    <row r="12" spans="1:17">
      <c r="A12" s="68"/>
      <c r="B12" s="57" t="s">
        <v>137</v>
      </c>
      <c r="C12" s="57" t="s">
        <v>0</v>
      </c>
      <c r="D12" s="57" t="s">
        <v>39</v>
      </c>
      <c r="E12" s="57" t="s">
        <v>155</v>
      </c>
      <c r="F12" s="57" t="s">
        <v>153</v>
      </c>
      <c r="G12" s="57" t="s">
        <v>161</v>
      </c>
      <c r="H12" s="29" t="s">
        <v>51</v>
      </c>
      <c r="K12" s="53" t="s">
        <v>51</v>
      </c>
      <c r="L12" s="27">
        <v>42.622142857142862</v>
      </c>
      <c r="M12" s="27">
        <v>42.534285714285716</v>
      </c>
      <c r="N12" s="27">
        <v>50.620769230769234</v>
      </c>
      <c r="O12" s="27">
        <v>67.34</v>
      </c>
      <c r="P12" s="27">
        <v>48.726428571428578</v>
      </c>
      <c r="Q12" s="27">
        <v>67.34</v>
      </c>
    </row>
    <row r="13" spans="1:17">
      <c r="A13" s="68" t="s">
        <v>162</v>
      </c>
      <c r="B13" s="27">
        <v>46.752142857142857</v>
      </c>
      <c r="C13" s="27">
        <v>43.982142857142868</v>
      </c>
      <c r="D13" s="27">
        <v>49.61</v>
      </c>
      <c r="E13" s="27">
        <v>52.45642857142856</v>
      </c>
      <c r="F13" s="27">
        <v>51.837857142857146</v>
      </c>
      <c r="G13" s="27">
        <v>52.45642857142856</v>
      </c>
      <c r="H13" s="46"/>
      <c r="K13" s="53" t="s">
        <v>52</v>
      </c>
      <c r="L13" s="27">
        <v>1.2135714285714287</v>
      </c>
      <c r="M13" s="27">
        <v>1.1828571428571431</v>
      </c>
      <c r="N13" s="27">
        <v>1.4453846153846153</v>
      </c>
      <c r="O13" s="27">
        <v>2.0121428571428575</v>
      </c>
      <c r="P13" s="27">
        <v>1.3949999999999998</v>
      </c>
      <c r="Q13" s="27">
        <v>2.0121428571428575</v>
      </c>
    </row>
    <row r="14" spans="1:17">
      <c r="A14" s="69" t="s">
        <v>163</v>
      </c>
      <c r="B14" s="27">
        <v>42.622142857142862</v>
      </c>
      <c r="C14" s="27">
        <v>42.534285714285716</v>
      </c>
      <c r="D14" s="27">
        <v>50.620769230769234</v>
      </c>
      <c r="E14" s="27">
        <v>67.34</v>
      </c>
      <c r="F14" s="27">
        <v>48.726428571428578</v>
      </c>
      <c r="G14" s="27">
        <v>67.34</v>
      </c>
      <c r="H14" s="46"/>
      <c r="K14" s="53" t="s">
        <v>53</v>
      </c>
      <c r="L14" s="27">
        <v>10.104285714285714</v>
      </c>
      <c r="M14" s="27">
        <v>8.4764285714285705</v>
      </c>
      <c r="N14" s="27">
        <v>11.173076923076923</v>
      </c>
      <c r="O14" s="27">
        <v>17.510000000000002</v>
      </c>
      <c r="P14" s="27">
        <v>11.728571428571428</v>
      </c>
      <c r="Q14" s="27">
        <v>10.787142857142857</v>
      </c>
    </row>
    <row r="15" spans="1:17">
      <c r="A15" s="46"/>
      <c r="B15" s="46"/>
      <c r="C15" s="46"/>
      <c r="D15" s="46"/>
      <c r="E15" s="46"/>
      <c r="F15" s="46"/>
      <c r="G15" s="46"/>
      <c r="H15" s="46"/>
    </row>
    <row r="16" spans="1:17">
      <c r="A16" s="46"/>
      <c r="H16" s="46"/>
    </row>
    <row r="17" spans="1:8">
      <c r="A17" s="68"/>
      <c r="B17" s="57" t="s">
        <v>137</v>
      </c>
      <c r="C17" s="57" t="s">
        <v>0</v>
      </c>
      <c r="D17" s="57" t="s">
        <v>39</v>
      </c>
      <c r="E17" s="57" t="s">
        <v>155</v>
      </c>
      <c r="F17" s="57" t="s">
        <v>153</v>
      </c>
      <c r="G17" s="57" t="s">
        <v>161</v>
      </c>
      <c r="H17" s="29" t="s">
        <v>52</v>
      </c>
    </row>
    <row r="18" spans="1:8">
      <c r="A18" s="68" t="s">
        <v>162</v>
      </c>
      <c r="B18" s="27">
        <v>1.3342857142857145</v>
      </c>
      <c r="C18" s="27">
        <v>1.2271428571428571</v>
      </c>
      <c r="D18" s="27">
        <v>1.4153846153846152</v>
      </c>
      <c r="E18" s="27">
        <v>1.525714285714286</v>
      </c>
      <c r="F18" s="27">
        <v>1.487857142857143</v>
      </c>
      <c r="G18" s="27">
        <v>1.525714285714286</v>
      </c>
      <c r="H18" s="46"/>
    </row>
    <row r="19" spans="1:8">
      <c r="A19" s="69" t="s">
        <v>163</v>
      </c>
      <c r="B19" s="27">
        <v>1.2135714285714287</v>
      </c>
      <c r="C19" s="27">
        <v>1.1828571428571431</v>
      </c>
      <c r="D19" s="27">
        <v>1.4453846153846153</v>
      </c>
      <c r="E19" s="27">
        <v>2.0121428571428575</v>
      </c>
      <c r="F19" s="27">
        <v>1.3949999999999998</v>
      </c>
      <c r="G19" s="27">
        <v>2.0121428571428575</v>
      </c>
      <c r="H19" s="46"/>
    </row>
    <row r="20" spans="1:8">
      <c r="A20" s="46"/>
      <c r="B20" s="46"/>
      <c r="C20" s="46"/>
      <c r="D20" s="46"/>
      <c r="E20" s="46"/>
      <c r="F20" s="46"/>
      <c r="G20" s="46"/>
      <c r="H20" s="46"/>
    </row>
    <row r="21" spans="1:8">
      <c r="A21" s="46"/>
      <c r="H21" s="46"/>
    </row>
    <row r="22" spans="1:8">
      <c r="A22" s="68"/>
      <c r="B22" s="57" t="s">
        <v>137</v>
      </c>
      <c r="C22" s="57" t="s">
        <v>0</v>
      </c>
      <c r="D22" s="57" t="s">
        <v>39</v>
      </c>
      <c r="E22" s="57" t="s">
        <v>155</v>
      </c>
      <c r="F22" s="57" t="s">
        <v>153</v>
      </c>
      <c r="G22" s="57" t="s">
        <v>161</v>
      </c>
      <c r="H22" s="29" t="s">
        <v>53</v>
      </c>
    </row>
    <row r="23" spans="1:8">
      <c r="A23" s="68" t="s">
        <v>162</v>
      </c>
      <c r="B23" s="27">
        <v>11.499285714285714</v>
      </c>
      <c r="C23" s="27">
        <v>8.6957142857142848</v>
      </c>
      <c r="D23" s="27">
        <v>10.713076923076924</v>
      </c>
      <c r="E23" s="27">
        <v>13.663571428571428</v>
      </c>
      <c r="F23" s="50">
        <v>13.359285714285715</v>
      </c>
      <c r="G23" s="50">
        <v>12.818571428571431</v>
      </c>
      <c r="H23" s="46"/>
    </row>
    <row r="24" spans="1:8">
      <c r="A24" s="69" t="s">
        <v>163</v>
      </c>
      <c r="B24" s="27">
        <v>10.104285714285714</v>
      </c>
      <c r="C24" s="27">
        <v>8.4764285714285705</v>
      </c>
      <c r="D24" s="27">
        <v>11.173076923076923</v>
      </c>
      <c r="E24" s="27">
        <v>17.510000000000002</v>
      </c>
      <c r="F24" s="27">
        <v>11.728571428571428</v>
      </c>
      <c r="G24" s="27">
        <v>10.787142857142857</v>
      </c>
      <c r="H24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E73-971F-45B0-A36E-B4DD44F07C49}">
  <dimension ref="A1:U275"/>
  <sheetViews>
    <sheetView topLeftCell="Z197" zoomScale="70" zoomScaleNormal="70" workbookViewId="0">
      <selection activeCell="K225" sqref="K225"/>
    </sheetView>
  </sheetViews>
  <sheetFormatPr defaultRowHeight="14.4"/>
  <cols>
    <col min="1" max="14" width="16.6640625" customWidth="1"/>
    <col min="15" max="15" width="15.6640625" customWidth="1"/>
    <col min="16" max="16" width="30.33203125" bestFit="1" customWidth="1"/>
    <col min="17" max="21" width="15.6640625" customWidth="1"/>
  </cols>
  <sheetData>
    <row r="1" spans="1:21">
      <c r="A1" s="76" t="s">
        <v>3</v>
      </c>
      <c r="B1" s="76"/>
      <c r="C1" s="76"/>
      <c r="F1" s="76" t="s">
        <v>6</v>
      </c>
      <c r="G1" s="76"/>
      <c r="H1" s="76"/>
      <c r="K1" s="76" t="s">
        <v>91</v>
      </c>
      <c r="L1" s="76"/>
      <c r="M1" s="76"/>
      <c r="R1" s="76" t="s">
        <v>9</v>
      </c>
      <c r="S1" s="76"/>
      <c r="T1" s="76"/>
    </row>
    <row r="2" spans="1:21">
      <c r="A2" t="s">
        <v>136</v>
      </c>
      <c r="B2" t="s">
        <v>0</v>
      </c>
      <c r="C2" t="s">
        <v>1</v>
      </c>
      <c r="D2" t="s">
        <v>37</v>
      </c>
      <c r="F2" t="s">
        <v>136</v>
      </c>
      <c r="G2" t="s">
        <v>0</v>
      </c>
      <c r="H2" t="s">
        <v>1</v>
      </c>
      <c r="I2" t="s">
        <v>37</v>
      </c>
      <c r="K2" t="s">
        <v>136</v>
      </c>
      <c r="L2" t="s">
        <v>0</v>
      </c>
      <c r="M2" t="s">
        <v>1</v>
      </c>
      <c r="N2" t="s">
        <v>37</v>
      </c>
      <c r="R2" t="s">
        <v>136</v>
      </c>
      <c r="S2" t="s">
        <v>0</v>
      </c>
      <c r="T2" t="s">
        <v>1</v>
      </c>
      <c r="U2" t="s">
        <v>37</v>
      </c>
    </row>
    <row r="3" spans="1:21">
      <c r="A3" s="1">
        <v>12.98</v>
      </c>
      <c r="B3" s="1">
        <v>3.48</v>
      </c>
      <c r="C3" s="1">
        <v>4.9000000000000004</v>
      </c>
      <c r="D3" s="1">
        <v>3.22</v>
      </c>
      <c r="F3" s="1">
        <v>10.82</v>
      </c>
      <c r="G3" s="1">
        <v>4.0199999999999996</v>
      </c>
      <c r="H3" s="1">
        <v>4.92</v>
      </c>
      <c r="I3" s="1">
        <v>2.27</v>
      </c>
      <c r="K3" s="60">
        <f t="shared" ref="K3:N7" si="0">AVERAGE(F3,A3,F21,A21,F39,A39)</f>
        <v>11.836666666666666</v>
      </c>
      <c r="L3" s="60">
        <f t="shared" si="0"/>
        <v>3.9616666666666673</v>
      </c>
      <c r="M3" s="60">
        <f t="shared" si="0"/>
        <v>4.7733333333333343</v>
      </c>
      <c r="N3" s="60">
        <f t="shared" si="0"/>
        <v>2.6466666666666669</v>
      </c>
      <c r="O3" s="63" t="s">
        <v>49</v>
      </c>
      <c r="P3" s="32" t="s">
        <v>42</v>
      </c>
      <c r="R3" s="1">
        <v>10.57</v>
      </c>
      <c r="S3" s="1">
        <v>3.39</v>
      </c>
      <c r="T3" s="1">
        <v>5.14</v>
      </c>
      <c r="U3" s="1">
        <v>2.2799999999999998</v>
      </c>
    </row>
    <row r="4" spans="1:21">
      <c r="A4" s="6">
        <v>12.9</v>
      </c>
      <c r="B4" s="6">
        <v>18.59</v>
      </c>
      <c r="C4" s="6">
        <v>17.14</v>
      </c>
      <c r="D4" s="6">
        <v>16.07</v>
      </c>
      <c r="F4" s="6">
        <v>12.53</v>
      </c>
      <c r="G4" s="6">
        <v>15.46</v>
      </c>
      <c r="H4" s="6">
        <v>14.56</v>
      </c>
      <c r="I4" s="6">
        <v>14.34</v>
      </c>
      <c r="K4" s="61">
        <f t="shared" si="0"/>
        <v>13.010000000000003</v>
      </c>
      <c r="L4" s="61">
        <f t="shared" si="0"/>
        <v>16.924999999999997</v>
      </c>
      <c r="M4" s="61">
        <f t="shared" si="0"/>
        <v>15.850000000000001</v>
      </c>
      <c r="N4" s="61">
        <f t="shared" si="0"/>
        <v>15.228333333333332</v>
      </c>
      <c r="O4" s="34" t="s">
        <v>49</v>
      </c>
      <c r="P4" s="2" t="s">
        <v>43</v>
      </c>
      <c r="R4" s="6">
        <v>15.03</v>
      </c>
      <c r="S4" s="6">
        <v>18.13</v>
      </c>
      <c r="T4" s="6">
        <v>17.91</v>
      </c>
      <c r="U4" s="6">
        <v>16.39</v>
      </c>
    </row>
    <row r="5" spans="1:21">
      <c r="A5" s="2">
        <v>10.56</v>
      </c>
      <c r="B5" s="2">
        <v>15.85</v>
      </c>
      <c r="C5" s="2">
        <v>14.02</v>
      </c>
      <c r="D5" s="2">
        <v>13.66</v>
      </c>
      <c r="F5" s="2">
        <v>10.039999999999999</v>
      </c>
      <c r="G5" s="2">
        <v>13.05</v>
      </c>
      <c r="H5" s="2">
        <v>12.14</v>
      </c>
      <c r="I5" s="2">
        <v>12.15</v>
      </c>
      <c r="K5" s="61">
        <f t="shared" si="0"/>
        <v>10.508333333333335</v>
      </c>
      <c r="L5" s="61">
        <f t="shared" si="0"/>
        <v>14.334999999999999</v>
      </c>
      <c r="M5" s="61">
        <f t="shared" si="0"/>
        <v>13.126666666666665</v>
      </c>
      <c r="N5" s="61">
        <f t="shared" si="0"/>
        <v>13.061666666666667</v>
      </c>
      <c r="O5" s="35" t="s">
        <v>49</v>
      </c>
      <c r="P5" s="33" t="s">
        <v>44</v>
      </c>
      <c r="R5" s="2">
        <v>11.47</v>
      </c>
      <c r="S5" s="2">
        <v>13.87</v>
      </c>
      <c r="T5" s="2">
        <v>13.76</v>
      </c>
      <c r="U5" s="2">
        <v>13.37</v>
      </c>
    </row>
    <row r="6" spans="1:21">
      <c r="A6" s="2">
        <v>13.32</v>
      </c>
      <c r="B6" s="2">
        <v>18.809999999999999</v>
      </c>
      <c r="C6" s="2">
        <v>16.96</v>
      </c>
      <c r="D6" s="2">
        <v>16.440000000000001</v>
      </c>
      <c r="F6" s="2">
        <v>13.22</v>
      </c>
      <c r="G6" s="2">
        <v>16</v>
      </c>
      <c r="H6" s="2">
        <v>15.27</v>
      </c>
      <c r="I6" s="2">
        <v>14.48</v>
      </c>
      <c r="K6" s="61">
        <f t="shared" si="0"/>
        <v>13.541666666666666</v>
      </c>
      <c r="L6" s="61">
        <f t="shared" si="0"/>
        <v>17.315000000000001</v>
      </c>
      <c r="M6" s="61">
        <f t="shared" si="0"/>
        <v>16.158333333333335</v>
      </c>
      <c r="N6" s="61">
        <f t="shared" si="0"/>
        <v>15.461666666666666</v>
      </c>
      <c r="O6" s="34" t="s">
        <v>49</v>
      </c>
      <c r="P6" s="2" t="s">
        <v>45</v>
      </c>
      <c r="R6" s="2">
        <v>16.12</v>
      </c>
      <c r="S6" s="2">
        <v>19.29</v>
      </c>
      <c r="T6" s="2">
        <v>18.829999999999998</v>
      </c>
      <c r="U6" s="2">
        <v>17.07</v>
      </c>
    </row>
    <row r="7" spans="1:21">
      <c r="A7" s="2">
        <v>14.83</v>
      </c>
      <c r="B7" s="2">
        <v>21.12</v>
      </c>
      <c r="C7" s="2">
        <v>20.440000000000001</v>
      </c>
      <c r="D7" s="2">
        <v>18.100000000000001</v>
      </c>
      <c r="F7" s="2">
        <v>14.34</v>
      </c>
      <c r="G7" s="2">
        <v>17.329999999999998</v>
      </c>
      <c r="H7" s="2">
        <v>16.29</v>
      </c>
      <c r="I7" s="2">
        <v>16.39</v>
      </c>
      <c r="K7" s="61">
        <f t="shared" si="0"/>
        <v>14.979999999999999</v>
      </c>
      <c r="L7" s="61">
        <f t="shared" si="0"/>
        <v>19.128333333333334</v>
      </c>
      <c r="M7" s="61">
        <f t="shared" si="0"/>
        <v>18.268333333333334</v>
      </c>
      <c r="N7" s="61">
        <f t="shared" si="0"/>
        <v>17.154999999999998</v>
      </c>
      <c r="O7" s="35" t="s">
        <v>49</v>
      </c>
      <c r="P7" s="33" t="s">
        <v>46</v>
      </c>
      <c r="R7" s="2">
        <v>17.5</v>
      </c>
      <c r="S7" s="2">
        <v>21.23</v>
      </c>
      <c r="T7" s="2">
        <v>21.13</v>
      </c>
      <c r="U7" s="2">
        <v>18.71</v>
      </c>
    </row>
    <row r="8" spans="1:21">
      <c r="A8" s="3"/>
      <c r="B8" s="3"/>
      <c r="C8" s="3"/>
      <c r="D8" s="2"/>
      <c r="F8" s="3"/>
      <c r="G8" s="3"/>
      <c r="H8" s="3"/>
      <c r="I8" s="2"/>
      <c r="K8" s="61"/>
      <c r="L8" s="61"/>
      <c r="M8" s="61"/>
      <c r="N8" s="61"/>
      <c r="O8" s="34"/>
      <c r="P8" s="34"/>
      <c r="R8" s="3"/>
      <c r="S8" s="3"/>
      <c r="T8" s="3"/>
      <c r="U8" s="2"/>
    </row>
    <row r="9" spans="1:21">
      <c r="A9" s="2">
        <v>8.14</v>
      </c>
      <c r="B9" s="2">
        <v>2.33</v>
      </c>
      <c r="C9" s="2">
        <v>3.53</v>
      </c>
      <c r="D9" s="2">
        <v>2.23</v>
      </c>
      <c r="F9" s="2">
        <v>6.38</v>
      </c>
      <c r="G9" s="2">
        <v>2.5099999999999998</v>
      </c>
      <c r="H9" s="2">
        <v>3.35</v>
      </c>
      <c r="I9" s="2">
        <v>1.42</v>
      </c>
      <c r="K9" s="61">
        <f t="shared" ref="K9:N10" si="1">AVERAGE(F9,A9,F27,A27,F45,A45)</f>
        <v>7.2966666666666669</v>
      </c>
      <c r="L9" s="61">
        <f t="shared" si="1"/>
        <v>2.5533333333333332</v>
      </c>
      <c r="M9" s="61">
        <f t="shared" si="1"/>
        <v>3.3000000000000003</v>
      </c>
      <c r="N9" s="61">
        <f t="shared" si="1"/>
        <v>1.7599999999999998</v>
      </c>
      <c r="O9" s="35" t="s">
        <v>50</v>
      </c>
      <c r="P9" s="33" t="s">
        <v>42</v>
      </c>
      <c r="R9" s="2">
        <v>7.64</v>
      </c>
      <c r="S9" s="2">
        <v>2.57</v>
      </c>
      <c r="T9" s="2">
        <v>4.2</v>
      </c>
      <c r="U9" s="2">
        <v>1.82</v>
      </c>
    </row>
    <row r="10" spans="1:21">
      <c r="A10" s="2">
        <v>7.46</v>
      </c>
      <c r="B10" s="2">
        <v>10.93</v>
      </c>
      <c r="C10" s="2">
        <v>9.77</v>
      </c>
      <c r="D10" s="2">
        <v>9.41</v>
      </c>
      <c r="F10" s="2">
        <v>7.74</v>
      </c>
      <c r="G10" s="2">
        <v>9.93</v>
      </c>
      <c r="H10" s="2">
        <v>9.61</v>
      </c>
      <c r="I10" s="2">
        <v>9.1</v>
      </c>
      <c r="K10" s="61">
        <f t="shared" si="1"/>
        <v>7.8133333333333335</v>
      </c>
      <c r="L10" s="61">
        <f t="shared" si="1"/>
        <v>10.406666666666666</v>
      </c>
      <c r="M10" s="61">
        <f t="shared" si="1"/>
        <v>9.6366666666666667</v>
      </c>
      <c r="N10" s="61">
        <f t="shared" si="1"/>
        <v>9.1416666666666657</v>
      </c>
      <c r="O10" s="34" t="s">
        <v>50</v>
      </c>
      <c r="P10" s="2" t="s">
        <v>43</v>
      </c>
      <c r="R10" s="2">
        <v>10.5</v>
      </c>
      <c r="S10" s="2">
        <v>13.48</v>
      </c>
      <c r="T10" s="2">
        <v>12.88</v>
      </c>
      <c r="U10" s="2">
        <v>11.72</v>
      </c>
    </row>
    <row r="11" spans="1:21">
      <c r="A11" s="3"/>
      <c r="B11" s="3"/>
      <c r="C11" s="3"/>
      <c r="D11" s="2"/>
      <c r="F11" s="3"/>
      <c r="G11" s="3"/>
      <c r="H11" s="3"/>
      <c r="I11" s="2"/>
      <c r="K11" s="61"/>
      <c r="L11" s="61"/>
      <c r="M11" s="61"/>
      <c r="N11" s="61"/>
      <c r="O11" s="35"/>
      <c r="P11" s="35"/>
      <c r="R11" s="3"/>
      <c r="S11" s="3"/>
      <c r="T11" s="3"/>
      <c r="U11" s="2"/>
    </row>
    <row r="12" spans="1:21">
      <c r="A12" s="2">
        <v>40.75</v>
      </c>
      <c r="B12" s="2">
        <v>10.33</v>
      </c>
      <c r="C12" s="2">
        <v>14.03</v>
      </c>
      <c r="D12" s="2">
        <v>9.6</v>
      </c>
      <c r="F12" s="2">
        <v>31.71</v>
      </c>
      <c r="G12" s="2">
        <v>11.86</v>
      </c>
      <c r="H12" s="2">
        <v>14.47</v>
      </c>
      <c r="I12" s="2">
        <v>6.84</v>
      </c>
      <c r="K12" s="61">
        <f t="shared" ref="K12:N13" si="2">AVERAGE(F12,A12,F30,A30,F48,A48)</f>
        <v>36.333333333333336</v>
      </c>
      <c r="L12" s="61">
        <f t="shared" si="2"/>
        <v>11.846666666666666</v>
      </c>
      <c r="M12" s="61">
        <f t="shared" si="2"/>
        <v>13.873333333333335</v>
      </c>
      <c r="N12" s="61">
        <f t="shared" si="2"/>
        <v>7.9149999999999991</v>
      </c>
      <c r="O12" s="34" t="s">
        <v>51</v>
      </c>
      <c r="P12" s="2" t="s">
        <v>42</v>
      </c>
      <c r="R12" s="2">
        <v>29.75</v>
      </c>
      <c r="S12" s="2">
        <v>9.99</v>
      </c>
      <c r="T12" s="2">
        <v>15.03</v>
      </c>
      <c r="U12" s="2">
        <v>6.83</v>
      </c>
    </row>
    <row r="13" spans="1:21">
      <c r="A13" s="2">
        <v>38.130000000000003</v>
      </c>
      <c r="B13" s="2">
        <v>51.46</v>
      </c>
      <c r="C13" s="2">
        <v>45.55</v>
      </c>
      <c r="D13" s="2">
        <v>44.77</v>
      </c>
      <c r="F13" s="2">
        <v>37.97</v>
      </c>
      <c r="G13" s="2">
        <v>45.34</v>
      </c>
      <c r="H13" s="2">
        <v>44.46</v>
      </c>
      <c r="I13" s="2">
        <v>41.84</v>
      </c>
      <c r="K13" s="61">
        <f t="shared" si="2"/>
        <v>39.048333333333332</v>
      </c>
      <c r="L13" s="61">
        <f t="shared" si="2"/>
        <v>48.796666666666674</v>
      </c>
      <c r="M13" s="61">
        <f t="shared" si="2"/>
        <v>44.49</v>
      </c>
      <c r="N13" s="61">
        <f t="shared" si="2"/>
        <v>43.240000000000009</v>
      </c>
      <c r="O13" s="35" t="s">
        <v>51</v>
      </c>
      <c r="P13" s="33" t="s">
        <v>43</v>
      </c>
      <c r="R13" s="2">
        <v>39.51</v>
      </c>
      <c r="S13" s="2">
        <v>50.83</v>
      </c>
      <c r="T13" s="2">
        <v>48.05</v>
      </c>
      <c r="U13" s="2">
        <v>44.99</v>
      </c>
    </row>
    <row r="14" spans="1:21">
      <c r="A14" s="3"/>
      <c r="B14" s="3"/>
      <c r="C14" s="3"/>
      <c r="D14" s="2"/>
      <c r="F14" s="3"/>
      <c r="G14" s="3"/>
      <c r="H14" s="3"/>
      <c r="I14" s="2"/>
      <c r="K14" s="61"/>
      <c r="L14" s="61"/>
      <c r="M14" s="61"/>
      <c r="N14" s="61"/>
      <c r="O14" s="34"/>
      <c r="P14" s="34"/>
      <c r="R14" s="3"/>
      <c r="S14" s="3"/>
      <c r="T14" s="3"/>
      <c r="U14" s="2"/>
    </row>
    <row r="15" spans="1:21">
      <c r="A15" s="2">
        <v>1.36</v>
      </c>
      <c r="B15" s="5">
        <v>0.35</v>
      </c>
      <c r="C15" s="2">
        <v>0.48</v>
      </c>
      <c r="D15" s="2">
        <v>0.31</v>
      </c>
      <c r="F15" s="2">
        <v>0.93</v>
      </c>
      <c r="G15" s="2">
        <v>0.36</v>
      </c>
      <c r="H15" s="2">
        <v>0.43</v>
      </c>
      <c r="I15" s="2">
        <v>0.2</v>
      </c>
      <c r="K15" s="61">
        <f t="shared" ref="K15:N16" si="3">AVERAGE(F15,A15,F33,A33,F51,A51)</f>
        <v>1.1483333333333332</v>
      </c>
      <c r="L15" s="61">
        <f t="shared" si="3"/>
        <v>0.37833333333333335</v>
      </c>
      <c r="M15" s="61">
        <f t="shared" si="3"/>
        <v>0.44166666666666665</v>
      </c>
      <c r="N15" s="61">
        <f t="shared" si="3"/>
        <v>0.24833333333333332</v>
      </c>
      <c r="O15" s="35" t="s">
        <v>52</v>
      </c>
      <c r="P15" s="33" t="s">
        <v>42</v>
      </c>
      <c r="R15" s="2">
        <v>0.91</v>
      </c>
      <c r="S15" s="2">
        <v>0.32</v>
      </c>
      <c r="T15" s="2">
        <v>0.46</v>
      </c>
      <c r="U15" s="2">
        <v>0.22</v>
      </c>
    </row>
    <row r="16" spans="1:21">
      <c r="A16" s="2">
        <v>1.03</v>
      </c>
      <c r="B16" s="5">
        <v>1.39</v>
      </c>
      <c r="C16" s="2">
        <v>1.24</v>
      </c>
      <c r="D16" s="2">
        <v>1.19</v>
      </c>
      <c r="F16" s="2">
        <v>1.1599999999999999</v>
      </c>
      <c r="G16" s="2">
        <v>1.36</v>
      </c>
      <c r="H16" s="2">
        <v>1.3</v>
      </c>
      <c r="I16" s="2">
        <v>1.23</v>
      </c>
      <c r="K16" s="61">
        <f t="shared" si="3"/>
        <v>1.1116666666666668</v>
      </c>
      <c r="L16" s="61">
        <f t="shared" si="3"/>
        <v>1.3716666666666668</v>
      </c>
      <c r="M16" s="61">
        <f t="shared" si="3"/>
        <v>1.2566666666666668</v>
      </c>
      <c r="N16" s="61">
        <f t="shared" si="3"/>
        <v>1.2083333333333335</v>
      </c>
      <c r="O16" s="34" t="s">
        <v>52</v>
      </c>
      <c r="P16" s="2" t="s">
        <v>43</v>
      </c>
      <c r="R16" s="2">
        <v>1.1299999999999999</v>
      </c>
      <c r="S16" s="2">
        <v>1.43</v>
      </c>
      <c r="T16" s="2">
        <v>1.37</v>
      </c>
      <c r="U16" s="2">
        <v>1.26</v>
      </c>
    </row>
    <row r="17" spans="1:21">
      <c r="A17" s="3"/>
      <c r="B17" s="3"/>
      <c r="C17" s="3"/>
      <c r="D17" s="2"/>
      <c r="F17" s="3"/>
      <c r="G17" s="3"/>
      <c r="H17" s="3"/>
      <c r="I17" s="2"/>
      <c r="K17" s="61"/>
      <c r="L17" s="61"/>
      <c r="M17" s="61"/>
      <c r="N17" s="61"/>
      <c r="O17" s="35"/>
      <c r="P17" s="35"/>
      <c r="R17" s="3"/>
      <c r="S17" s="3"/>
      <c r="T17" s="3"/>
      <c r="U17" s="2"/>
    </row>
    <row r="18" spans="1:21">
      <c r="A18" s="2">
        <v>11.52</v>
      </c>
      <c r="B18" s="2">
        <v>2.63</v>
      </c>
      <c r="C18" s="2">
        <v>2.99</v>
      </c>
      <c r="D18" s="2">
        <v>2.2000000000000002</v>
      </c>
      <c r="F18" s="2">
        <v>7.97</v>
      </c>
      <c r="G18" s="2">
        <v>3.12</v>
      </c>
      <c r="H18" s="2">
        <v>3.09</v>
      </c>
      <c r="I18" s="2">
        <v>1.69</v>
      </c>
      <c r="K18" s="61">
        <f t="shared" ref="K18:N19" si="4">AVERAGE(F18,A18,F36,A36,F54,A54)</f>
        <v>9.7466666666666661</v>
      </c>
      <c r="L18" s="61">
        <f t="shared" si="4"/>
        <v>2.9783333333333331</v>
      </c>
      <c r="M18" s="61">
        <f t="shared" si="4"/>
        <v>2.9983333333333335</v>
      </c>
      <c r="N18" s="61">
        <f t="shared" si="4"/>
        <v>1.8933333333333335</v>
      </c>
      <c r="O18" s="34" t="s">
        <v>53</v>
      </c>
      <c r="P18" s="2" t="s">
        <v>42</v>
      </c>
      <c r="R18" s="2">
        <v>6.15</v>
      </c>
      <c r="S18" s="2">
        <v>2.4700000000000002</v>
      </c>
      <c r="T18" s="2">
        <v>2.96</v>
      </c>
      <c r="U18" s="2">
        <v>1.66</v>
      </c>
    </row>
    <row r="19" spans="1:21">
      <c r="A19" s="4">
        <v>9.75</v>
      </c>
      <c r="B19" s="4">
        <v>11.22</v>
      </c>
      <c r="C19" s="4">
        <v>9.43</v>
      </c>
      <c r="D19" s="4">
        <v>10.01</v>
      </c>
      <c r="F19" s="4">
        <v>9.77</v>
      </c>
      <c r="G19" s="4">
        <v>10.09</v>
      </c>
      <c r="H19" s="4">
        <v>9.86</v>
      </c>
      <c r="I19" s="4">
        <v>9.6199999999999992</v>
      </c>
      <c r="K19" s="62">
        <f t="shared" si="4"/>
        <v>9.8333333333333339</v>
      </c>
      <c r="L19" s="62">
        <f t="shared" si="4"/>
        <v>10.746666666666668</v>
      </c>
      <c r="M19" s="62">
        <f t="shared" si="4"/>
        <v>9.5316666666666663</v>
      </c>
      <c r="N19" s="62">
        <f t="shared" si="4"/>
        <v>9.7550000000000008</v>
      </c>
      <c r="O19" s="64" t="s">
        <v>53</v>
      </c>
      <c r="P19" s="36" t="s">
        <v>43</v>
      </c>
      <c r="R19" s="4">
        <v>7.34</v>
      </c>
      <c r="S19" s="4">
        <v>9.83</v>
      </c>
      <c r="T19" s="4">
        <v>8.94</v>
      </c>
      <c r="U19" s="4">
        <v>9.2799999999999994</v>
      </c>
    </row>
    <row r="20" spans="1:21">
      <c r="K20" s="26"/>
      <c r="L20" s="26"/>
      <c r="M20" s="26"/>
      <c r="N20" s="18"/>
    </row>
    <row r="21" spans="1:21">
      <c r="A21" s="1">
        <v>13.15</v>
      </c>
      <c r="B21" s="1">
        <v>4.24</v>
      </c>
      <c r="C21" s="1">
        <v>5.83</v>
      </c>
      <c r="D21" s="1">
        <v>3.67</v>
      </c>
      <c r="F21" s="1">
        <v>11.14</v>
      </c>
      <c r="G21" s="1">
        <v>3.32</v>
      </c>
      <c r="H21" s="1">
        <v>5.66</v>
      </c>
      <c r="I21" s="1">
        <v>1.81</v>
      </c>
      <c r="K21" t="s">
        <v>100</v>
      </c>
      <c r="L21" t="s">
        <v>98</v>
      </c>
      <c r="M21" t="s">
        <v>99</v>
      </c>
      <c r="N21" t="s">
        <v>97</v>
      </c>
      <c r="O21" t="s">
        <v>96</v>
      </c>
    </row>
    <row r="22" spans="1:21">
      <c r="A22" s="6">
        <v>13.16</v>
      </c>
      <c r="B22" s="6">
        <v>17.829999999999998</v>
      </c>
      <c r="C22" s="6">
        <v>16.41</v>
      </c>
      <c r="D22" s="6">
        <v>15.94</v>
      </c>
      <c r="F22" s="6">
        <v>13.06</v>
      </c>
      <c r="G22" s="6">
        <v>15.77</v>
      </c>
      <c r="H22" s="6">
        <v>14.37</v>
      </c>
      <c r="I22" s="6">
        <v>14.03</v>
      </c>
      <c r="J22" t="s">
        <v>137</v>
      </c>
      <c r="K22" s="27">
        <f>K224</f>
        <v>12.898333333333333</v>
      </c>
      <c r="L22" s="27">
        <f>K169</f>
        <v>12.921666666666667</v>
      </c>
      <c r="M22" s="27">
        <f>K114</f>
        <v>12.896666666666667</v>
      </c>
      <c r="N22" s="27">
        <f>K59</f>
        <v>12.761666666666668</v>
      </c>
      <c r="O22" s="27">
        <f>K4</f>
        <v>13.010000000000003</v>
      </c>
      <c r="P22" t="s">
        <v>103</v>
      </c>
    </row>
    <row r="23" spans="1:21">
      <c r="A23" s="2">
        <v>10.8</v>
      </c>
      <c r="B23" s="2">
        <v>15.09</v>
      </c>
      <c r="C23" s="2">
        <v>13.72</v>
      </c>
      <c r="D23" s="2">
        <v>14.21</v>
      </c>
      <c r="F23" s="2">
        <v>10.5</v>
      </c>
      <c r="G23" s="2">
        <v>12.56</v>
      </c>
      <c r="H23" s="2">
        <v>11.37</v>
      </c>
      <c r="I23" s="2">
        <v>12.1</v>
      </c>
      <c r="J23" t="s">
        <v>0</v>
      </c>
      <c r="K23" s="27">
        <f>L224</f>
        <v>13.51</v>
      </c>
      <c r="L23" s="27">
        <f>L169</f>
        <v>15.568333333333335</v>
      </c>
      <c r="M23" s="27">
        <f>L114</f>
        <v>16.411666666666665</v>
      </c>
      <c r="N23" s="27">
        <f>L59</f>
        <v>15.589999999999998</v>
      </c>
      <c r="O23" s="27">
        <f>L4</f>
        <v>16.924999999999997</v>
      </c>
    </row>
    <row r="24" spans="1:21">
      <c r="A24" s="2">
        <v>13.53</v>
      </c>
      <c r="B24" s="2">
        <v>18.239999999999998</v>
      </c>
      <c r="C24" s="2">
        <v>16.48</v>
      </c>
      <c r="D24" s="2">
        <v>16.190000000000001</v>
      </c>
      <c r="F24" s="2">
        <v>13.54</v>
      </c>
      <c r="G24" s="2">
        <v>16.91</v>
      </c>
      <c r="H24" s="2">
        <v>14.85</v>
      </c>
      <c r="I24" s="2">
        <v>14.28</v>
      </c>
      <c r="J24" t="s">
        <v>1</v>
      </c>
      <c r="K24" s="27">
        <f>M224</f>
        <v>13.585000000000001</v>
      </c>
      <c r="L24" s="27">
        <f>M169</f>
        <v>14.308333333333335</v>
      </c>
      <c r="M24" s="27">
        <f>M114</f>
        <v>14.918333333333335</v>
      </c>
      <c r="N24" s="27">
        <f>M59</f>
        <v>15.206666666666665</v>
      </c>
      <c r="O24" s="27">
        <f>M4</f>
        <v>15.850000000000001</v>
      </c>
    </row>
    <row r="25" spans="1:21">
      <c r="A25" s="2">
        <v>15.15</v>
      </c>
      <c r="B25" s="2">
        <v>20.16</v>
      </c>
      <c r="C25" s="2">
        <v>19.03</v>
      </c>
      <c r="D25" s="2">
        <v>17.41</v>
      </c>
      <c r="F25" s="2">
        <v>15.13</v>
      </c>
      <c r="G25" s="2">
        <v>17.850000000000001</v>
      </c>
      <c r="H25" s="2">
        <v>16.89</v>
      </c>
      <c r="I25" s="2">
        <v>15.7</v>
      </c>
      <c r="J25" t="s">
        <v>37</v>
      </c>
      <c r="K25" s="27">
        <f>N224</f>
        <v>13.915000000000001</v>
      </c>
      <c r="L25" s="27">
        <f>N169</f>
        <v>14.748333333333335</v>
      </c>
      <c r="M25" s="27">
        <f>N114</f>
        <v>14.936666666666667</v>
      </c>
      <c r="N25" s="27">
        <f>N59</f>
        <v>15.174999999999999</v>
      </c>
      <c r="O25" s="27">
        <f>N4</f>
        <v>15.228333333333332</v>
      </c>
    </row>
    <row r="26" spans="1:21">
      <c r="A26" s="3"/>
      <c r="B26" s="3"/>
      <c r="C26" s="3"/>
      <c r="D26" s="2"/>
      <c r="F26" s="3"/>
      <c r="G26" s="3"/>
      <c r="H26" s="3"/>
      <c r="I26" s="2"/>
      <c r="J26" s="65"/>
    </row>
    <row r="27" spans="1:21">
      <c r="A27" s="2">
        <v>8.25</v>
      </c>
      <c r="B27" s="2">
        <v>2.78</v>
      </c>
      <c r="C27" s="2">
        <v>4.08</v>
      </c>
      <c r="D27" s="2">
        <v>2.5299999999999998</v>
      </c>
      <c r="F27" s="2">
        <v>6.57</v>
      </c>
      <c r="G27" s="2">
        <v>2.12</v>
      </c>
      <c r="H27" s="2">
        <v>3.76</v>
      </c>
      <c r="I27" s="2">
        <v>1.1399999999999999</v>
      </c>
      <c r="K27" t="s">
        <v>100</v>
      </c>
      <c r="L27" t="s">
        <v>98</v>
      </c>
      <c r="M27" t="s">
        <v>99</v>
      </c>
      <c r="N27" t="s">
        <v>97</v>
      </c>
      <c r="O27" t="s">
        <v>96</v>
      </c>
    </row>
    <row r="28" spans="1:21">
      <c r="A28" s="2">
        <v>7.55</v>
      </c>
      <c r="B28" s="2">
        <v>10.69</v>
      </c>
      <c r="C28" s="2">
        <v>9.5299999999999994</v>
      </c>
      <c r="D28" s="2">
        <v>9.25</v>
      </c>
      <c r="F28" s="2">
        <v>8.02</v>
      </c>
      <c r="G28" s="2">
        <v>10.17</v>
      </c>
      <c r="H28" s="2">
        <v>9.25</v>
      </c>
      <c r="I28" s="2">
        <v>8.77</v>
      </c>
      <c r="J28" t="s">
        <v>137</v>
      </c>
      <c r="K28" s="27">
        <f>K225</f>
        <v>10.495000000000001</v>
      </c>
      <c r="L28" s="27">
        <f>K170</f>
        <v>10.565</v>
      </c>
      <c r="M28" s="27">
        <f>K115</f>
        <v>10.493333333333334</v>
      </c>
      <c r="N28" s="27">
        <f>K60</f>
        <v>10.425000000000001</v>
      </c>
      <c r="O28" s="27">
        <f>K5</f>
        <v>10.508333333333335</v>
      </c>
      <c r="P28" t="s">
        <v>101</v>
      </c>
    </row>
    <row r="29" spans="1:21">
      <c r="A29" s="3"/>
      <c r="B29" s="3"/>
      <c r="C29" s="3"/>
      <c r="D29" s="2"/>
      <c r="F29" s="3"/>
      <c r="G29" s="3"/>
      <c r="H29" s="3"/>
      <c r="I29" s="2"/>
      <c r="J29" t="s">
        <v>0</v>
      </c>
      <c r="K29" s="27">
        <f>L225</f>
        <v>11.408333333333331</v>
      </c>
      <c r="L29" s="27">
        <f>L170</f>
        <v>13.371666666666668</v>
      </c>
      <c r="M29" s="27">
        <f>L115</f>
        <v>13.913333333333332</v>
      </c>
      <c r="N29" s="27">
        <f>L60</f>
        <v>13.451666666666666</v>
      </c>
      <c r="O29" s="27">
        <f>L5</f>
        <v>14.334999999999999</v>
      </c>
    </row>
    <row r="30" spans="1:21">
      <c r="A30" s="2">
        <v>41.47</v>
      </c>
      <c r="B30" s="2">
        <v>12.59</v>
      </c>
      <c r="C30" s="2">
        <v>16.850000000000001</v>
      </c>
      <c r="D30" s="2">
        <v>11.1</v>
      </c>
      <c r="F30" s="2">
        <v>32.880000000000003</v>
      </c>
      <c r="G30" s="2">
        <v>9.8699999999999992</v>
      </c>
      <c r="H30" s="2">
        <v>16.7</v>
      </c>
      <c r="I30" s="2">
        <v>5.46</v>
      </c>
      <c r="J30" t="s">
        <v>1</v>
      </c>
      <c r="K30" s="27">
        <f>M225</f>
        <v>11.606666666666667</v>
      </c>
      <c r="L30" s="27">
        <f>M170</f>
        <v>11.988333333333335</v>
      </c>
      <c r="M30" s="27">
        <f>M115</f>
        <v>12.516666666666666</v>
      </c>
      <c r="N30" s="27">
        <f>M60</f>
        <v>13.061666666666667</v>
      </c>
      <c r="O30" s="27">
        <f>M5</f>
        <v>13.126666666666665</v>
      </c>
    </row>
    <row r="31" spans="1:21">
      <c r="A31" s="2">
        <v>38.840000000000003</v>
      </c>
      <c r="B31" s="2">
        <v>50.74</v>
      </c>
      <c r="C31" s="2">
        <v>45.36</v>
      </c>
      <c r="D31" s="2">
        <v>44.99</v>
      </c>
      <c r="F31" s="2">
        <v>39.82</v>
      </c>
      <c r="G31" s="2">
        <v>46.71</v>
      </c>
      <c r="H31" s="2">
        <v>41.75</v>
      </c>
      <c r="I31" s="2">
        <v>41.24</v>
      </c>
      <c r="J31" t="s">
        <v>37</v>
      </c>
      <c r="K31" s="27">
        <f>N225</f>
        <v>11.628333333333332</v>
      </c>
      <c r="L31" s="27">
        <f>N170</f>
        <v>12.578333333333333</v>
      </c>
      <c r="M31" s="27">
        <f>N115</f>
        <v>12.626666666666665</v>
      </c>
      <c r="N31" s="27">
        <f>N60</f>
        <v>12.81</v>
      </c>
      <c r="O31" s="27">
        <f>N5</f>
        <v>13.061666666666667</v>
      </c>
    </row>
    <row r="32" spans="1:21">
      <c r="A32" s="3"/>
      <c r="B32" s="3"/>
      <c r="C32" s="3"/>
      <c r="D32" s="2"/>
      <c r="F32" s="3"/>
      <c r="G32" s="3"/>
      <c r="H32" s="3"/>
      <c r="I32" s="2"/>
    </row>
    <row r="33" spans="1:16">
      <c r="A33" s="2">
        <v>1.38</v>
      </c>
      <c r="B33" s="2">
        <v>0.43</v>
      </c>
      <c r="C33" s="2">
        <v>0.56000000000000005</v>
      </c>
      <c r="D33" s="2">
        <v>0.36</v>
      </c>
      <c r="F33" s="2">
        <v>0.97</v>
      </c>
      <c r="G33" s="2">
        <v>0.3</v>
      </c>
      <c r="H33" s="2">
        <v>0.49</v>
      </c>
      <c r="I33" s="2">
        <v>0.16</v>
      </c>
      <c r="K33" t="s">
        <v>100</v>
      </c>
      <c r="L33" t="s">
        <v>98</v>
      </c>
      <c r="M33" t="s">
        <v>99</v>
      </c>
      <c r="N33" t="s">
        <v>97</v>
      </c>
      <c r="O33" t="s">
        <v>96</v>
      </c>
    </row>
    <row r="34" spans="1:16">
      <c r="A34" s="2">
        <v>1.04</v>
      </c>
      <c r="B34" s="2">
        <v>1.35</v>
      </c>
      <c r="C34" s="2">
        <v>1.2</v>
      </c>
      <c r="D34" s="2">
        <v>1.19</v>
      </c>
      <c r="F34" s="2">
        <v>1.22</v>
      </c>
      <c r="G34" s="2">
        <v>1.4</v>
      </c>
      <c r="H34" s="2">
        <v>1.26</v>
      </c>
      <c r="I34" s="2">
        <v>1.2</v>
      </c>
      <c r="J34" t="s">
        <v>137</v>
      </c>
      <c r="K34" s="27">
        <f>K226</f>
        <v>13.274999999999999</v>
      </c>
      <c r="L34" s="27">
        <f>K171</f>
        <v>13.371666666666668</v>
      </c>
      <c r="M34" s="27">
        <f>K116</f>
        <v>13.358333333333334</v>
      </c>
      <c r="N34" s="27">
        <f>K61</f>
        <v>13.236666666666666</v>
      </c>
      <c r="O34" s="27">
        <f>K6</f>
        <v>13.541666666666666</v>
      </c>
      <c r="P34" t="s">
        <v>102</v>
      </c>
    </row>
    <row r="35" spans="1:16">
      <c r="A35" s="3"/>
      <c r="B35" s="3"/>
      <c r="C35" s="3"/>
      <c r="D35" s="2"/>
      <c r="F35" s="3"/>
      <c r="G35" s="3"/>
      <c r="H35" s="3"/>
      <c r="I35" s="2"/>
      <c r="J35" t="s">
        <v>0</v>
      </c>
      <c r="K35" s="27">
        <f>L226</f>
        <v>13.828333333333333</v>
      </c>
      <c r="L35" s="27">
        <f>L171</f>
        <v>15.694999999999999</v>
      </c>
      <c r="M35" s="27">
        <f>L116</f>
        <v>16.7</v>
      </c>
      <c r="N35" s="27">
        <f>L61</f>
        <v>15.82</v>
      </c>
      <c r="O35" s="27">
        <f>L6</f>
        <v>17.315000000000001</v>
      </c>
    </row>
    <row r="36" spans="1:16">
      <c r="A36" s="2">
        <v>11.74</v>
      </c>
      <c r="B36" s="2">
        <v>3.22</v>
      </c>
      <c r="C36" s="2">
        <v>3.63</v>
      </c>
      <c r="D36" s="2">
        <v>2.58</v>
      </c>
      <c r="F36" s="2">
        <v>8.61</v>
      </c>
      <c r="G36" s="2">
        <v>2.4500000000000002</v>
      </c>
      <c r="H36" s="2">
        <v>3.59</v>
      </c>
      <c r="I36" s="2">
        <v>1.33</v>
      </c>
      <c r="J36" t="s">
        <v>1</v>
      </c>
      <c r="K36" s="27">
        <f>M226</f>
        <v>13.795000000000002</v>
      </c>
      <c r="L36" s="27">
        <f>M171</f>
        <v>14.656666666666666</v>
      </c>
      <c r="M36" s="27">
        <f>M116</f>
        <v>15.326666666666666</v>
      </c>
      <c r="N36" s="27">
        <f>M61</f>
        <v>15.523333333333333</v>
      </c>
      <c r="O36" s="27">
        <f>M6</f>
        <v>16.158333333333335</v>
      </c>
    </row>
    <row r="37" spans="1:16">
      <c r="A37" s="4">
        <v>9.85</v>
      </c>
      <c r="B37" s="4">
        <v>11.02</v>
      </c>
      <c r="C37" s="4">
        <v>9.4600000000000009</v>
      </c>
      <c r="D37" s="4">
        <v>10.08</v>
      </c>
      <c r="F37" s="4">
        <v>10.62</v>
      </c>
      <c r="G37" s="4">
        <v>10.41</v>
      </c>
      <c r="H37" s="4">
        <v>9</v>
      </c>
      <c r="I37" s="4">
        <v>9.2100000000000009</v>
      </c>
      <c r="J37" t="s">
        <v>37</v>
      </c>
      <c r="K37" s="27">
        <f>N226</f>
        <v>14.354999999999999</v>
      </c>
      <c r="L37" s="27">
        <f>N171</f>
        <v>15.016666666666666</v>
      </c>
      <c r="M37" s="27">
        <f>N116</f>
        <v>15.168333333333335</v>
      </c>
      <c r="N37" s="27">
        <f>N61</f>
        <v>15.475</v>
      </c>
      <c r="O37" s="27">
        <f>N6</f>
        <v>15.461666666666666</v>
      </c>
    </row>
    <row r="38" spans="1:16">
      <c r="A38" s="59"/>
      <c r="B38" s="59"/>
      <c r="C38" s="59"/>
      <c r="D38" s="59"/>
      <c r="F38" s="59"/>
      <c r="G38" s="59"/>
      <c r="H38" s="59"/>
      <c r="I38" s="59"/>
    </row>
    <row r="39" spans="1:16">
      <c r="A39" s="1">
        <v>13.02</v>
      </c>
      <c r="B39" s="1">
        <v>4.0999999999999996</v>
      </c>
      <c r="C39" s="1">
        <v>4.9400000000000004</v>
      </c>
      <c r="D39" s="1">
        <v>2.81</v>
      </c>
      <c r="F39" s="1">
        <v>9.91</v>
      </c>
      <c r="G39" s="1">
        <v>4.6100000000000003</v>
      </c>
      <c r="H39" s="1">
        <v>2.39</v>
      </c>
      <c r="I39" s="1">
        <v>2.1</v>
      </c>
      <c r="K39" t="s">
        <v>100</v>
      </c>
      <c r="L39" t="s">
        <v>98</v>
      </c>
      <c r="M39" t="s">
        <v>99</v>
      </c>
      <c r="N39" t="s">
        <v>97</v>
      </c>
      <c r="O39" t="s">
        <v>96</v>
      </c>
    </row>
    <row r="40" spans="1:16">
      <c r="A40" s="6">
        <v>12.98</v>
      </c>
      <c r="B40" s="6">
        <v>18.27</v>
      </c>
      <c r="C40" s="6">
        <v>18.12</v>
      </c>
      <c r="D40" s="6">
        <v>16.91</v>
      </c>
      <c r="F40" s="6">
        <v>13.43</v>
      </c>
      <c r="G40" s="6">
        <v>15.63</v>
      </c>
      <c r="H40" s="6">
        <v>14.5</v>
      </c>
      <c r="I40" s="6">
        <v>14.08</v>
      </c>
      <c r="J40" t="s">
        <v>137</v>
      </c>
      <c r="K40" s="27">
        <f>K227</f>
        <v>14.926666666666668</v>
      </c>
      <c r="L40" s="27">
        <f>K172</f>
        <v>14.821666666666667</v>
      </c>
      <c r="M40" s="27">
        <f>K117</f>
        <v>14.843333333333334</v>
      </c>
      <c r="N40" s="27">
        <f>K62</f>
        <v>14.626666666666665</v>
      </c>
      <c r="O40" s="27">
        <f>K7</f>
        <v>14.979999999999999</v>
      </c>
      <c r="P40" t="s">
        <v>104</v>
      </c>
    </row>
    <row r="41" spans="1:16">
      <c r="A41" s="2">
        <v>10.59</v>
      </c>
      <c r="B41" s="2">
        <v>15.8</v>
      </c>
      <c r="C41" s="2">
        <v>14.79</v>
      </c>
      <c r="D41" s="2">
        <v>14.11</v>
      </c>
      <c r="F41" s="2">
        <v>10.56</v>
      </c>
      <c r="G41" s="2">
        <v>13.66</v>
      </c>
      <c r="H41" s="2">
        <v>12.72</v>
      </c>
      <c r="I41" s="2">
        <v>12.14</v>
      </c>
      <c r="J41" t="s">
        <v>0</v>
      </c>
      <c r="K41" s="27">
        <f>L227</f>
        <v>15.29166666666667</v>
      </c>
      <c r="L41" s="27">
        <f>L172</f>
        <v>17.63</v>
      </c>
      <c r="M41" s="27">
        <f>L117</f>
        <v>18.625000000000004</v>
      </c>
      <c r="N41" s="27">
        <f>L62</f>
        <v>17.503333333333334</v>
      </c>
      <c r="O41" s="27">
        <f>L7</f>
        <v>19.128333333333334</v>
      </c>
    </row>
    <row r="42" spans="1:16">
      <c r="A42" s="2">
        <v>13.34</v>
      </c>
      <c r="B42" s="2">
        <v>18.53</v>
      </c>
      <c r="C42" s="2">
        <v>18.36</v>
      </c>
      <c r="D42" s="2">
        <v>17.2</v>
      </c>
      <c r="F42" s="2">
        <v>14.3</v>
      </c>
      <c r="G42" s="2">
        <v>15.4</v>
      </c>
      <c r="H42" s="2">
        <v>15.03</v>
      </c>
      <c r="I42" s="2">
        <v>14.18</v>
      </c>
      <c r="J42" t="s">
        <v>1</v>
      </c>
      <c r="K42" s="27">
        <f>M227</f>
        <v>15.356666666666669</v>
      </c>
      <c r="L42" s="27">
        <f>M172</f>
        <v>16.273333333333337</v>
      </c>
      <c r="M42" s="27">
        <f>M117</f>
        <v>16.913333333333334</v>
      </c>
      <c r="N42" s="27">
        <f>M62</f>
        <v>17.036666666666665</v>
      </c>
      <c r="O42" s="27">
        <f>M7</f>
        <v>18.268333333333334</v>
      </c>
    </row>
    <row r="43" spans="1:16">
      <c r="A43" s="2">
        <v>15</v>
      </c>
      <c r="B43" s="2">
        <v>20.49</v>
      </c>
      <c r="C43" s="2">
        <v>21.21</v>
      </c>
      <c r="D43" s="2">
        <v>19.420000000000002</v>
      </c>
      <c r="F43" s="2">
        <v>15.43</v>
      </c>
      <c r="G43" s="2">
        <v>17.82</v>
      </c>
      <c r="H43" s="2">
        <v>15.75</v>
      </c>
      <c r="I43" s="2">
        <v>15.91</v>
      </c>
      <c r="J43" t="s">
        <v>37</v>
      </c>
      <c r="K43" s="27">
        <f>N227</f>
        <v>15.763333333333334</v>
      </c>
      <c r="L43" s="27">
        <f>N172</f>
        <v>16.645</v>
      </c>
      <c r="M43" s="27">
        <f>N117</f>
        <v>17.025000000000002</v>
      </c>
      <c r="N43" s="27">
        <f>N62</f>
        <v>17.240000000000002</v>
      </c>
      <c r="O43" s="27">
        <f>N7</f>
        <v>17.154999999999998</v>
      </c>
    </row>
    <row r="44" spans="1:16">
      <c r="A44" s="3"/>
      <c r="B44" s="3"/>
      <c r="C44" s="3"/>
      <c r="D44" s="2"/>
      <c r="F44" s="3"/>
      <c r="G44" s="3"/>
      <c r="H44" s="3"/>
      <c r="I44" s="2"/>
    </row>
    <row r="45" spans="1:16">
      <c r="A45" s="2">
        <v>8.16</v>
      </c>
      <c r="B45" s="2">
        <v>2.68</v>
      </c>
      <c r="C45" s="2">
        <v>3.56</v>
      </c>
      <c r="D45" s="2">
        <v>1.95</v>
      </c>
      <c r="F45" s="2">
        <v>6.28</v>
      </c>
      <c r="G45" s="2">
        <v>2.9</v>
      </c>
      <c r="H45" s="2">
        <v>1.52</v>
      </c>
      <c r="I45" s="23">
        <v>1.29</v>
      </c>
      <c r="J45" s="26"/>
      <c r="K45" s="26"/>
      <c r="L45" s="26"/>
      <c r="M45" s="26"/>
      <c r="N45" s="26"/>
      <c r="O45" s="26"/>
      <c r="P45" s="26"/>
    </row>
    <row r="46" spans="1:16">
      <c r="A46" s="2">
        <v>7.45</v>
      </c>
      <c r="B46" s="2">
        <v>10.7</v>
      </c>
      <c r="C46" s="2">
        <v>10.53</v>
      </c>
      <c r="D46" s="2">
        <v>9.66</v>
      </c>
      <c r="F46" s="2">
        <v>8.66</v>
      </c>
      <c r="G46" s="2">
        <v>10.02</v>
      </c>
      <c r="H46" s="2">
        <v>9.1300000000000008</v>
      </c>
      <c r="I46" s="23">
        <v>8.66</v>
      </c>
      <c r="J46" s="26"/>
      <c r="K46" s="65"/>
      <c r="L46" s="65"/>
      <c r="M46" s="65"/>
      <c r="N46" s="65"/>
      <c r="O46" s="65"/>
      <c r="P46" s="26"/>
    </row>
    <row r="47" spans="1:16">
      <c r="A47" s="3"/>
      <c r="B47" s="3"/>
      <c r="C47" s="3"/>
      <c r="D47" s="2"/>
      <c r="F47" s="3"/>
      <c r="G47" s="3"/>
      <c r="H47" s="3"/>
      <c r="I47" s="23"/>
      <c r="J47" s="26"/>
      <c r="K47" s="65"/>
      <c r="L47" s="65"/>
      <c r="M47" s="65"/>
      <c r="N47" s="65"/>
      <c r="O47" s="65"/>
      <c r="P47" s="26"/>
    </row>
    <row r="48" spans="1:16">
      <c r="A48" s="2">
        <v>40.94</v>
      </c>
      <c r="B48" s="2">
        <v>12.15</v>
      </c>
      <c r="C48" s="2">
        <v>14.14</v>
      </c>
      <c r="D48" s="2">
        <v>8.27</v>
      </c>
      <c r="F48" s="2">
        <v>30.25</v>
      </c>
      <c r="G48" s="2">
        <v>14.28</v>
      </c>
      <c r="H48" s="2">
        <v>7.05</v>
      </c>
      <c r="I48" s="23">
        <v>6.22</v>
      </c>
      <c r="J48" s="26"/>
      <c r="K48" s="65"/>
      <c r="L48" s="65"/>
      <c r="M48" s="65"/>
      <c r="N48" s="65"/>
      <c r="O48" s="65"/>
      <c r="P48" s="26"/>
    </row>
    <row r="49" spans="1:21">
      <c r="A49" s="2">
        <v>38.28</v>
      </c>
      <c r="B49" s="2">
        <v>50.38</v>
      </c>
      <c r="C49" s="2">
        <v>48.19</v>
      </c>
      <c r="D49" s="2">
        <v>45.83</v>
      </c>
      <c r="F49" s="2">
        <v>41.25</v>
      </c>
      <c r="G49" s="2">
        <v>48.15</v>
      </c>
      <c r="H49" s="2">
        <v>41.63</v>
      </c>
      <c r="I49" s="23">
        <v>40.770000000000003</v>
      </c>
      <c r="J49" s="26"/>
      <c r="K49" s="65"/>
      <c r="L49" s="65"/>
      <c r="M49" s="65"/>
      <c r="N49" s="65"/>
      <c r="O49" s="65"/>
      <c r="P49" s="26"/>
    </row>
    <row r="50" spans="1:21">
      <c r="A50" s="3"/>
      <c r="B50" s="3"/>
      <c r="C50" s="3"/>
      <c r="D50" s="2"/>
      <c r="F50" s="3"/>
      <c r="G50" s="3"/>
      <c r="H50" s="3"/>
      <c r="I50" s="2"/>
    </row>
    <row r="51" spans="1:21">
      <c r="A51" s="2">
        <v>1.36</v>
      </c>
      <c r="B51" s="2">
        <v>0.41</v>
      </c>
      <c r="C51" s="2">
        <v>0.48</v>
      </c>
      <c r="D51" s="2">
        <v>0.27</v>
      </c>
      <c r="F51" s="2">
        <v>0.89</v>
      </c>
      <c r="G51" s="2">
        <v>0.42</v>
      </c>
      <c r="H51" s="2">
        <v>0.21</v>
      </c>
      <c r="I51" s="2">
        <v>0.19</v>
      </c>
      <c r="J51" s="26"/>
      <c r="K51" s="26"/>
      <c r="L51" s="26"/>
      <c r="M51" s="26"/>
      <c r="N51" s="26"/>
      <c r="O51" s="26"/>
      <c r="P51" s="26"/>
    </row>
    <row r="52" spans="1:21">
      <c r="A52" s="2">
        <v>1.03</v>
      </c>
      <c r="B52" s="2">
        <v>1.36</v>
      </c>
      <c r="C52" s="2">
        <v>1.31</v>
      </c>
      <c r="D52" s="2">
        <v>1.24</v>
      </c>
      <c r="F52" s="2">
        <v>1.19</v>
      </c>
      <c r="G52" s="2">
        <v>1.37</v>
      </c>
      <c r="H52" s="2">
        <v>1.23</v>
      </c>
      <c r="I52" s="2">
        <v>1.2</v>
      </c>
      <c r="J52" s="26"/>
      <c r="K52" s="65"/>
      <c r="L52" s="65"/>
      <c r="M52" s="65"/>
      <c r="N52" s="65"/>
      <c r="O52" s="65"/>
      <c r="P52" s="26"/>
    </row>
    <row r="53" spans="1:21">
      <c r="A53" s="3"/>
      <c r="B53" s="3"/>
      <c r="C53" s="3"/>
      <c r="D53" s="2"/>
      <c r="F53" s="3"/>
      <c r="G53" s="3"/>
      <c r="H53" s="3"/>
      <c r="I53" s="2"/>
      <c r="J53" s="26"/>
      <c r="K53" s="65"/>
      <c r="L53" s="65"/>
      <c r="M53" s="65"/>
      <c r="N53" s="65"/>
      <c r="O53" s="65"/>
      <c r="P53" s="26"/>
    </row>
    <row r="54" spans="1:21">
      <c r="A54" s="2">
        <v>11.62</v>
      </c>
      <c r="B54" s="2">
        <v>3.09</v>
      </c>
      <c r="C54" s="2">
        <v>2.94</v>
      </c>
      <c r="D54" s="2">
        <v>1.98</v>
      </c>
      <c r="F54" s="2">
        <v>7.02</v>
      </c>
      <c r="G54" s="2">
        <v>3.36</v>
      </c>
      <c r="H54" s="2">
        <v>1.75</v>
      </c>
      <c r="I54" s="2">
        <v>1.58</v>
      </c>
      <c r="J54" s="26"/>
      <c r="K54" s="65"/>
      <c r="L54" s="65"/>
      <c r="M54" s="65"/>
      <c r="N54" s="65"/>
      <c r="O54" s="65"/>
      <c r="P54" s="26"/>
    </row>
    <row r="55" spans="1:21">
      <c r="A55" s="4">
        <v>9.74</v>
      </c>
      <c r="B55" s="4">
        <v>10.92</v>
      </c>
      <c r="C55" s="4">
        <v>10.119999999999999</v>
      </c>
      <c r="D55" s="4">
        <v>10.199999999999999</v>
      </c>
      <c r="F55" s="4">
        <v>9.27</v>
      </c>
      <c r="G55" s="4">
        <v>10.82</v>
      </c>
      <c r="H55" s="4">
        <v>9.32</v>
      </c>
      <c r="I55" s="4">
        <v>9.41</v>
      </c>
      <c r="J55" s="26"/>
      <c r="K55" s="65"/>
      <c r="L55" s="65"/>
      <c r="M55" s="65"/>
      <c r="N55" s="65"/>
      <c r="O55" s="65"/>
      <c r="P55" s="26"/>
    </row>
    <row r="56" spans="1:21">
      <c r="A56" s="78" t="s">
        <v>78</v>
      </c>
      <c r="B56" s="78"/>
      <c r="C56" s="78"/>
      <c r="F56" s="78" t="s">
        <v>88</v>
      </c>
      <c r="G56" s="78"/>
      <c r="H56" s="78"/>
      <c r="K56" s="76" t="s">
        <v>92</v>
      </c>
      <c r="L56" s="76"/>
      <c r="M56" s="76"/>
    </row>
    <row r="57" spans="1:21">
      <c r="A57" t="s">
        <v>136</v>
      </c>
      <c r="B57" t="s">
        <v>0</v>
      </c>
      <c r="C57" t="s">
        <v>1</v>
      </c>
      <c r="D57" t="s">
        <v>37</v>
      </c>
      <c r="F57" t="s">
        <v>136</v>
      </c>
      <c r="G57" t="s">
        <v>0</v>
      </c>
      <c r="H57" t="s">
        <v>1</v>
      </c>
      <c r="I57" t="s">
        <v>37</v>
      </c>
      <c r="K57" t="s">
        <v>136</v>
      </c>
      <c r="L57" t="s">
        <v>0</v>
      </c>
      <c r="M57" t="s">
        <v>1</v>
      </c>
      <c r="N57" t="s">
        <v>37</v>
      </c>
      <c r="R57" s="77" t="s">
        <v>10</v>
      </c>
      <c r="S57" s="77"/>
      <c r="T57" s="77"/>
    </row>
    <row r="58" spans="1:21">
      <c r="A58" s="1">
        <v>9.6</v>
      </c>
      <c r="B58" s="1">
        <v>3.84</v>
      </c>
      <c r="C58" s="1">
        <v>2.2799999999999998</v>
      </c>
      <c r="D58" s="1">
        <v>2.6</v>
      </c>
      <c r="F58" s="1">
        <v>10.029999999999999</v>
      </c>
      <c r="G58" s="1">
        <v>5.31</v>
      </c>
      <c r="H58" s="1">
        <v>3.46</v>
      </c>
      <c r="I58" s="1">
        <v>5.26</v>
      </c>
      <c r="K58" s="60">
        <f t="shared" ref="K58:N62" si="5">AVERAGE(F58,A58,F76,A76,F94,A94)</f>
        <v>10.136666666666667</v>
      </c>
      <c r="L58" s="60">
        <f t="shared" si="5"/>
        <v>4.7066666666666661</v>
      </c>
      <c r="M58" s="60">
        <f t="shared" si="5"/>
        <v>2.92</v>
      </c>
      <c r="N58" s="60">
        <f t="shared" si="5"/>
        <v>3.3433333333333324</v>
      </c>
      <c r="O58" s="63" t="s">
        <v>49</v>
      </c>
      <c r="P58" s="32" t="s">
        <v>42</v>
      </c>
      <c r="R58" s="1">
        <v>10.82</v>
      </c>
      <c r="S58" s="1">
        <v>4.5999999999999996</v>
      </c>
      <c r="T58" s="1">
        <v>6.3</v>
      </c>
      <c r="U58" s="1">
        <v>3.29</v>
      </c>
    </row>
    <row r="59" spans="1:21">
      <c r="A59" s="6">
        <v>12.14</v>
      </c>
      <c r="B59" s="6">
        <v>14.98</v>
      </c>
      <c r="C59" s="6">
        <v>14.11</v>
      </c>
      <c r="D59" s="6">
        <v>13.83</v>
      </c>
      <c r="F59" s="6">
        <v>12.54</v>
      </c>
      <c r="G59" s="6">
        <v>16.420000000000002</v>
      </c>
      <c r="H59" s="6">
        <v>15.58</v>
      </c>
      <c r="I59" s="6">
        <v>15.83</v>
      </c>
      <c r="K59" s="61">
        <f t="shared" si="5"/>
        <v>12.761666666666668</v>
      </c>
      <c r="L59" s="61">
        <f t="shared" si="5"/>
        <v>15.589999999999998</v>
      </c>
      <c r="M59" s="61">
        <f t="shared" si="5"/>
        <v>15.206666666666665</v>
      </c>
      <c r="N59" s="61">
        <f t="shared" si="5"/>
        <v>15.174999999999999</v>
      </c>
      <c r="O59" s="34" t="s">
        <v>49</v>
      </c>
      <c r="P59" s="2" t="s">
        <v>43</v>
      </c>
      <c r="R59" s="6">
        <v>14.6</v>
      </c>
      <c r="S59" s="6">
        <v>18.18</v>
      </c>
      <c r="T59" s="6">
        <v>17.760000000000002</v>
      </c>
      <c r="U59" s="6">
        <v>16.78</v>
      </c>
    </row>
    <row r="60" spans="1:21">
      <c r="A60" s="2">
        <v>9.9499999999999993</v>
      </c>
      <c r="B60" s="2">
        <v>12.6</v>
      </c>
      <c r="C60" s="2">
        <v>11.97</v>
      </c>
      <c r="D60" s="2">
        <v>11.99</v>
      </c>
      <c r="F60" s="2">
        <v>10.42</v>
      </c>
      <c r="G60" s="2">
        <v>14.36</v>
      </c>
      <c r="H60" s="2">
        <v>13.38</v>
      </c>
      <c r="I60" s="2">
        <v>13.35</v>
      </c>
      <c r="K60" s="61">
        <f t="shared" si="5"/>
        <v>10.425000000000001</v>
      </c>
      <c r="L60" s="61">
        <f t="shared" si="5"/>
        <v>13.451666666666666</v>
      </c>
      <c r="M60" s="61">
        <f t="shared" si="5"/>
        <v>13.061666666666667</v>
      </c>
      <c r="N60" s="61">
        <f t="shared" si="5"/>
        <v>12.81</v>
      </c>
      <c r="O60" s="35" t="s">
        <v>49</v>
      </c>
      <c r="P60" s="33" t="s">
        <v>44</v>
      </c>
      <c r="R60" s="2">
        <v>10.78</v>
      </c>
      <c r="S60" s="2">
        <v>13.9</v>
      </c>
      <c r="T60" s="2">
        <v>13.49</v>
      </c>
      <c r="U60" s="2">
        <v>13.23</v>
      </c>
    </row>
    <row r="61" spans="1:21">
      <c r="A61" s="2">
        <v>12.69</v>
      </c>
      <c r="B61" s="2">
        <v>15.47</v>
      </c>
      <c r="C61" s="2">
        <v>14.02</v>
      </c>
      <c r="D61" s="2">
        <v>14.16</v>
      </c>
      <c r="F61" s="2">
        <v>12.97</v>
      </c>
      <c r="G61" s="2">
        <v>16.559999999999999</v>
      </c>
      <c r="H61" s="2">
        <v>15.75</v>
      </c>
      <c r="I61" s="2">
        <v>16.260000000000002</v>
      </c>
      <c r="K61" s="61">
        <f t="shared" si="5"/>
        <v>13.236666666666666</v>
      </c>
      <c r="L61" s="61">
        <f t="shared" si="5"/>
        <v>15.82</v>
      </c>
      <c r="M61" s="61">
        <f t="shared" si="5"/>
        <v>15.523333333333333</v>
      </c>
      <c r="N61" s="61">
        <f t="shared" si="5"/>
        <v>15.475</v>
      </c>
      <c r="O61" s="34" t="s">
        <v>49</v>
      </c>
      <c r="P61" s="2" t="s">
        <v>45</v>
      </c>
      <c r="R61" s="2">
        <v>15.69</v>
      </c>
      <c r="S61" s="2">
        <v>18.829999999999998</v>
      </c>
      <c r="T61" s="2">
        <v>19.18</v>
      </c>
      <c r="U61" s="2">
        <v>17.66</v>
      </c>
    </row>
    <row r="62" spans="1:21">
      <c r="A62" s="2">
        <v>13.78</v>
      </c>
      <c r="B62" s="2">
        <v>16.88</v>
      </c>
      <c r="C62" s="2">
        <v>16.34</v>
      </c>
      <c r="D62" s="2">
        <v>15.33</v>
      </c>
      <c r="F62" s="2">
        <v>14.23</v>
      </c>
      <c r="G62" s="2">
        <v>18.329999999999998</v>
      </c>
      <c r="H62" s="2">
        <v>17.61</v>
      </c>
      <c r="I62" s="2">
        <v>17.87</v>
      </c>
      <c r="K62" s="61">
        <f t="shared" si="5"/>
        <v>14.626666666666665</v>
      </c>
      <c r="L62" s="61">
        <f t="shared" si="5"/>
        <v>17.503333333333334</v>
      </c>
      <c r="M62" s="61">
        <f t="shared" si="5"/>
        <v>17.036666666666665</v>
      </c>
      <c r="N62" s="61">
        <f t="shared" si="5"/>
        <v>17.240000000000002</v>
      </c>
      <c r="O62" s="35" t="s">
        <v>49</v>
      </c>
      <c r="P62" s="33" t="s">
        <v>46</v>
      </c>
      <c r="R62" s="2">
        <v>17.32</v>
      </c>
      <c r="S62" s="2">
        <v>21.8</v>
      </c>
      <c r="T62" s="2">
        <v>20.62</v>
      </c>
      <c r="U62" s="2">
        <v>19.47</v>
      </c>
    </row>
    <row r="63" spans="1:21">
      <c r="A63" s="3"/>
      <c r="B63" s="3"/>
      <c r="C63" s="3"/>
      <c r="D63" s="2"/>
      <c r="F63" s="3"/>
      <c r="G63" s="3"/>
      <c r="H63" s="3"/>
      <c r="I63" s="2"/>
      <c r="K63" s="61"/>
      <c r="L63" s="61"/>
      <c r="M63" s="61"/>
      <c r="N63" s="61"/>
      <c r="O63" s="34"/>
      <c r="P63" s="34"/>
      <c r="R63" s="3"/>
      <c r="S63" s="3"/>
      <c r="T63" s="3"/>
      <c r="U63" s="2"/>
    </row>
    <row r="64" spans="1:21">
      <c r="A64" s="2">
        <v>5.92</v>
      </c>
      <c r="B64" s="2">
        <v>2.52</v>
      </c>
      <c r="C64" s="2">
        <v>1.43</v>
      </c>
      <c r="D64" s="2">
        <v>1.67</v>
      </c>
      <c r="F64" s="2">
        <v>6.62</v>
      </c>
      <c r="G64" s="2">
        <v>3.67</v>
      </c>
      <c r="H64" s="2">
        <v>2.4700000000000002</v>
      </c>
      <c r="I64" s="2">
        <v>3.44</v>
      </c>
      <c r="K64" s="61">
        <f t="shared" ref="K64:N65" si="6">AVERAGE(F64,A64,F82,A82,F100,A100)</f>
        <v>6.4033333333333333</v>
      </c>
      <c r="L64" s="61">
        <f t="shared" si="6"/>
        <v>3.188333333333333</v>
      </c>
      <c r="M64" s="61">
        <f t="shared" si="6"/>
        <v>2</v>
      </c>
      <c r="N64" s="61">
        <f t="shared" si="6"/>
        <v>2.2250000000000001</v>
      </c>
      <c r="O64" s="35" t="s">
        <v>50</v>
      </c>
      <c r="P64" s="33" t="s">
        <v>42</v>
      </c>
      <c r="R64" s="2">
        <v>7.81</v>
      </c>
      <c r="S64" s="2">
        <v>3.39</v>
      </c>
      <c r="T64" s="2">
        <v>4.9800000000000004</v>
      </c>
      <c r="U64" s="2">
        <v>2.66</v>
      </c>
    </row>
    <row r="65" spans="1:21">
      <c r="A65" s="2">
        <v>7.72</v>
      </c>
      <c r="B65" s="2">
        <v>9.52</v>
      </c>
      <c r="C65" s="2">
        <v>8.83</v>
      </c>
      <c r="D65" s="2">
        <v>8.5500000000000007</v>
      </c>
      <c r="F65" s="2">
        <v>7.44</v>
      </c>
      <c r="G65" s="2">
        <v>9.73</v>
      </c>
      <c r="H65" s="2">
        <v>9.08</v>
      </c>
      <c r="I65" s="2">
        <v>9.5</v>
      </c>
      <c r="K65" s="61">
        <f t="shared" si="6"/>
        <v>7.7749999999999995</v>
      </c>
      <c r="L65" s="61">
        <f t="shared" si="6"/>
        <v>9.6516666666666655</v>
      </c>
      <c r="M65" s="61">
        <f t="shared" si="6"/>
        <v>9.3833333333333329</v>
      </c>
      <c r="N65" s="61">
        <f t="shared" si="6"/>
        <v>9.1916666666666647</v>
      </c>
      <c r="O65" s="34" t="s">
        <v>50</v>
      </c>
      <c r="P65" s="2" t="s">
        <v>43</v>
      </c>
      <c r="R65" s="2">
        <v>10.09</v>
      </c>
      <c r="S65" s="2">
        <v>13.33</v>
      </c>
      <c r="T65" s="2">
        <v>12.53</v>
      </c>
      <c r="U65" s="2">
        <v>11.96</v>
      </c>
    </row>
    <row r="66" spans="1:21">
      <c r="A66" s="3"/>
      <c r="B66" s="3"/>
      <c r="C66" s="3"/>
      <c r="D66" s="2"/>
      <c r="F66" s="3"/>
      <c r="G66" s="3"/>
      <c r="H66" s="3"/>
      <c r="I66" s="2"/>
      <c r="K66" s="61"/>
      <c r="L66" s="61"/>
      <c r="M66" s="61"/>
      <c r="N66" s="61"/>
      <c r="O66" s="35"/>
      <c r="P66" s="35"/>
      <c r="R66" s="3"/>
      <c r="S66" s="3"/>
      <c r="T66" s="3"/>
      <c r="U66" s="2"/>
    </row>
    <row r="67" spans="1:21">
      <c r="A67" s="2">
        <v>28.65</v>
      </c>
      <c r="B67" s="2">
        <v>11.65</v>
      </c>
      <c r="C67" s="2">
        <v>6.92</v>
      </c>
      <c r="D67" s="2">
        <v>7.86</v>
      </c>
      <c r="F67" s="2">
        <v>29.68</v>
      </c>
      <c r="G67" s="2">
        <v>15.82</v>
      </c>
      <c r="H67" s="2">
        <v>10.25</v>
      </c>
      <c r="I67" s="2">
        <v>15.99</v>
      </c>
      <c r="K67" s="61">
        <f t="shared" ref="K67:N68" si="7">AVERAGE(F67,A67,F85,A85,F103,A103)</f>
        <v>30.02666666666666</v>
      </c>
      <c r="L67" s="61">
        <f t="shared" si="7"/>
        <v>14.153333333333334</v>
      </c>
      <c r="M67" s="61">
        <f t="shared" si="7"/>
        <v>8.6300000000000008</v>
      </c>
      <c r="N67" s="61">
        <f t="shared" si="7"/>
        <v>10.025</v>
      </c>
      <c r="O67" s="34" t="s">
        <v>51</v>
      </c>
      <c r="P67" s="2" t="s">
        <v>42</v>
      </c>
      <c r="R67" s="2">
        <v>30.61</v>
      </c>
      <c r="S67" s="2">
        <v>13.47</v>
      </c>
      <c r="T67" s="2">
        <v>17.510000000000002</v>
      </c>
      <c r="U67" s="2">
        <v>9.98</v>
      </c>
    </row>
    <row r="68" spans="1:21">
      <c r="A68" s="2">
        <v>36.4</v>
      </c>
      <c r="B68" s="2">
        <v>44.82</v>
      </c>
      <c r="C68" s="2">
        <v>41.34</v>
      </c>
      <c r="D68" s="2">
        <v>40.36</v>
      </c>
      <c r="F68" s="2">
        <v>34.51</v>
      </c>
      <c r="G68" s="2">
        <v>46.84</v>
      </c>
      <c r="H68" s="2">
        <v>43.25</v>
      </c>
      <c r="I68" s="2">
        <v>44.85</v>
      </c>
      <c r="K68" s="61">
        <f t="shared" si="7"/>
        <v>36.580000000000005</v>
      </c>
      <c r="L68" s="61">
        <f t="shared" si="7"/>
        <v>45.524999999999999</v>
      </c>
      <c r="M68" s="61">
        <f t="shared" si="7"/>
        <v>42.875</v>
      </c>
      <c r="N68" s="61">
        <f t="shared" si="7"/>
        <v>43.326666666666675</v>
      </c>
      <c r="O68" s="35" t="s">
        <v>51</v>
      </c>
      <c r="P68" s="33" t="s">
        <v>43</v>
      </c>
      <c r="R68" s="2">
        <v>39.28</v>
      </c>
      <c r="S68" s="2">
        <v>49.5</v>
      </c>
      <c r="T68" s="2">
        <v>45.54</v>
      </c>
      <c r="U68" s="2">
        <v>47.35</v>
      </c>
    </row>
    <row r="69" spans="1:21">
      <c r="A69" s="3"/>
      <c r="B69" s="3"/>
      <c r="C69" s="3"/>
      <c r="D69" s="2"/>
      <c r="F69" s="3"/>
      <c r="G69" s="3"/>
      <c r="H69" s="3"/>
      <c r="I69" s="2"/>
      <c r="K69" s="61"/>
      <c r="L69" s="61"/>
      <c r="M69" s="61"/>
      <c r="N69" s="61"/>
      <c r="O69" s="34"/>
      <c r="P69" s="34"/>
      <c r="R69" s="3"/>
      <c r="S69" s="3"/>
      <c r="T69" s="3"/>
      <c r="U69" s="2"/>
    </row>
    <row r="70" spans="1:21">
      <c r="A70" s="2">
        <v>0.85</v>
      </c>
      <c r="B70" s="2">
        <v>0.34</v>
      </c>
      <c r="C70" s="2">
        <v>0.2</v>
      </c>
      <c r="D70" s="2">
        <v>0.24</v>
      </c>
      <c r="F70" s="2">
        <v>0.96</v>
      </c>
      <c r="G70" s="2">
        <v>0.51</v>
      </c>
      <c r="H70" s="2">
        <v>0.34</v>
      </c>
      <c r="I70" s="2">
        <v>0.52</v>
      </c>
      <c r="K70" s="61">
        <f t="shared" ref="K70:N71" si="8">AVERAGE(F70,A70,F88,A88,F106,A106)</f>
        <v>0.93333333333333324</v>
      </c>
      <c r="L70" s="61">
        <f t="shared" si="8"/>
        <v>0.4383333333333333</v>
      </c>
      <c r="M70" s="61">
        <f t="shared" si="8"/>
        <v>0.27333333333333332</v>
      </c>
      <c r="N70" s="61">
        <f t="shared" si="8"/>
        <v>0.31666666666666671</v>
      </c>
      <c r="O70" s="35" t="s">
        <v>52</v>
      </c>
      <c r="P70" s="33" t="s">
        <v>42</v>
      </c>
      <c r="R70" s="2">
        <v>0.93</v>
      </c>
      <c r="S70" s="2">
        <v>0.42</v>
      </c>
      <c r="T70" s="2">
        <v>0.54</v>
      </c>
      <c r="U70" s="2">
        <v>0.3</v>
      </c>
    </row>
    <row r="71" spans="1:21">
      <c r="A71" s="2">
        <v>1.06</v>
      </c>
      <c r="B71" s="2">
        <v>1.29</v>
      </c>
      <c r="C71" s="2">
        <v>1.21</v>
      </c>
      <c r="D71" s="2">
        <v>1.18</v>
      </c>
      <c r="F71" s="2">
        <v>0.92</v>
      </c>
      <c r="G71" s="2">
        <v>1.2</v>
      </c>
      <c r="H71" s="2">
        <v>1.1399999999999999</v>
      </c>
      <c r="I71" s="2">
        <v>1.18</v>
      </c>
      <c r="K71" s="61">
        <f t="shared" si="8"/>
        <v>1.0216666666666667</v>
      </c>
      <c r="L71" s="61">
        <f t="shared" si="8"/>
        <v>1.2416666666666667</v>
      </c>
      <c r="M71" s="61">
        <f t="shared" si="8"/>
        <v>1.2033333333333331</v>
      </c>
      <c r="N71" s="61">
        <f t="shared" si="8"/>
        <v>1.2049999999999998</v>
      </c>
      <c r="O71" s="34" t="s">
        <v>52</v>
      </c>
      <c r="P71" s="2" t="s">
        <v>43</v>
      </c>
      <c r="R71" s="2">
        <v>1.1200000000000001</v>
      </c>
      <c r="S71" s="2">
        <v>1.41</v>
      </c>
      <c r="T71" s="2">
        <v>1.3</v>
      </c>
      <c r="U71" s="2">
        <v>1.31</v>
      </c>
    </row>
    <row r="72" spans="1:21">
      <c r="A72" s="3"/>
      <c r="B72" s="3"/>
      <c r="C72" s="3"/>
      <c r="D72" s="2"/>
      <c r="F72" s="3"/>
      <c r="G72" s="3"/>
      <c r="H72" s="3"/>
      <c r="I72" s="2"/>
      <c r="K72" s="61"/>
      <c r="L72" s="61"/>
      <c r="M72" s="61"/>
      <c r="N72" s="61"/>
      <c r="O72" s="35"/>
      <c r="P72" s="35"/>
      <c r="R72" s="3"/>
      <c r="S72" s="3"/>
      <c r="T72" s="3"/>
      <c r="U72" s="2"/>
    </row>
    <row r="73" spans="1:21">
      <c r="A73" s="2">
        <v>6.76</v>
      </c>
      <c r="B73" s="2">
        <v>2.56</v>
      </c>
      <c r="C73" s="2">
        <v>1.72</v>
      </c>
      <c r="D73" s="2">
        <v>1.89</v>
      </c>
      <c r="F73" s="2">
        <v>6.85</v>
      </c>
      <c r="G73" s="2">
        <v>3.57</v>
      </c>
      <c r="H73" s="2">
        <v>2.4</v>
      </c>
      <c r="I73" s="2">
        <v>4.12</v>
      </c>
      <c r="K73" s="61">
        <f t="shared" ref="K73:N74" si="9">AVERAGE(F73,A73,F91,A91,F109,A109)</f>
        <v>7.1233333333333322</v>
      </c>
      <c r="L73" s="61">
        <f t="shared" si="9"/>
        <v>3.188333333333333</v>
      </c>
      <c r="M73" s="61">
        <f t="shared" si="9"/>
        <v>2.0366666666666666</v>
      </c>
      <c r="N73" s="61">
        <f t="shared" si="9"/>
        <v>2.4283333333333332</v>
      </c>
      <c r="O73" s="34" t="s">
        <v>53</v>
      </c>
      <c r="P73" s="2" t="s">
        <v>42</v>
      </c>
      <c r="R73" s="2">
        <v>6.46</v>
      </c>
      <c r="S73" s="2">
        <v>3.25</v>
      </c>
      <c r="T73" s="2">
        <v>3.31</v>
      </c>
      <c r="U73" s="2">
        <v>2.15</v>
      </c>
    </row>
    <row r="74" spans="1:21">
      <c r="A74" s="4">
        <v>8.26</v>
      </c>
      <c r="B74" s="4">
        <v>10.130000000000001</v>
      </c>
      <c r="C74" s="4">
        <v>9.5</v>
      </c>
      <c r="D74" s="4">
        <v>9.3800000000000008</v>
      </c>
      <c r="F74" s="4">
        <v>7.15</v>
      </c>
      <c r="G74" s="4">
        <v>9.5399999999999991</v>
      </c>
      <c r="H74" s="4">
        <v>9.18</v>
      </c>
      <c r="I74" s="4">
        <v>9.8800000000000008</v>
      </c>
      <c r="K74" s="62">
        <f t="shared" si="9"/>
        <v>8.11</v>
      </c>
      <c r="L74" s="62">
        <f t="shared" si="9"/>
        <v>9.6966666666666672</v>
      </c>
      <c r="M74" s="62">
        <f t="shared" si="9"/>
        <v>9.6333333333333329</v>
      </c>
      <c r="N74" s="62">
        <f t="shared" si="9"/>
        <v>9.75</v>
      </c>
      <c r="O74" s="64" t="s">
        <v>53</v>
      </c>
      <c r="P74" s="36" t="s">
        <v>43</v>
      </c>
      <c r="R74" s="4">
        <v>7.95</v>
      </c>
      <c r="S74" s="4">
        <v>9.36</v>
      </c>
      <c r="T74" s="4">
        <v>8.36</v>
      </c>
      <c r="U74" s="4">
        <v>9.25</v>
      </c>
    </row>
    <row r="76" spans="1:21">
      <c r="A76" s="1">
        <v>9.77</v>
      </c>
      <c r="B76" s="1">
        <v>4.59</v>
      </c>
      <c r="C76" s="1">
        <v>2.61</v>
      </c>
      <c r="D76" s="1">
        <v>2.5</v>
      </c>
      <c r="F76" s="1">
        <v>10.61</v>
      </c>
      <c r="G76" s="1">
        <v>5.6</v>
      </c>
      <c r="H76" s="1">
        <v>3.7</v>
      </c>
      <c r="I76" s="1">
        <v>3.6</v>
      </c>
    </row>
    <row r="77" spans="1:21">
      <c r="A77" s="6">
        <v>12.55</v>
      </c>
      <c r="B77" s="6">
        <v>15.18</v>
      </c>
      <c r="C77" s="6">
        <v>14.75</v>
      </c>
      <c r="D77" s="6">
        <v>14.09</v>
      </c>
      <c r="F77" s="6">
        <v>13.81</v>
      </c>
      <c r="G77" s="6">
        <v>16.309999999999999</v>
      </c>
      <c r="H77" s="6">
        <v>16.07</v>
      </c>
      <c r="I77" s="6">
        <v>16.41</v>
      </c>
    </row>
    <row r="78" spans="1:21">
      <c r="A78" s="2">
        <v>10.27</v>
      </c>
      <c r="B78" s="2">
        <v>13.03</v>
      </c>
      <c r="C78" s="2">
        <v>12.88</v>
      </c>
      <c r="D78" s="2">
        <v>12.39</v>
      </c>
      <c r="F78" s="2">
        <v>11.19</v>
      </c>
      <c r="G78" s="2">
        <v>13.86</v>
      </c>
      <c r="H78" s="2">
        <v>13.62</v>
      </c>
      <c r="I78" s="2">
        <v>13.13</v>
      </c>
      <c r="K78" t="s">
        <v>100</v>
      </c>
      <c r="L78" t="s">
        <v>98</v>
      </c>
      <c r="M78" t="s">
        <v>99</v>
      </c>
      <c r="N78" t="s">
        <v>97</v>
      </c>
      <c r="O78" t="s">
        <v>96</v>
      </c>
    </row>
    <row r="79" spans="1:21">
      <c r="A79" s="2">
        <v>13.2</v>
      </c>
      <c r="B79" s="2">
        <v>15.08</v>
      </c>
      <c r="C79" s="2">
        <v>15.04</v>
      </c>
      <c r="D79" s="2">
        <v>14.32</v>
      </c>
      <c r="F79" s="2">
        <v>14.1</v>
      </c>
      <c r="G79" s="2">
        <v>16.920000000000002</v>
      </c>
      <c r="H79" s="2">
        <v>16.149999999999999</v>
      </c>
      <c r="I79" s="2">
        <v>16.5</v>
      </c>
      <c r="J79" t="s">
        <v>137</v>
      </c>
      <c r="K79" s="27">
        <f>K230</f>
        <v>7.9116666666666662</v>
      </c>
      <c r="L79" s="27">
        <f>K175</f>
        <v>7.6883333333333335</v>
      </c>
      <c r="M79" s="27">
        <f>K120</f>
        <v>7.7150000000000007</v>
      </c>
      <c r="N79" s="27">
        <f>K65</f>
        <v>7.7749999999999995</v>
      </c>
      <c r="O79" s="27">
        <f>K10</f>
        <v>7.8133333333333335</v>
      </c>
      <c r="P79" t="s">
        <v>105</v>
      </c>
    </row>
    <row r="80" spans="1:21">
      <c r="A80" s="2">
        <v>14.2</v>
      </c>
      <c r="B80" s="2">
        <v>17.440000000000001</v>
      </c>
      <c r="C80" s="2">
        <v>16.329999999999998</v>
      </c>
      <c r="D80" s="2">
        <v>15.56</v>
      </c>
      <c r="F80" s="2">
        <v>16.149999999999999</v>
      </c>
      <c r="G80" s="2">
        <v>18.14</v>
      </c>
      <c r="H80" s="2">
        <v>18.45</v>
      </c>
      <c r="I80" s="2">
        <v>19.600000000000001</v>
      </c>
      <c r="J80" t="s">
        <v>0</v>
      </c>
      <c r="K80" s="27">
        <f>L230</f>
        <v>8.3766666666666669</v>
      </c>
      <c r="L80" s="27">
        <f>L175</f>
        <v>9.4099999999999984</v>
      </c>
      <c r="M80" s="27">
        <f>L120</f>
        <v>9.94</v>
      </c>
      <c r="N80" s="27">
        <f>L65</f>
        <v>9.6516666666666655</v>
      </c>
      <c r="O80" s="27">
        <f>L10</f>
        <v>10.406666666666666</v>
      </c>
    </row>
    <row r="81" spans="1:16">
      <c r="A81" s="3"/>
      <c r="B81" s="3"/>
      <c r="C81" s="3"/>
      <c r="D81" s="2"/>
      <c r="F81" s="3"/>
      <c r="G81" s="3"/>
      <c r="H81" s="3"/>
      <c r="I81" s="2"/>
      <c r="J81" t="s">
        <v>1</v>
      </c>
      <c r="K81" s="27">
        <f>M230</f>
        <v>8.3116666666666674</v>
      </c>
      <c r="L81" s="27">
        <f>M175</f>
        <v>8.7316666666666674</v>
      </c>
      <c r="M81" s="27">
        <f>M120</f>
        <v>9.1450000000000014</v>
      </c>
      <c r="N81" s="27">
        <f>M65</f>
        <v>9.3833333333333329</v>
      </c>
      <c r="O81" s="27">
        <f>M10</f>
        <v>9.6366666666666667</v>
      </c>
    </row>
    <row r="82" spans="1:16">
      <c r="A82" s="2">
        <v>5.92</v>
      </c>
      <c r="B82" s="2">
        <v>2.94</v>
      </c>
      <c r="C82" s="2">
        <v>1.68</v>
      </c>
      <c r="D82" s="2">
        <v>1.6</v>
      </c>
      <c r="F82" s="2">
        <v>6.9</v>
      </c>
      <c r="G82" s="2">
        <v>3.94</v>
      </c>
      <c r="H82" s="2">
        <v>2.57</v>
      </c>
      <c r="I82" s="2">
        <v>2.46</v>
      </c>
      <c r="J82" t="s">
        <v>37</v>
      </c>
      <c r="K82" s="27">
        <f>N230</f>
        <v>8.5166666666666675</v>
      </c>
      <c r="L82" s="27">
        <f>N175</f>
        <v>8.9350000000000005</v>
      </c>
      <c r="M82" s="27">
        <f>N120</f>
        <v>9.0083333333333346</v>
      </c>
      <c r="N82" s="27">
        <f>N65</f>
        <v>9.1916666666666647</v>
      </c>
      <c r="O82" s="27">
        <f>N10</f>
        <v>9.1416666666666657</v>
      </c>
    </row>
    <row r="83" spans="1:16">
      <c r="A83" s="2">
        <v>7.91</v>
      </c>
      <c r="B83" s="2">
        <v>9.9</v>
      </c>
      <c r="C83" s="2">
        <v>9.23</v>
      </c>
      <c r="D83" s="2">
        <v>8.8699999999999992</v>
      </c>
      <c r="F83" s="2">
        <v>8.0299999999999994</v>
      </c>
      <c r="G83" s="2">
        <v>9.8800000000000008</v>
      </c>
      <c r="H83" s="2">
        <v>10.79</v>
      </c>
      <c r="I83" s="2">
        <v>9.49</v>
      </c>
    </row>
    <row r="84" spans="1:16">
      <c r="A84" s="3"/>
      <c r="B84" s="3"/>
      <c r="C84" s="3"/>
      <c r="D84" s="2"/>
      <c r="F84" s="3"/>
      <c r="G84" s="3"/>
      <c r="H84" s="3"/>
      <c r="I84" s="2"/>
      <c r="K84" t="s">
        <v>100</v>
      </c>
      <c r="L84" t="s">
        <v>98</v>
      </c>
      <c r="M84" t="s">
        <v>99</v>
      </c>
      <c r="N84" t="s">
        <v>97</v>
      </c>
      <c r="O84" t="s">
        <v>96</v>
      </c>
    </row>
    <row r="85" spans="1:16">
      <c r="A85" s="2">
        <v>29.16</v>
      </c>
      <c r="B85" s="2">
        <v>14.07</v>
      </c>
      <c r="C85" s="2">
        <v>7.71</v>
      </c>
      <c r="D85" s="2">
        <v>7.61</v>
      </c>
      <c r="F85" s="2">
        <v>31.05</v>
      </c>
      <c r="G85" s="2">
        <v>16.87</v>
      </c>
      <c r="H85" s="2">
        <v>10.85</v>
      </c>
      <c r="I85" s="2">
        <v>10.63</v>
      </c>
      <c r="J85" t="s">
        <v>137</v>
      </c>
      <c r="K85" s="27">
        <f>K233</f>
        <v>37.574999999999996</v>
      </c>
      <c r="L85" s="27">
        <f>K178</f>
        <v>38.610000000000007</v>
      </c>
      <c r="M85" s="27">
        <f>K123</f>
        <v>38.6</v>
      </c>
      <c r="N85" s="27">
        <f>K68</f>
        <v>36.580000000000005</v>
      </c>
      <c r="O85" s="27">
        <f>K13</f>
        <v>39.048333333333332</v>
      </c>
      <c r="P85" t="s">
        <v>106</v>
      </c>
    </row>
    <row r="86" spans="1:16">
      <c r="A86" s="2">
        <v>37.700000000000003</v>
      </c>
      <c r="B86" s="2">
        <v>46.27</v>
      </c>
      <c r="C86" s="2">
        <v>42.49</v>
      </c>
      <c r="D86" s="2">
        <v>41.52</v>
      </c>
      <c r="F86" s="2">
        <v>37.130000000000003</v>
      </c>
      <c r="G86" s="2">
        <v>46.82</v>
      </c>
      <c r="H86" s="2">
        <v>44.29</v>
      </c>
      <c r="I86" s="2">
        <v>44.64</v>
      </c>
      <c r="J86" t="s">
        <v>0</v>
      </c>
      <c r="K86" s="27">
        <f>L233</f>
        <v>38.813333333333333</v>
      </c>
      <c r="L86" s="27">
        <f>L178</f>
        <v>44.824999999999996</v>
      </c>
      <c r="M86" s="27">
        <f>L123</f>
        <v>46.836666666666666</v>
      </c>
      <c r="N86" s="27">
        <f>L68</f>
        <v>45.524999999999999</v>
      </c>
      <c r="O86" s="27">
        <f>L13</f>
        <v>48.796666666666674</v>
      </c>
    </row>
    <row r="87" spans="1:16">
      <c r="A87" s="3"/>
      <c r="B87" s="3"/>
      <c r="C87" s="3"/>
      <c r="D87" s="2"/>
      <c r="F87" s="3"/>
      <c r="G87" s="3"/>
      <c r="H87" s="3"/>
      <c r="I87" s="2"/>
      <c r="J87" t="s">
        <v>1</v>
      </c>
      <c r="K87" s="27">
        <f>M233</f>
        <v>38.873333333333342</v>
      </c>
      <c r="L87" s="27">
        <f>M178</f>
        <v>40.688333333333333</v>
      </c>
      <c r="M87" s="27">
        <f>M123</f>
        <v>42.153333333333329</v>
      </c>
      <c r="N87" s="27">
        <f>M68</f>
        <v>42.875</v>
      </c>
      <c r="O87" s="27">
        <f>M13</f>
        <v>44.49</v>
      </c>
    </row>
    <row r="88" spans="1:16">
      <c r="A88" s="2">
        <v>0.86</v>
      </c>
      <c r="B88" s="2">
        <v>0.41</v>
      </c>
      <c r="C88" s="2">
        <v>0.24</v>
      </c>
      <c r="D88" s="2">
        <v>0.23</v>
      </c>
      <c r="F88" s="2">
        <v>1.01</v>
      </c>
      <c r="G88" s="2">
        <v>0.54</v>
      </c>
      <c r="H88" s="2">
        <v>0.35</v>
      </c>
      <c r="I88" s="2">
        <v>0.34</v>
      </c>
      <c r="J88" t="s">
        <v>37</v>
      </c>
      <c r="K88" s="27">
        <f>N233</f>
        <v>40.016666666666666</v>
      </c>
      <c r="L88" s="27">
        <f>N178</f>
        <v>42.738333333333337</v>
      </c>
      <c r="M88" s="27">
        <f>N123</f>
        <v>42.500000000000007</v>
      </c>
      <c r="N88" s="27">
        <f>N68</f>
        <v>43.326666666666675</v>
      </c>
      <c r="O88" s="27">
        <f>N13</f>
        <v>43.240000000000009</v>
      </c>
    </row>
    <row r="89" spans="1:16">
      <c r="A89" s="2">
        <v>1.1000000000000001</v>
      </c>
      <c r="B89" s="2">
        <v>1.32</v>
      </c>
      <c r="C89" s="2">
        <v>1.26</v>
      </c>
      <c r="D89" s="2">
        <v>1.21</v>
      </c>
      <c r="F89" s="2">
        <v>1</v>
      </c>
      <c r="G89" s="2">
        <v>1.2</v>
      </c>
      <c r="H89" s="2">
        <v>1.18</v>
      </c>
      <c r="I89" s="2">
        <v>1.2</v>
      </c>
    </row>
    <row r="90" spans="1:16">
      <c r="A90" s="3"/>
      <c r="B90" s="3"/>
      <c r="C90" s="3"/>
      <c r="D90" s="2"/>
      <c r="F90" s="3"/>
      <c r="G90" s="3"/>
      <c r="H90" s="3"/>
      <c r="I90" s="2"/>
      <c r="K90" t="s">
        <v>100</v>
      </c>
      <c r="L90" t="s">
        <v>98</v>
      </c>
      <c r="M90" t="s">
        <v>99</v>
      </c>
      <c r="N90" t="s">
        <v>97</v>
      </c>
      <c r="O90" t="s">
        <v>96</v>
      </c>
    </row>
    <row r="91" spans="1:16">
      <c r="A91" s="2">
        <v>7.03</v>
      </c>
      <c r="B91" s="2">
        <v>3.27</v>
      </c>
      <c r="C91" s="2">
        <v>1.91</v>
      </c>
      <c r="D91" s="2">
        <v>1.82</v>
      </c>
      <c r="F91" s="2">
        <v>7.27</v>
      </c>
      <c r="G91" s="2">
        <v>3.61</v>
      </c>
      <c r="H91" s="2">
        <v>2.54</v>
      </c>
      <c r="I91" s="2">
        <v>2.5</v>
      </c>
      <c r="J91" t="s">
        <v>137</v>
      </c>
      <c r="K91" s="27">
        <f>K236</f>
        <v>1.0516666666666665</v>
      </c>
      <c r="L91" s="27">
        <f>K181</f>
        <v>1.1016666666666666</v>
      </c>
      <c r="M91" s="27">
        <f>K126</f>
        <v>1.1033333333333333</v>
      </c>
      <c r="N91" s="27">
        <f>K71</f>
        <v>1.0216666666666667</v>
      </c>
      <c r="O91" s="27">
        <f>K16</f>
        <v>1.1116666666666668</v>
      </c>
      <c r="P91" t="s">
        <v>107</v>
      </c>
    </row>
    <row r="92" spans="1:16">
      <c r="A92" s="4">
        <v>8.8699999999999992</v>
      </c>
      <c r="B92" s="4">
        <v>10.19</v>
      </c>
      <c r="C92" s="4">
        <v>10.029999999999999</v>
      </c>
      <c r="D92" s="4">
        <v>9.65</v>
      </c>
      <c r="F92" s="4">
        <v>7.76</v>
      </c>
      <c r="G92" s="4">
        <v>9.2200000000000006</v>
      </c>
      <c r="H92" s="4">
        <v>9.61</v>
      </c>
      <c r="I92" s="4">
        <v>9.89</v>
      </c>
      <c r="J92" t="s">
        <v>0</v>
      </c>
      <c r="K92" s="27">
        <f>L236</f>
        <v>1.07</v>
      </c>
      <c r="L92" s="27">
        <f>L181</f>
        <v>1.2583333333333335</v>
      </c>
      <c r="M92" s="27">
        <f>L126</f>
        <v>1.3233333333333335</v>
      </c>
      <c r="N92" s="27">
        <f>L71</f>
        <v>1.2416666666666667</v>
      </c>
      <c r="O92" s="27">
        <f>L16</f>
        <v>1.3716666666666668</v>
      </c>
    </row>
    <row r="93" spans="1:16">
      <c r="A93" s="59"/>
      <c r="B93" s="59"/>
      <c r="C93" s="59"/>
      <c r="D93" s="59"/>
      <c r="J93" t="s">
        <v>1</v>
      </c>
      <c r="K93" s="27">
        <f>M236</f>
        <v>1.073333333333333</v>
      </c>
      <c r="L93" s="27">
        <f>M181</f>
        <v>1.1333333333333333</v>
      </c>
      <c r="M93" s="27">
        <f>M126</f>
        <v>1.1849999999999998</v>
      </c>
      <c r="N93" s="27">
        <f>M71</f>
        <v>1.2033333333333331</v>
      </c>
      <c r="O93" s="27">
        <f>M16</f>
        <v>1.2566666666666668</v>
      </c>
    </row>
    <row r="94" spans="1:16">
      <c r="A94" s="1">
        <v>10.17</v>
      </c>
      <c r="B94" s="1">
        <v>4.0199999999999996</v>
      </c>
      <c r="C94" s="1">
        <v>2.44</v>
      </c>
      <c r="D94" s="1">
        <v>2.5099999999999998</v>
      </c>
      <c r="F94" s="1">
        <v>10.64</v>
      </c>
      <c r="G94" s="1">
        <v>4.88</v>
      </c>
      <c r="H94" s="1">
        <v>3.03</v>
      </c>
      <c r="I94" s="1">
        <v>3.59</v>
      </c>
      <c r="J94" t="s">
        <v>37</v>
      </c>
      <c r="K94" s="27">
        <f>N236</f>
        <v>1.1000000000000001</v>
      </c>
      <c r="L94" s="27">
        <f>N181</f>
        <v>1.1783333333333335</v>
      </c>
      <c r="M94" s="27">
        <f>N126</f>
        <v>1.1849999999999998</v>
      </c>
      <c r="N94" s="27">
        <f>N71</f>
        <v>1.2049999999999998</v>
      </c>
      <c r="O94" s="27">
        <f>N16</f>
        <v>1.2083333333333335</v>
      </c>
    </row>
    <row r="95" spans="1:16">
      <c r="A95" s="6">
        <v>12.69</v>
      </c>
      <c r="B95" s="6">
        <v>14.79</v>
      </c>
      <c r="C95" s="6">
        <v>14.58</v>
      </c>
      <c r="D95" s="6">
        <v>14.5</v>
      </c>
      <c r="F95" s="6">
        <v>12.84</v>
      </c>
      <c r="G95" s="6">
        <v>15.86</v>
      </c>
      <c r="H95" s="6">
        <v>16.149999999999999</v>
      </c>
      <c r="I95" s="6">
        <v>16.39</v>
      </c>
    </row>
    <row r="96" spans="1:16">
      <c r="A96" s="2">
        <v>10.130000000000001</v>
      </c>
      <c r="B96" s="2">
        <v>12.94</v>
      </c>
      <c r="C96" s="2">
        <v>12.84</v>
      </c>
      <c r="D96" s="2">
        <v>12.56</v>
      </c>
      <c r="F96" s="2">
        <v>10.59</v>
      </c>
      <c r="G96" s="2">
        <v>13.92</v>
      </c>
      <c r="H96" s="2">
        <v>13.68</v>
      </c>
      <c r="I96" s="2">
        <v>13.44</v>
      </c>
      <c r="K96" t="s">
        <v>100</v>
      </c>
      <c r="L96" t="s">
        <v>98</v>
      </c>
      <c r="M96" t="s">
        <v>99</v>
      </c>
      <c r="N96" t="s">
        <v>97</v>
      </c>
      <c r="O96" t="s">
        <v>96</v>
      </c>
    </row>
    <row r="97" spans="1:20">
      <c r="A97" s="2">
        <v>13.23</v>
      </c>
      <c r="B97" s="2">
        <v>14.8</v>
      </c>
      <c r="C97" s="2">
        <v>15.06</v>
      </c>
      <c r="D97" s="2">
        <v>14.97</v>
      </c>
      <c r="F97" s="2">
        <v>13.23</v>
      </c>
      <c r="G97" s="2">
        <v>16.09</v>
      </c>
      <c r="H97" s="2">
        <v>17.12</v>
      </c>
      <c r="I97" s="2">
        <v>16.64</v>
      </c>
      <c r="J97" t="s">
        <v>137</v>
      </c>
      <c r="K97" s="27">
        <f>K239</f>
        <v>8.67</v>
      </c>
      <c r="L97" s="27">
        <f>K184</f>
        <v>9.8516666666666648</v>
      </c>
      <c r="M97" s="27">
        <f>K129</f>
        <v>9.7783333333333342</v>
      </c>
      <c r="N97" s="27">
        <f>K74</f>
        <v>8.11</v>
      </c>
      <c r="O97" s="27">
        <f>K19</f>
        <v>9.8333333333333339</v>
      </c>
      <c r="P97" t="s">
        <v>108</v>
      </c>
    </row>
    <row r="98" spans="1:20">
      <c r="A98" s="2">
        <v>14.69</v>
      </c>
      <c r="B98" s="2">
        <v>16.64</v>
      </c>
      <c r="C98" s="2">
        <v>15.83</v>
      </c>
      <c r="D98" s="2">
        <v>15.98</v>
      </c>
      <c r="F98" s="2">
        <v>14.71</v>
      </c>
      <c r="G98" s="2">
        <v>17.59</v>
      </c>
      <c r="H98" s="2">
        <v>17.66</v>
      </c>
      <c r="I98" s="2">
        <v>19.100000000000001</v>
      </c>
      <c r="J98" t="s">
        <v>0</v>
      </c>
      <c r="K98" s="27">
        <f>L239</f>
        <v>8.23</v>
      </c>
      <c r="L98" s="27">
        <f>L184</f>
        <v>9.8916666666666675</v>
      </c>
      <c r="M98" s="27">
        <f>L129</f>
        <v>10.404999999999999</v>
      </c>
      <c r="N98" s="27">
        <f>L74</f>
        <v>9.6966666666666672</v>
      </c>
      <c r="O98" s="27">
        <f>L19</f>
        <v>10.746666666666668</v>
      </c>
    </row>
    <row r="99" spans="1:20">
      <c r="A99" s="3"/>
      <c r="B99" s="3"/>
      <c r="C99" s="3"/>
      <c r="D99" s="2"/>
      <c r="F99" s="3"/>
      <c r="G99" s="3"/>
      <c r="H99" s="3"/>
      <c r="I99" s="2"/>
      <c r="J99" t="s">
        <v>1</v>
      </c>
      <c r="K99" s="27">
        <f>M239</f>
        <v>8.24</v>
      </c>
      <c r="L99" s="27">
        <f>M184</f>
        <v>8.6383333333333336</v>
      </c>
      <c r="M99" s="27">
        <f>M129</f>
        <v>9.0249999999999986</v>
      </c>
      <c r="N99" s="27">
        <f>M74</f>
        <v>9.6333333333333329</v>
      </c>
      <c r="O99" s="27">
        <f>M19</f>
        <v>9.5316666666666663</v>
      </c>
    </row>
    <row r="100" spans="1:20">
      <c r="A100" s="2">
        <v>6.14</v>
      </c>
      <c r="B100" s="2">
        <v>2.63</v>
      </c>
      <c r="C100" s="2">
        <v>1.64</v>
      </c>
      <c r="D100" s="2">
        <v>1.62</v>
      </c>
      <c r="F100" s="2">
        <v>6.92</v>
      </c>
      <c r="G100" s="2">
        <v>3.43</v>
      </c>
      <c r="H100" s="2">
        <v>2.21</v>
      </c>
      <c r="I100" s="2">
        <v>2.56</v>
      </c>
      <c r="J100" t="s">
        <v>37</v>
      </c>
      <c r="K100" s="27">
        <f>N239</f>
        <v>8.6033333333333335</v>
      </c>
      <c r="L100" s="27">
        <f>N184</f>
        <v>9.4150000000000009</v>
      </c>
      <c r="M100" s="27">
        <f>N129</f>
        <v>9.538333333333334</v>
      </c>
      <c r="N100" s="27">
        <f>N74</f>
        <v>9.75</v>
      </c>
      <c r="O100" s="27">
        <f>N19</f>
        <v>9.7550000000000008</v>
      </c>
    </row>
    <row r="101" spans="1:20">
      <c r="A101" s="2">
        <v>7.97</v>
      </c>
      <c r="B101" s="2">
        <v>9.3000000000000007</v>
      </c>
      <c r="C101" s="2">
        <v>9.17</v>
      </c>
      <c r="D101" s="2">
        <v>9.23</v>
      </c>
      <c r="F101" s="2">
        <v>7.58</v>
      </c>
      <c r="G101" s="2">
        <v>9.58</v>
      </c>
      <c r="H101" s="2">
        <v>9.1999999999999993</v>
      </c>
      <c r="I101" s="2">
        <v>9.51</v>
      </c>
    </row>
    <row r="102" spans="1:20">
      <c r="A102" s="3"/>
      <c r="B102" s="3"/>
      <c r="C102" s="3"/>
      <c r="D102" s="2"/>
      <c r="F102" s="3"/>
      <c r="G102" s="3"/>
      <c r="H102" s="3"/>
      <c r="I102" s="2"/>
    </row>
    <row r="103" spans="1:20">
      <c r="A103" s="2">
        <v>29.86</v>
      </c>
      <c r="B103" s="2">
        <v>11.92</v>
      </c>
      <c r="C103" s="2">
        <v>7.27</v>
      </c>
      <c r="D103" s="2">
        <v>7.58</v>
      </c>
      <c r="F103" s="2">
        <v>31.76</v>
      </c>
      <c r="G103" s="2">
        <v>14.59</v>
      </c>
      <c r="H103" s="2">
        <v>8.7799999999999994</v>
      </c>
      <c r="I103" s="2">
        <v>10.48</v>
      </c>
    </row>
    <row r="104" spans="1:20">
      <c r="A104" s="2">
        <v>38.18</v>
      </c>
      <c r="B104" s="2">
        <v>43.41</v>
      </c>
      <c r="C104" s="2">
        <v>42.41</v>
      </c>
      <c r="D104" s="2">
        <v>44.01</v>
      </c>
      <c r="F104" s="2">
        <v>35.56</v>
      </c>
      <c r="G104" s="2">
        <v>44.99</v>
      </c>
      <c r="H104" s="2">
        <v>43.47</v>
      </c>
      <c r="I104" s="2">
        <v>44.58</v>
      </c>
    </row>
    <row r="105" spans="1:20">
      <c r="A105" s="3"/>
      <c r="B105" s="3"/>
      <c r="C105" s="3"/>
      <c r="D105" s="2"/>
      <c r="F105" s="3"/>
      <c r="G105" s="3"/>
      <c r="H105" s="3"/>
      <c r="I105" s="2"/>
    </row>
    <row r="106" spans="1:20">
      <c r="A106" s="2">
        <v>0.89</v>
      </c>
      <c r="B106" s="2">
        <v>0.36</v>
      </c>
      <c r="C106" s="2">
        <v>0.22</v>
      </c>
      <c r="D106" s="2">
        <v>0.22</v>
      </c>
      <c r="F106" s="2">
        <v>1.03</v>
      </c>
      <c r="G106" s="2">
        <v>0.47</v>
      </c>
      <c r="H106" s="2">
        <v>0.28999999999999998</v>
      </c>
      <c r="I106" s="2">
        <v>0.35</v>
      </c>
    </row>
    <row r="107" spans="1:20">
      <c r="A107" s="2">
        <v>1.1100000000000001</v>
      </c>
      <c r="B107" s="2">
        <v>1.26</v>
      </c>
      <c r="C107" s="2">
        <v>1.25</v>
      </c>
      <c r="D107" s="2">
        <v>1.25</v>
      </c>
      <c r="F107" s="2">
        <v>0.94</v>
      </c>
      <c r="G107" s="2">
        <v>1.18</v>
      </c>
      <c r="H107" s="2">
        <v>1.18</v>
      </c>
      <c r="I107" s="2">
        <v>1.21</v>
      </c>
    </row>
    <row r="108" spans="1:20">
      <c r="A108" s="3"/>
      <c r="B108" s="3"/>
      <c r="C108" s="3"/>
      <c r="D108" s="2"/>
      <c r="F108" s="3"/>
      <c r="G108" s="3"/>
      <c r="H108" s="3"/>
      <c r="I108" s="2"/>
    </row>
    <row r="109" spans="1:20">
      <c r="A109" s="2">
        <v>7.16</v>
      </c>
      <c r="B109" s="2">
        <v>2.84</v>
      </c>
      <c r="C109" s="2">
        <v>1.69</v>
      </c>
      <c r="D109" s="2">
        <v>1.76</v>
      </c>
      <c r="F109" s="2">
        <v>7.67</v>
      </c>
      <c r="G109" s="2">
        <v>3.28</v>
      </c>
      <c r="H109" s="2">
        <v>1.96</v>
      </c>
      <c r="I109" s="2">
        <v>2.48</v>
      </c>
    </row>
    <row r="110" spans="1:20">
      <c r="A110" s="4">
        <v>9.02</v>
      </c>
      <c r="B110" s="4">
        <v>9.5299999999999994</v>
      </c>
      <c r="C110" s="4">
        <v>9.65</v>
      </c>
      <c r="D110" s="4">
        <v>9.7200000000000006</v>
      </c>
      <c r="F110" s="4">
        <v>7.6</v>
      </c>
      <c r="G110" s="4">
        <v>9.57</v>
      </c>
      <c r="H110" s="4">
        <v>9.83</v>
      </c>
      <c r="I110" s="4">
        <v>9.98</v>
      </c>
    </row>
    <row r="111" spans="1:20">
      <c r="A111" s="78" t="s">
        <v>4</v>
      </c>
      <c r="B111" s="78"/>
      <c r="C111" s="78"/>
      <c r="F111" s="78" t="s">
        <v>7</v>
      </c>
      <c r="G111" s="78"/>
      <c r="H111" s="78"/>
      <c r="K111" s="76" t="s">
        <v>95</v>
      </c>
      <c r="L111" s="76"/>
      <c r="M111" s="76"/>
    </row>
    <row r="112" spans="1:20">
      <c r="A112" t="s">
        <v>136</v>
      </c>
      <c r="B112" t="s">
        <v>0</v>
      </c>
      <c r="C112" t="s">
        <v>1</v>
      </c>
      <c r="D112" t="s">
        <v>37</v>
      </c>
      <c r="F112" t="s">
        <v>136</v>
      </c>
      <c r="G112" t="s">
        <v>0</v>
      </c>
      <c r="H112" t="s">
        <v>1</v>
      </c>
      <c r="I112" t="s">
        <v>37</v>
      </c>
      <c r="K112" t="s">
        <v>136</v>
      </c>
      <c r="L112" t="s">
        <v>0</v>
      </c>
      <c r="M112" t="s">
        <v>1</v>
      </c>
      <c r="N112" t="s">
        <v>37</v>
      </c>
      <c r="R112" s="77" t="s">
        <v>11</v>
      </c>
      <c r="S112" s="77"/>
      <c r="T112" s="77"/>
    </row>
    <row r="113" spans="1:21">
      <c r="A113" s="1">
        <v>13.32</v>
      </c>
      <c r="B113" s="1">
        <v>3.92</v>
      </c>
      <c r="C113" s="10">
        <v>6.25</v>
      </c>
      <c r="D113" s="1">
        <v>4.32</v>
      </c>
      <c r="F113" s="1">
        <v>11.34</v>
      </c>
      <c r="G113" s="1">
        <v>4.3</v>
      </c>
      <c r="H113" s="1">
        <v>5.89</v>
      </c>
      <c r="I113" s="1">
        <v>3.68</v>
      </c>
      <c r="K113" s="60">
        <f t="shared" ref="K113:N117" si="10">AVERAGE(F113,A113,F131,A131,F149,A149)</f>
        <v>12.056666666666667</v>
      </c>
      <c r="L113" s="60">
        <f t="shared" si="10"/>
        <v>4.2366666666666664</v>
      </c>
      <c r="M113" s="60">
        <f t="shared" si="10"/>
        <v>5.5933333333333337</v>
      </c>
      <c r="N113" s="60">
        <f t="shared" si="10"/>
        <v>3.8850000000000002</v>
      </c>
      <c r="O113" s="63" t="s">
        <v>49</v>
      </c>
      <c r="P113" s="32" t="s">
        <v>42</v>
      </c>
      <c r="R113" s="1">
        <v>11.01</v>
      </c>
      <c r="S113" s="1">
        <v>4.49</v>
      </c>
      <c r="T113" s="1">
        <v>5.8</v>
      </c>
      <c r="U113" s="1">
        <v>3.44</v>
      </c>
    </row>
    <row r="114" spans="1:21">
      <c r="A114" s="6">
        <v>13.05</v>
      </c>
      <c r="B114" s="6">
        <v>18.170000000000002</v>
      </c>
      <c r="C114" s="11">
        <v>16.23</v>
      </c>
      <c r="D114" s="6">
        <v>15.45</v>
      </c>
      <c r="F114" s="6">
        <v>12.68</v>
      </c>
      <c r="G114" s="6">
        <v>14.74</v>
      </c>
      <c r="H114" s="6">
        <v>13.92</v>
      </c>
      <c r="I114" s="6">
        <v>14.02</v>
      </c>
      <c r="K114" s="61">
        <f t="shared" si="10"/>
        <v>12.896666666666667</v>
      </c>
      <c r="L114" s="61">
        <f t="shared" si="10"/>
        <v>16.411666666666665</v>
      </c>
      <c r="M114" s="61">
        <f t="shared" si="10"/>
        <v>14.918333333333335</v>
      </c>
      <c r="N114" s="61">
        <f t="shared" si="10"/>
        <v>14.936666666666667</v>
      </c>
      <c r="O114" s="34" t="s">
        <v>49</v>
      </c>
      <c r="P114" s="2" t="s">
        <v>43</v>
      </c>
      <c r="R114" s="6">
        <v>14.5</v>
      </c>
      <c r="S114" s="6">
        <v>17.350000000000001</v>
      </c>
      <c r="T114" s="6">
        <v>16.7</v>
      </c>
      <c r="U114" s="6">
        <v>17</v>
      </c>
    </row>
    <row r="115" spans="1:21">
      <c r="A115" s="2">
        <v>10.59</v>
      </c>
      <c r="B115" s="2">
        <v>15.19</v>
      </c>
      <c r="C115" s="8">
        <v>12.96</v>
      </c>
      <c r="D115" s="2">
        <v>12.86</v>
      </c>
      <c r="F115" s="2">
        <v>10.220000000000001</v>
      </c>
      <c r="G115" s="2">
        <v>12.29</v>
      </c>
      <c r="H115" s="2">
        <v>11.76</v>
      </c>
      <c r="I115" s="2">
        <v>12.26</v>
      </c>
      <c r="K115" s="61">
        <f t="shared" si="10"/>
        <v>10.493333333333334</v>
      </c>
      <c r="L115" s="61">
        <f t="shared" si="10"/>
        <v>13.913333333333332</v>
      </c>
      <c r="M115" s="61">
        <f t="shared" si="10"/>
        <v>12.516666666666666</v>
      </c>
      <c r="N115" s="61">
        <f t="shared" si="10"/>
        <v>12.626666666666665</v>
      </c>
      <c r="O115" s="35" t="s">
        <v>49</v>
      </c>
      <c r="P115" s="33" t="s">
        <v>44</v>
      </c>
      <c r="R115" s="2">
        <v>10.86</v>
      </c>
      <c r="S115" s="2">
        <v>13.27</v>
      </c>
      <c r="T115" s="2">
        <v>12.87</v>
      </c>
      <c r="U115" s="2">
        <v>13.21</v>
      </c>
    </row>
    <row r="116" spans="1:21">
      <c r="A116" s="2">
        <v>13.48</v>
      </c>
      <c r="B116" s="2">
        <v>18.850000000000001</v>
      </c>
      <c r="C116" s="8">
        <v>16.899999999999999</v>
      </c>
      <c r="D116" s="2">
        <v>15.83</v>
      </c>
      <c r="F116" s="2">
        <v>13.14</v>
      </c>
      <c r="G116" s="2">
        <v>15.04</v>
      </c>
      <c r="H116" s="2">
        <v>14.54</v>
      </c>
      <c r="I116" s="2">
        <v>14.44</v>
      </c>
      <c r="K116" s="61">
        <f t="shared" si="10"/>
        <v>13.358333333333334</v>
      </c>
      <c r="L116" s="61">
        <f t="shared" si="10"/>
        <v>16.7</v>
      </c>
      <c r="M116" s="61">
        <f t="shared" si="10"/>
        <v>15.326666666666666</v>
      </c>
      <c r="N116" s="61">
        <f t="shared" si="10"/>
        <v>15.168333333333335</v>
      </c>
      <c r="O116" s="34" t="s">
        <v>49</v>
      </c>
      <c r="P116" s="2" t="s">
        <v>45</v>
      </c>
      <c r="R116" s="2">
        <v>15.54</v>
      </c>
      <c r="S116" s="2">
        <v>17.82</v>
      </c>
      <c r="T116" s="2">
        <v>17.989999999999998</v>
      </c>
      <c r="U116" s="2">
        <v>18.16</v>
      </c>
    </row>
    <row r="117" spans="1:21">
      <c r="A117" s="2">
        <v>15.08</v>
      </c>
      <c r="B117" s="2">
        <v>20.47</v>
      </c>
      <c r="C117" s="8">
        <v>18.84</v>
      </c>
      <c r="D117" s="2">
        <v>17.649999999999999</v>
      </c>
      <c r="F117" s="2">
        <v>14.69</v>
      </c>
      <c r="G117" s="2">
        <v>16.899999999999999</v>
      </c>
      <c r="H117" s="2">
        <v>15.46</v>
      </c>
      <c r="I117" s="2">
        <v>15.37</v>
      </c>
      <c r="K117" s="61">
        <f t="shared" si="10"/>
        <v>14.843333333333334</v>
      </c>
      <c r="L117" s="61">
        <f t="shared" si="10"/>
        <v>18.625000000000004</v>
      </c>
      <c r="M117" s="61">
        <f t="shared" si="10"/>
        <v>16.913333333333334</v>
      </c>
      <c r="N117" s="61">
        <f t="shared" si="10"/>
        <v>17.025000000000002</v>
      </c>
      <c r="O117" s="35" t="s">
        <v>49</v>
      </c>
      <c r="P117" s="33" t="s">
        <v>46</v>
      </c>
      <c r="R117" s="2">
        <v>17.09</v>
      </c>
      <c r="S117" s="2">
        <v>20.96</v>
      </c>
      <c r="T117" s="2">
        <v>19.239999999999998</v>
      </c>
      <c r="U117" s="2">
        <v>19.64</v>
      </c>
    </row>
    <row r="118" spans="1:21">
      <c r="A118" s="3"/>
      <c r="B118" s="3"/>
      <c r="C118" s="12"/>
      <c r="D118" s="2"/>
      <c r="F118" s="3"/>
      <c r="G118" s="3"/>
      <c r="H118" s="3"/>
      <c r="I118" s="2"/>
      <c r="K118" s="61"/>
      <c r="L118" s="61"/>
      <c r="M118" s="61"/>
      <c r="N118" s="61"/>
      <c r="O118" s="34"/>
      <c r="P118" s="34"/>
      <c r="R118" s="3"/>
      <c r="S118" s="3"/>
      <c r="T118" s="3"/>
      <c r="U118" s="2"/>
    </row>
    <row r="119" spans="1:21">
      <c r="A119" s="2">
        <v>8.3800000000000008</v>
      </c>
      <c r="B119" s="2">
        <v>2.6</v>
      </c>
      <c r="C119" s="8">
        <v>4.37</v>
      </c>
      <c r="D119" s="2">
        <v>3.01</v>
      </c>
      <c r="F119" s="2">
        <v>6.65</v>
      </c>
      <c r="G119" s="2">
        <v>2.7</v>
      </c>
      <c r="H119" s="2">
        <v>3.88</v>
      </c>
      <c r="I119" s="2">
        <v>2.29</v>
      </c>
      <c r="K119" s="61">
        <f t="shared" ref="K119:N120" si="11">AVERAGE(F119,A119,F137,A137,F155,A155)</f>
        <v>7.3900000000000006</v>
      </c>
      <c r="L119" s="61">
        <f t="shared" si="11"/>
        <v>2.72</v>
      </c>
      <c r="M119" s="61">
        <f t="shared" si="11"/>
        <v>3.8066666666666671</v>
      </c>
      <c r="N119" s="61">
        <f t="shared" si="11"/>
        <v>2.5733333333333337</v>
      </c>
      <c r="O119" s="35" t="s">
        <v>50</v>
      </c>
      <c r="P119" s="33" t="s">
        <v>42</v>
      </c>
      <c r="R119" s="2">
        <v>7.95</v>
      </c>
      <c r="S119" s="2">
        <v>3.35</v>
      </c>
      <c r="T119" s="2">
        <v>4.7699999999999996</v>
      </c>
      <c r="U119" s="2">
        <v>2.87</v>
      </c>
    </row>
    <row r="120" spans="1:21">
      <c r="A120" s="2">
        <v>7.5</v>
      </c>
      <c r="B120" s="2">
        <v>10.53</v>
      </c>
      <c r="C120" s="8">
        <v>9.89</v>
      </c>
      <c r="D120" s="2">
        <v>8.94</v>
      </c>
      <c r="F120" s="2">
        <v>7.81</v>
      </c>
      <c r="G120" s="2">
        <v>9.3000000000000007</v>
      </c>
      <c r="H120" s="2">
        <v>8.81</v>
      </c>
      <c r="I120" s="2">
        <v>8.85</v>
      </c>
      <c r="K120" s="61">
        <f t="shared" si="11"/>
        <v>7.7150000000000007</v>
      </c>
      <c r="L120" s="61">
        <f t="shared" si="11"/>
        <v>9.94</v>
      </c>
      <c r="M120" s="61">
        <f t="shared" si="11"/>
        <v>9.1450000000000014</v>
      </c>
      <c r="N120" s="61">
        <f t="shared" si="11"/>
        <v>9.0083333333333346</v>
      </c>
      <c r="O120" s="34" t="s">
        <v>50</v>
      </c>
      <c r="P120" s="2" t="s">
        <v>43</v>
      </c>
      <c r="R120" s="2">
        <v>10.02</v>
      </c>
      <c r="S120" s="2">
        <v>12.88</v>
      </c>
      <c r="T120" s="2">
        <v>12.19</v>
      </c>
      <c r="U120" s="2">
        <v>12.06</v>
      </c>
    </row>
    <row r="121" spans="1:21">
      <c r="A121" s="3"/>
      <c r="B121" s="3"/>
      <c r="C121" s="12"/>
      <c r="D121" s="2"/>
      <c r="F121" s="3"/>
      <c r="G121" s="3"/>
      <c r="H121" s="3"/>
      <c r="I121" s="2"/>
      <c r="K121" s="61"/>
      <c r="L121" s="61"/>
      <c r="M121" s="61"/>
      <c r="N121" s="61"/>
      <c r="O121" s="35"/>
      <c r="P121" s="35"/>
      <c r="R121" s="3"/>
      <c r="S121" s="3"/>
      <c r="T121" s="3"/>
      <c r="U121" s="2"/>
    </row>
    <row r="122" spans="1:21">
      <c r="A122" s="2">
        <v>41.91</v>
      </c>
      <c r="B122" s="2">
        <v>11.78</v>
      </c>
      <c r="C122" s="8">
        <v>17.760000000000002</v>
      </c>
      <c r="D122" s="2">
        <v>12.93</v>
      </c>
      <c r="F122" s="2">
        <v>33.340000000000003</v>
      </c>
      <c r="G122" s="2">
        <v>12.79</v>
      </c>
      <c r="H122" s="2">
        <v>17.39</v>
      </c>
      <c r="I122" s="2">
        <v>11.16</v>
      </c>
      <c r="K122" s="61">
        <f t="shared" ref="K122:N123" si="12">AVERAGE(F122,A122,F140,A140,F158,A158)</f>
        <v>36.803333333333335</v>
      </c>
      <c r="L122" s="61">
        <f t="shared" si="12"/>
        <v>12.783333333333331</v>
      </c>
      <c r="M122" s="61">
        <f t="shared" si="12"/>
        <v>16.276666666666667</v>
      </c>
      <c r="N122" s="61">
        <f t="shared" si="12"/>
        <v>11.621666666666664</v>
      </c>
      <c r="O122" s="34" t="s">
        <v>51</v>
      </c>
      <c r="P122" s="2" t="s">
        <v>42</v>
      </c>
      <c r="R122" s="2">
        <v>31.14</v>
      </c>
      <c r="S122" s="2">
        <v>13.23</v>
      </c>
      <c r="T122" s="2">
        <v>16.579999999999998</v>
      </c>
      <c r="U122" s="2">
        <v>10.08</v>
      </c>
    </row>
    <row r="123" spans="1:21">
      <c r="A123" s="2">
        <v>38.369999999999997</v>
      </c>
      <c r="B123" s="2">
        <v>50.04</v>
      </c>
      <c r="C123" s="8">
        <v>44.1</v>
      </c>
      <c r="D123" s="2">
        <v>42.91</v>
      </c>
      <c r="F123" s="2">
        <v>38.72</v>
      </c>
      <c r="G123" s="2">
        <v>43.06</v>
      </c>
      <c r="H123" s="2">
        <v>41.25</v>
      </c>
      <c r="I123" s="2">
        <v>41.87</v>
      </c>
      <c r="K123" s="61">
        <f t="shared" si="12"/>
        <v>38.6</v>
      </c>
      <c r="L123" s="61">
        <f t="shared" si="12"/>
        <v>46.836666666666666</v>
      </c>
      <c r="M123" s="61">
        <f t="shared" si="12"/>
        <v>42.153333333333329</v>
      </c>
      <c r="N123" s="61">
        <f t="shared" si="12"/>
        <v>42.500000000000007</v>
      </c>
      <c r="O123" s="35" t="s">
        <v>51</v>
      </c>
      <c r="P123" s="33" t="s">
        <v>43</v>
      </c>
      <c r="R123" s="2">
        <v>38.74</v>
      </c>
      <c r="S123" s="2">
        <v>48.64</v>
      </c>
      <c r="T123" s="2">
        <v>44.49</v>
      </c>
      <c r="U123" s="2">
        <v>45.99</v>
      </c>
    </row>
    <row r="124" spans="1:21">
      <c r="A124" s="3"/>
      <c r="B124" s="3"/>
      <c r="C124" s="12"/>
      <c r="D124" s="2"/>
      <c r="F124" s="3"/>
      <c r="G124" s="3"/>
      <c r="H124" s="3"/>
      <c r="I124" s="2"/>
      <c r="K124" s="61"/>
      <c r="L124" s="61"/>
      <c r="M124" s="61"/>
      <c r="N124" s="61"/>
      <c r="O124" s="34"/>
      <c r="P124" s="34"/>
      <c r="R124" s="3"/>
      <c r="S124" s="3"/>
      <c r="T124" s="3"/>
      <c r="U124" s="2"/>
    </row>
    <row r="125" spans="1:21">
      <c r="A125" s="2">
        <v>1.4</v>
      </c>
      <c r="B125" s="2">
        <v>0.4</v>
      </c>
      <c r="C125" s="8">
        <v>0.59</v>
      </c>
      <c r="D125" s="2">
        <v>0.42</v>
      </c>
      <c r="F125" s="2">
        <v>0.98</v>
      </c>
      <c r="G125" s="2">
        <v>0.38</v>
      </c>
      <c r="H125" s="2">
        <v>0.5</v>
      </c>
      <c r="I125" s="2">
        <v>0.33</v>
      </c>
      <c r="K125" s="61">
        <f t="shared" ref="K125:N126" si="13">AVERAGE(F125,A125,F143,A143,F161,A161)</f>
        <v>1.1649999999999998</v>
      </c>
      <c r="L125" s="61">
        <f t="shared" si="13"/>
        <v>0.39833333333333337</v>
      </c>
      <c r="M125" s="61">
        <f t="shared" si="13"/>
        <v>0.51500000000000001</v>
      </c>
      <c r="N125" s="61">
        <f t="shared" si="13"/>
        <v>0.36333333333333334</v>
      </c>
      <c r="O125" s="35" t="s">
        <v>52</v>
      </c>
      <c r="P125" s="33" t="s">
        <v>42</v>
      </c>
      <c r="R125" s="2">
        <v>0.95</v>
      </c>
      <c r="S125" s="2">
        <v>0.41</v>
      </c>
      <c r="T125" s="2">
        <v>0.5</v>
      </c>
      <c r="U125" s="2">
        <v>0.32</v>
      </c>
    </row>
    <row r="126" spans="1:21">
      <c r="A126" s="2">
        <v>1.04</v>
      </c>
      <c r="B126" s="2">
        <v>1.34</v>
      </c>
      <c r="C126" s="8">
        <v>1.18</v>
      </c>
      <c r="D126" s="2">
        <v>1.1299999999999999</v>
      </c>
      <c r="F126" s="2">
        <v>1.19</v>
      </c>
      <c r="G126" s="2">
        <v>1.3</v>
      </c>
      <c r="H126" s="2">
        <v>1.22</v>
      </c>
      <c r="I126" s="2">
        <v>1.21</v>
      </c>
      <c r="K126" s="61">
        <f t="shared" si="13"/>
        <v>1.1033333333333333</v>
      </c>
      <c r="L126" s="61">
        <f t="shared" si="13"/>
        <v>1.3233333333333335</v>
      </c>
      <c r="M126" s="61">
        <f t="shared" si="13"/>
        <v>1.1849999999999998</v>
      </c>
      <c r="N126" s="61">
        <f t="shared" si="13"/>
        <v>1.1849999999999998</v>
      </c>
      <c r="O126" s="34" t="s">
        <v>52</v>
      </c>
      <c r="P126" s="2" t="s">
        <v>43</v>
      </c>
      <c r="R126" s="2">
        <v>1.1000000000000001</v>
      </c>
      <c r="S126" s="2">
        <v>1.37</v>
      </c>
      <c r="T126" s="2">
        <v>1.25</v>
      </c>
      <c r="U126" s="2">
        <v>1.29</v>
      </c>
    </row>
    <row r="127" spans="1:21">
      <c r="A127" s="3"/>
      <c r="B127" s="3"/>
      <c r="C127" s="12"/>
      <c r="D127" s="2"/>
      <c r="F127" s="3"/>
      <c r="G127" s="3"/>
      <c r="H127" s="3"/>
      <c r="I127" s="2"/>
      <c r="K127" s="61"/>
      <c r="L127" s="61"/>
      <c r="M127" s="61"/>
      <c r="N127" s="61"/>
      <c r="O127" s="35"/>
      <c r="P127" s="35"/>
      <c r="R127" s="3"/>
      <c r="S127" s="3"/>
      <c r="T127" s="3"/>
      <c r="U127" s="2"/>
    </row>
    <row r="128" spans="1:21">
      <c r="A128" s="2">
        <v>11.77</v>
      </c>
      <c r="B128" s="2">
        <v>3.09</v>
      </c>
      <c r="C128" s="8">
        <v>3.74</v>
      </c>
      <c r="D128" s="2">
        <v>2.96</v>
      </c>
      <c r="F128" s="2">
        <v>8.6300000000000008</v>
      </c>
      <c r="G128" s="2">
        <v>3.25</v>
      </c>
      <c r="H128" s="2">
        <v>3.72</v>
      </c>
      <c r="I128" s="2">
        <v>2.73</v>
      </c>
      <c r="K128" s="61">
        <f t="shared" ref="K128:N129" si="14">AVERAGE(F128,A128,F146,A146,F164,A164)</f>
        <v>9.8516666666666648</v>
      </c>
      <c r="L128" s="61">
        <f t="shared" si="14"/>
        <v>3.17</v>
      </c>
      <c r="M128" s="61">
        <f t="shared" si="14"/>
        <v>3.5216666666666665</v>
      </c>
      <c r="N128" s="61">
        <f t="shared" si="14"/>
        <v>2.793333333333333</v>
      </c>
      <c r="O128" s="34" t="s">
        <v>53</v>
      </c>
      <c r="P128" s="2" t="s">
        <v>42</v>
      </c>
      <c r="R128" s="2">
        <v>6.51</v>
      </c>
      <c r="S128" s="2">
        <v>3.08</v>
      </c>
      <c r="T128" s="2">
        <v>3.17</v>
      </c>
      <c r="U128" s="2">
        <v>2.2400000000000002</v>
      </c>
    </row>
    <row r="129" spans="1:21">
      <c r="A129" s="4">
        <v>9.85</v>
      </c>
      <c r="B129" s="4">
        <v>10.55</v>
      </c>
      <c r="C129" s="13">
        <v>8.75</v>
      </c>
      <c r="D129" s="4">
        <v>9.15</v>
      </c>
      <c r="F129" s="4">
        <v>10.32</v>
      </c>
      <c r="G129" s="4">
        <v>9.89</v>
      </c>
      <c r="H129" s="4">
        <v>8.9700000000000006</v>
      </c>
      <c r="I129" s="4">
        <v>9.33</v>
      </c>
      <c r="K129" s="62">
        <f t="shared" si="14"/>
        <v>9.7783333333333342</v>
      </c>
      <c r="L129" s="62">
        <f t="shared" si="14"/>
        <v>10.404999999999999</v>
      </c>
      <c r="M129" s="62">
        <f t="shared" si="14"/>
        <v>9.0249999999999986</v>
      </c>
      <c r="N129" s="62">
        <f t="shared" si="14"/>
        <v>9.538333333333334</v>
      </c>
      <c r="O129" s="64" t="s">
        <v>53</v>
      </c>
      <c r="P129" s="36" t="s">
        <v>43</v>
      </c>
      <c r="R129" s="4">
        <v>7.63</v>
      </c>
      <c r="S129" s="4">
        <v>9.2200000000000006</v>
      </c>
      <c r="T129" s="4">
        <v>7.92</v>
      </c>
      <c r="U129" s="4">
        <v>8.66</v>
      </c>
    </row>
    <row r="131" spans="1:21">
      <c r="A131" s="1">
        <v>13.17</v>
      </c>
      <c r="B131" s="1">
        <v>3.42</v>
      </c>
      <c r="C131" s="1">
        <v>6.93</v>
      </c>
      <c r="D131" s="1">
        <v>3.46</v>
      </c>
      <c r="F131" s="1">
        <v>11.14</v>
      </c>
      <c r="G131" s="1">
        <v>3.98</v>
      </c>
      <c r="H131" s="1">
        <v>6.05</v>
      </c>
      <c r="I131" s="1">
        <v>3.87</v>
      </c>
    </row>
    <row r="132" spans="1:21">
      <c r="A132" s="6">
        <v>13.14</v>
      </c>
      <c r="B132" s="6">
        <v>18.05</v>
      </c>
      <c r="C132" s="6">
        <v>15.67</v>
      </c>
      <c r="D132" s="6">
        <v>15.04</v>
      </c>
      <c r="F132" s="6">
        <v>12.71</v>
      </c>
      <c r="G132" s="6">
        <v>14.86</v>
      </c>
      <c r="H132" s="6">
        <v>13.46</v>
      </c>
      <c r="I132" s="6">
        <v>14.48</v>
      </c>
    </row>
    <row r="133" spans="1:21">
      <c r="A133" s="2">
        <v>10.88</v>
      </c>
      <c r="B133" s="2">
        <v>15.62</v>
      </c>
      <c r="C133" s="2">
        <v>13.18</v>
      </c>
      <c r="D133" s="2">
        <v>12.77</v>
      </c>
      <c r="F133" s="2">
        <v>10.32</v>
      </c>
      <c r="G133" s="2">
        <v>12.38</v>
      </c>
      <c r="H133" s="2">
        <v>11.07</v>
      </c>
      <c r="I133" s="2">
        <v>12.27</v>
      </c>
    </row>
    <row r="134" spans="1:21">
      <c r="A134" s="2">
        <v>13.48</v>
      </c>
      <c r="B134" s="2">
        <v>17.54</v>
      </c>
      <c r="C134" s="2">
        <v>16.100000000000001</v>
      </c>
      <c r="D134" s="2">
        <v>15.48</v>
      </c>
      <c r="F134" s="2">
        <v>13.12</v>
      </c>
      <c r="G134" s="2">
        <v>15.24</v>
      </c>
      <c r="H134" s="2">
        <v>13.93</v>
      </c>
      <c r="I134" s="2">
        <v>14.51</v>
      </c>
    </row>
    <row r="135" spans="1:21">
      <c r="A135" s="2">
        <v>15.05</v>
      </c>
      <c r="B135" s="2">
        <v>21.01</v>
      </c>
      <c r="C135" s="2">
        <v>17.73</v>
      </c>
      <c r="D135" s="2">
        <v>16.88</v>
      </c>
      <c r="F135" s="2">
        <v>14.7</v>
      </c>
      <c r="G135" s="2">
        <v>16.940000000000001</v>
      </c>
      <c r="H135" s="2">
        <v>15.39</v>
      </c>
      <c r="I135" s="2">
        <v>16.68</v>
      </c>
    </row>
    <row r="136" spans="1:21">
      <c r="A136" s="3"/>
      <c r="B136" s="3"/>
      <c r="C136" s="3"/>
      <c r="D136" s="2"/>
      <c r="F136" s="3"/>
      <c r="G136" s="3"/>
      <c r="H136" s="3"/>
      <c r="I136" s="2"/>
    </row>
    <row r="137" spans="1:21">
      <c r="A137" s="2">
        <v>8.25</v>
      </c>
      <c r="B137" s="2">
        <v>2.2200000000000002</v>
      </c>
      <c r="C137" s="2">
        <v>4.8099999999999996</v>
      </c>
      <c r="D137" s="2">
        <v>2.41</v>
      </c>
      <c r="F137" s="2">
        <v>6.55</v>
      </c>
      <c r="G137" s="2">
        <v>2.4500000000000002</v>
      </c>
      <c r="H137" s="2">
        <v>4.03</v>
      </c>
      <c r="I137" s="2">
        <v>2.35</v>
      </c>
    </row>
    <row r="138" spans="1:21">
      <c r="A138" s="2">
        <v>7.53</v>
      </c>
      <c r="B138" s="2">
        <v>10.43</v>
      </c>
      <c r="C138" s="2">
        <v>8.9700000000000006</v>
      </c>
      <c r="D138" s="2">
        <v>8.76</v>
      </c>
      <c r="F138" s="2">
        <v>7.82</v>
      </c>
      <c r="G138" s="2">
        <v>9.49</v>
      </c>
      <c r="H138" s="2">
        <v>8.59</v>
      </c>
      <c r="I138" s="2">
        <v>8.92</v>
      </c>
    </row>
    <row r="139" spans="1:21">
      <c r="A139" s="3"/>
      <c r="B139" s="3"/>
      <c r="C139" s="3"/>
      <c r="D139" s="2"/>
      <c r="F139" s="3"/>
      <c r="G139" s="3"/>
      <c r="H139" s="3"/>
      <c r="I139" s="2"/>
    </row>
    <row r="140" spans="1:21">
      <c r="A140" s="2">
        <v>41.37</v>
      </c>
      <c r="B140" s="2">
        <v>10.199999999999999</v>
      </c>
      <c r="C140" s="2">
        <v>19.989999999999998</v>
      </c>
      <c r="D140" s="2">
        <v>10.28</v>
      </c>
      <c r="F140" s="2">
        <v>32.58</v>
      </c>
      <c r="G140" s="2">
        <v>11.87</v>
      </c>
      <c r="H140" s="2">
        <v>17.84</v>
      </c>
      <c r="I140" s="2">
        <v>11.24</v>
      </c>
    </row>
    <row r="141" spans="1:21">
      <c r="A141" s="2">
        <v>38.83</v>
      </c>
      <c r="B141" s="2">
        <v>50.25</v>
      </c>
      <c r="C141" s="2">
        <v>42.55</v>
      </c>
      <c r="D141" s="2">
        <v>41.71</v>
      </c>
      <c r="F141" s="2">
        <v>38.58</v>
      </c>
      <c r="G141" s="2">
        <v>43.37</v>
      </c>
      <c r="H141" s="2">
        <v>40.26</v>
      </c>
      <c r="I141" s="2">
        <v>41</v>
      </c>
    </row>
    <row r="142" spans="1:21">
      <c r="A142" s="3"/>
      <c r="B142" s="3"/>
      <c r="C142" s="3"/>
      <c r="D142" s="2"/>
      <c r="F142" s="3"/>
      <c r="G142" s="3"/>
      <c r="H142" s="3"/>
      <c r="I142" s="2"/>
    </row>
    <row r="143" spans="1:21">
      <c r="A143" s="2">
        <v>1.38</v>
      </c>
      <c r="B143" s="2">
        <v>0.35</v>
      </c>
      <c r="C143" s="2">
        <v>0.67</v>
      </c>
      <c r="D143" s="2">
        <v>0.33</v>
      </c>
      <c r="F143" s="2">
        <v>0.96</v>
      </c>
      <c r="G143" s="2">
        <v>0.35</v>
      </c>
      <c r="H143" s="2">
        <v>0.52</v>
      </c>
      <c r="I143" s="2">
        <v>0.35</v>
      </c>
    </row>
    <row r="144" spans="1:21">
      <c r="A144" s="2">
        <v>1.05</v>
      </c>
      <c r="B144" s="2">
        <v>1.35</v>
      </c>
      <c r="C144" s="2">
        <v>1.1299999999999999</v>
      </c>
      <c r="D144" s="2">
        <v>1.1100000000000001</v>
      </c>
      <c r="F144" s="2">
        <v>1.18</v>
      </c>
      <c r="G144" s="2">
        <v>1.31</v>
      </c>
      <c r="H144" s="2">
        <v>1.19</v>
      </c>
      <c r="I144" s="2">
        <v>1.22</v>
      </c>
    </row>
    <row r="145" spans="1:9">
      <c r="A145" s="3"/>
      <c r="B145" s="3"/>
      <c r="C145" s="3"/>
      <c r="D145" s="2"/>
      <c r="F145" s="3"/>
      <c r="G145" s="3"/>
      <c r="H145" s="3"/>
      <c r="I145" s="2"/>
    </row>
    <row r="146" spans="1:9">
      <c r="A146" s="2">
        <v>11.59</v>
      </c>
      <c r="B146" s="2">
        <v>2.73</v>
      </c>
      <c r="C146" s="2">
        <v>4.43</v>
      </c>
      <c r="D146" s="2">
        <v>2.37</v>
      </c>
      <c r="F146" s="2">
        <v>8.42</v>
      </c>
      <c r="G146" s="2">
        <v>3.02</v>
      </c>
      <c r="H146" s="2">
        <v>3.68</v>
      </c>
      <c r="I146" s="2">
        <v>3</v>
      </c>
    </row>
    <row r="147" spans="1:9">
      <c r="A147" s="4">
        <v>9.86</v>
      </c>
      <c r="B147" s="4">
        <v>11.17</v>
      </c>
      <c r="C147" s="4">
        <v>8.76</v>
      </c>
      <c r="D147" s="4">
        <v>9.2799999999999994</v>
      </c>
      <c r="F147" s="4">
        <v>10.11</v>
      </c>
      <c r="G147" s="4">
        <v>9.74</v>
      </c>
      <c r="H147" s="4">
        <v>8.8800000000000008</v>
      </c>
      <c r="I147" s="4">
        <v>9.5399999999999991</v>
      </c>
    </row>
    <row r="148" spans="1:9">
      <c r="A148" s="59"/>
      <c r="B148" s="59"/>
      <c r="C148" s="59"/>
      <c r="D148" s="59"/>
      <c r="F148" s="59"/>
      <c r="G148" s="59"/>
      <c r="H148" s="59"/>
      <c r="I148" s="59"/>
    </row>
    <row r="149" spans="1:9">
      <c r="A149" s="1">
        <v>13.3</v>
      </c>
      <c r="B149" s="1">
        <v>4.2</v>
      </c>
      <c r="C149" s="1">
        <v>6.05</v>
      </c>
      <c r="D149" s="1">
        <v>4.3600000000000003</v>
      </c>
      <c r="F149" s="1">
        <v>10.07</v>
      </c>
      <c r="G149" s="1">
        <v>5.6</v>
      </c>
      <c r="H149" s="1">
        <v>2.39</v>
      </c>
      <c r="I149" s="1">
        <v>3.62</v>
      </c>
    </row>
    <row r="150" spans="1:9">
      <c r="A150" s="6">
        <v>13.21</v>
      </c>
      <c r="B150" s="6">
        <v>17.72</v>
      </c>
      <c r="C150" s="6">
        <v>15.39</v>
      </c>
      <c r="D150" s="6">
        <v>16.29</v>
      </c>
      <c r="F150" s="6">
        <v>12.59</v>
      </c>
      <c r="G150" s="6">
        <v>14.93</v>
      </c>
      <c r="H150" s="6">
        <v>14.84</v>
      </c>
      <c r="I150" s="6">
        <v>14.34</v>
      </c>
    </row>
    <row r="151" spans="1:9">
      <c r="A151" s="2">
        <v>10.75</v>
      </c>
      <c r="B151" s="2">
        <v>15.32</v>
      </c>
      <c r="C151" s="2">
        <v>13.62</v>
      </c>
      <c r="D151" s="2">
        <v>13.33</v>
      </c>
      <c r="F151" s="2">
        <v>10.199999999999999</v>
      </c>
      <c r="G151" s="2">
        <v>12.68</v>
      </c>
      <c r="H151" s="2">
        <v>12.51</v>
      </c>
      <c r="I151" s="2">
        <v>12.27</v>
      </c>
    </row>
    <row r="152" spans="1:9">
      <c r="A152" s="2">
        <v>13.62</v>
      </c>
      <c r="B152" s="2">
        <v>18</v>
      </c>
      <c r="C152" s="2">
        <v>15.24</v>
      </c>
      <c r="D152" s="2">
        <v>16.440000000000001</v>
      </c>
      <c r="F152" s="2">
        <v>13.31</v>
      </c>
      <c r="G152" s="2">
        <v>15.53</v>
      </c>
      <c r="H152" s="2">
        <v>15.25</v>
      </c>
      <c r="I152" s="2">
        <v>14.31</v>
      </c>
    </row>
    <row r="153" spans="1:9">
      <c r="A153" s="2">
        <v>15.28</v>
      </c>
      <c r="B153" s="2">
        <v>19.84</v>
      </c>
      <c r="C153" s="2">
        <v>17.309999999999999</v>
      </c>
      <c r="D153" s="2">
        <v>19.12</v>
      </c>
      <c r="F153" s="2">
        <v>14.26</v>
      </c>
      <c r="G153" s="2">
        <v>16.59</v>
      </c>
      <c r="H153" s="2">
        <v>16.75</v>
      </c>
      <c r="I153" s="2">
        <v>16.45</v>
      </c>
    </row>
    <row r="154" spans="1:9">
      <c r="A154" s="3"/>
      <c r="B154" s="3"/>
      <c r="C154" s="3"/>
      <c r="D154" s="2"/>
      <c r="F154" s="3"/>
      <c r="G154" s="3"/>
      <c r="H154" s="3"/>
      <c r="I154" s="2"/>
    </row>
    <row r="155" spans="1:9">
      <c r="A155" s="2">
        <v>8.34</v>
      </c>
      <c r="B155" s="2">
        <v>2.73</v>
      </c>
      <c r="C155" s="2">
        <v>4.17</v>
      </c>
      <c r="D155" s="2">
        <v>2.99</v>
      </c>
      <c r="F155" s="2">
        <v>6.17</v>
      </c>
      <c r="G155" s="2">
        <v>3.62</v>
      </c>
      <c r="H155" s="2">
        <v>1.58</v>
      </c>
      <c r="I155" s="2">
        <v>2.39</v>
      </c>
    </row>
    <row r="156" spans="1:9">
      <c r="A156" s="2">
        <v>7.56</v>
      </c>
      <c r="B156" s="2">
        <v>10.18</v>
      </c>
      <c r="C156" s="2">
        <v>8.84</v>
      </c>
      <c r="D156" s="2">
        <v>9.35</v>
      </c>
      <c r="F156" s="2">
        <v>8.07</v>
      </c>
      <c r="G156" s="2">
        <v>9.7100000000000009</v>
      </c>
      <c r="H156" s="2">
        <v>9.77</v>
      </c>
      <c r="I156" s="2">
        <v>9.23</v>
      </c>
    </row>
    <row r="157" spans="1:9">
      <c r="A157" s="3"/>
      <c r="B157" s="3"/>
      <c r="C157" s="3"/>
      <c r="D157" s="2"/>
      <c r="F157" s="3"/>
      <c r="G157" s="3"/>
      <c r="H157" s="3"/>
      <c r="I157" s="2"/>
    </row>
    <row r="158" spans="1:9">
      <c r="A158" s="2">
        <v>41.81</v>
      </c>
      <c r="B158" s="2">
        <v>12.43</v>
      </c>
      <c r="C158" s="2">
        <v>17.48</v>
      </c>
      <c r="D158" s="2">
        <v>13.04</v>
      </c>
      <c r="F158" s="2">
        <v>29.81</v>
      </c>
      <c r="G158" s="2">
        <v>17.63</v>
      </c>
      <c r="H158" s="2">
        <v>7.2</v>
      </c>
      <c r="I158" s="2">
        <v>11.08</v>
      </c>
    </row>
    <row r="159" spans="1:9">
      <c r="A159" s="2">
        <v>38.99</v>
      </c>
      <c r="B159" s="2">
        <v>48.46</v>
      </c>
      <c r="C159" s="2">
        <v>41.68</v>
      </c>
      <c r="D159" s="2">
        <v>44.52</v>
      </c>
      <c r="F159" s="2">
        <v>38.11</v>
      </c>
      <c r="G159" s="2">
        <v>45.84</v>
      </c>
      <c r="H159" s="2">
        <v>43.08</v>
      </c>
      <c r="I159" s="2">
        <v>42.99</v>
      </c>
    </row>
    <row r="160" spans="1:9">
      <c r="A160" s="3"/>
      <c r="B160" s="3"/>
      <c r="C160" s="3"/>
      <c r="D160" s="2"/>
      <c r="F160" s="3"/>
      <c r="G160" s="3"/>
      <c r="H160" s="3"/>
      <c r="I160" s="2"/>
    </row>
    <row r="161" spans="1:16">
      <c r="A161" s="2">
        <v>1.39</v>
      </c>
      <c r="B161" s="2">
        <v>0.42</v>
      </c>
      <c r="C161" s="2">
        <v>0.59</v>
      </c>
      <c r="D161" s="2">
        <v>0.42</v>
      </c>
      <c r="F161" s="2">
        <v>0.88</v>
      </c>
      <c r="G161" s="2">
        <v>0.49</v>
      </c>
      <c r="H161" s="2">
        <v>0.22</v>
      </c>
      <c r="I161" s="2">
        <v>0.33</v>
      </c>
    </row>
    <row r="162" spans="1:16">
      <c r="A162" s="2">
        <v>1.05</v>
      </c>
      <c r="B162" s="2">
        <v>1.33</v>
      </c>
      <c r="C162" s="2">
        <v>1.1299999999999999</v>
      </c>
      <c r="D162" s="2">
        <v>1.19</v>
      </c>
      <c r="F162" s="2">
        <v>1.1100000000000001</v>
      </c>
      <c r="G162" s="2">
        <v>1.31</v>
      </c>
      <c r="H162" s="2">
        <v>1.26</v>
      </c>
      <c r="I162" s="2">
        <v>1.25</v>
      </c>
    </row>
    <row r="163" spans="1:16">
      <c r="A163" s="3"/>
      <c r="B163" s="3"/>
      <c r="C163" s="3"/>
      <c r="D163" s="2"/>
      <c r="F163" s="3"/>
      <c r="G163" s="3"/>
      <c r="H163" s="3"/>
      <c r="I163" s="2"/>
    </row>
    <row r="164" spans="1:16">
      <c r="A164" s="2">
        <v>11.69</v>
      </c>
      <c r="B164" s="2">
        <v>3.21</v>
      </c>
      <c r="C164" s="2">
        <v>3.88</v>
      </c>
      <c r="D164" s="2">
        <v>3.03</v>
      </c>
      <c r="F164" s="2">
        <v>7.01</v>
      </c>
      <c r="G164" s="2">
        <v>3.72</v>
      </c>
      <c r="H164" s="2">
        <v>1.68</v>
      </c>
      <c r="I164" s="2">
        <v>2.67</v>
      </c>
    </row>
    <row r="165" spans="1:16">
      <c r="A165" s="4">
        <v>9.8800000000000008</v>
      </c>
      <c r="B165" s="4">
        <v>11.1</v>
      </c>
      <c r="C165" s="4">
        <v>9.02</v>
      </c>
      <c r="D165" s="4">
        <v>9.98</v>
      </c>
      <c r="F165" s="4">
        <v>8.65</v>
      </c>
      <c r="G165" s="4">
        <v>9.98</v>
      </c>
      <c r="H165" s="4">
        <v>9.77</v>
      </c>
      <c r="I165" s="4">
        <v>9.9499999999999993</v>
      </c>
    </row>
    <row r="166" spans="1:16">
      <c r="A166" s="78" t="s">
        <v>5</v>
      </c>
      <c r="B166" s="78"/>
      <c r="C166" s="78"/>
      <c r="F166" s="78" t="s">
        <v>8</v>
      </c>
      <c r="G166" s="78"/>
      <c r="H166" s="78"/>
      <c r="K166" s="76" t="s">
        <v>94</v>
      </c>
      <c r="L166" s="76"/>
      <c r="M166" s="76"/>
    </row>
    <row r="167" spans="1:16">
      <c r="A167" t="s">
        <v>136</v>
      </c>
      <c r="B167" t="s">
        <v>0</v>
      </c>
      <c r="C167" t="s">
        <v>1</v>
      </c>
      <c r="D167" t="s">
        <v>37</v>
      </c>
      <c r="F167" t="s">
        <v>136</v>
      </c>
      <c r="G167" t="s">
        <v>0</v>
      </c>
      <c r="H167" t="s">
        <v>1</v>
      </c>
      <c r="I167" t="s">
        <v>37</v>
      </c>
      <c r="K167" t="s">
        <v>136</v>
      </c>
      <c r="L167" t="s">
        <v>0</v>
      </c>
      <c r="M167" t="s">
        <v>1</v>
      </c>
      <c r="N167" t="s">
        <v>37</v>
      </c>
    </row>
    <row r="168" spans="1:16">
      <c r="A168" s="1">
        <v>13.32</v>
      </c>
      <c r="B168" s="1">
        <v>4.2699999999999996</v>
      </c>
      <c r="C168" s="1">
        <v>6.66</v>
      </c>
      <c r="D168" s="1">
        <v>5.31</v>
      </c>
      <c r="F168" s="1">
        <v>11.47</v>
      </c>
      <c r="G168" s="1">
        <v>4.41</v>
      </c>
      <c r="H168" s="1">
        <v>6.86</v>
      </c>
      <c r="I168" s="1">
        <v>3.95</v>
      </c>
      <c r="K168" s="60">
        <f t="shared" ref="K168:N172" si="15">AVERAGE(F168,A168,F186,A186,F204,A204)</f>
        <v>12.305</v>
      </c>
      <c r="L168" s="60">
        <f t="shared" si="15"/>
        <v>4.2366666666666664</v>
      </c>
      <c r="M168" s="60">
        <f t="shared" si="15"/>
        <v>6.2</v>
      </c>
      <c r="N168" s="60">
        <f t="shared" si="15"/>
        <v>4.8883333333333336</v>
      </c>
      <c r="O168" s="63" t="s">
        <v>49</v>
      </c>
      <c r="P168" s="32" t="s">
        <v>42</v>
      </c>
    </row>
    <row r="169" spans="1:16">
      <c r="A169" s="6">
        <v>13.29</v>
      </c>
      <c r="B169" s="6">
        <v>16.98</v>
      </c>
      <c r="C169" s="6">
        <v>15.54</v>
      </c>
      <c r="D169" s="6">
        <v>15.15</v>
      </c>
      <c r="F169" s="6">
        <v>12.52</v>
      </c>
      <c r="G169" s="6">
        <v>14.06</v>
      </c>
      <c r="H169" s="6">
        <v>12.32</v>
      </c>
      <c r="I169" s="6">
        <v>14.34</v>
      </c>
      <c r="K169" s="61">
        <f t="shared" si="15"/>
        <v>12.921666666666667</v>
      </c>
      <c r="L169" s="61">
        <f t="shared" si="15"/>
        <v>15.568333333333335</v>
      </c>
      <c r="M169" s="61">
        <f t="shared" si="15"/>
        <v>14.308333333333335</v>
      </c>
      <c r="N169" s="61">
        <f t="shared" si="15"/>
        <v>14.748333333333335</v>
      </c>
      <c r="O169" s="34" t="s">
        <v>49</v>
      </c>
      <c r="P169" s="2" t="s">
        <v>43</v>
      </c>
    </row>
    <row r="170" spans="1:16">
      <c r="A170" s="2">
        <v>11.06</v>
      </c>
      <c r="B170" s="2">
        <v>14.17</v>
      </c>
      <c r="C170" s="2">
        <v>13.19</v>
      </c>
      <c r="D170" s="2">
        <v>13.2</v>
      </c>
      <c r="F170" s="2">
        <v>10.01</v>
      </c>
      <c r="G170" s="2">
        <v>11.61</v>
      </c>
      <c r="H170" s="2">
        <v>10.07</v>
      </c>
      <c r="I170" s="2">
        <v>12.21</v>
      </c>
      <c r="K170" s="61">
        <f t="shared" si="15"/>
        <v>10.565</v>
      </c>
      <c r="L170" s="61">
        <f t="shared" si="15"/>
        <v>13.371666666666668</v>
      </c>
      <c r="M170" s="61">
        <f t="shared" si="15"/>
        <v>11.988333333333335</v>
      </c>
      <c r="N170" s="61">
        <f t="shared" si="15"/>
        <v>12.578333333333333</v>
      </c>
      <c r="O170" s="35" t="s">
        <v>49</v>
      </c>
      <c r="P170" s="33" t="s">
        <v>44</v>
      </c>
    </row>
    <row r="171" spans="1:16">
      <c r="A171" s="2">
        <v>13.57</v>
      </c>
      <c r="B171" s="2">
        <v>17.059999999999999</v>
      </c>
      <c r="C171" s="2">
        <v>15.66</v>
      </c>
      <c r="D171" s="2">
        <v>15.26</v>
      </c>
      <c r="F171" s="2">
        <v>13</v>
      </c>
      <c r="G171" s="2">
        <v>14.55</v>
      </c>
      <c r="H171" s="2">
        <v>12.51</v>
      </c>
      <c r="I171" s="2">
        <v>14.71</v>
      </c>
      <c r="K171" s="61">
        <f t="shared" si="15"/>
        <v>13.371666666666668</v>
      </c>
      <c r="L171" s="61">
        <f t="shared" si="15"/>
        <v>15.694999999999999</v>
      </c>
      <c r="M171" s="61">
        <f t="shared" si="15"/>
        <v>14.656666666666666</v>
      </c>
      <c r="N171" s="61">
        <f t="shared" si="15"/>
        <v>15.016666666666666</v>
      </c>
      <c r="O171" s="34" t="s">
        <v>49</v>
      </c>
      <c r="P171" s="2" t="s">
        <v>45</v>
      </c>
    </row>
    <row r="172" spans="1:16">
      <c r="A172" s="2">
        <v>15.24</v>
      </c>
      <c r="B172" s="2">
        <v>19.7</v>
      </c>
      <c r="C172" s="2">
        <v>17.75</v>
      </c>
      <c r="D172" s="2">
        <v>16.98</v>
      </c>
      <c r="F172" s="2">
        <v>14.54</v>
      </c>
      <c r="G172" s="2">
        <v>16.02</v>
      </c>
      <c r="H172" s="2">
        <v>14.37</v>
      </c>
      <c r="I172" s="2">
        <v>16.100000000000001</v>
      </c>
      <c r="K172" s="61">
        <f t="shared" si="15"/>
        <v>14.821666666666667</v>
      </c>
      <c r="L172" s="61">
        <f t="shared" si="15"/>
        <v>17.63</v>
      </c>
      <c r="M172" s="61">
        <f t="shared" si="15"/>
        <v>16.273333333333337</v>
      </c>
      <c r="N172" s="61">
        <f t="shared" si="15"/>
        <v>16.645</v>
      </c>
      <c r="O172" s="35" t="s">
        <v>49</v>
      </c>
      <c r="P172" s="33" t="s">
        <v>46</v>
      </c>
    </row>
    <row r="173" spans="1:16">
      <c r="A173" s="3"/>
      <c r="B173" s="3"/>
      <c r="C173" s="3"/>
      <c r="D173" s="2"/>
      <c r="F173" s="3"/>
      <c r="G173" s="3"/>
      <c r="H173" s="3"/>
      <c r="I173" s="2"/>
      <c r="K173" s="61"/>
      <c r="L173" s="61"/>
      <c r="M173" s="61"/>
      <c r="N173" s="61"/>
      <c r="O173" s="34"/>
      <c r="P173" s="34"/>
    </row>
    <row r="174" spans="1:16">
      <c r="A174" s="2">
        <v>8.35</v>
      </c>
      <c r="B174" s="2">
        <v>2.8</v>
      </c>
      <c r="C174" s="2">
        <v>4.5199999999999996</v>
      </c>
      <c r="D174" s="2">
        <v>3.64</v>
      </c>
      <c r="F174" s="2">
        <v>6.67</v>
      </c>
      <c r="G174" s="2">
        <v>2.73</v>
      </c>
      <c r="H174" s="2">
        <v>4.46</v>
      </c>
      <c r="I174" s="2">
        <v>2.54</v>
      </c>
      <c r="K174" s="61">
        <f t="shared" ref="K174:N175" si="16">AVERAGE(F174,A174,F192,A192,F210,A210)</f>
        <v>7.5299999999999985</v>
      </c>
      <c r="L174" s="61">
        <f t="shared" si="16"/>
        <v>2.7383333333333333</v>
      </c>
      <c r="M174" s="61">
        <f t="shared" si="16"/>
        <v>4.1566666666666663</v>
      </c>
      <c r="N174" s="61">
        <f t="shared" si="16"/>
        <v>3.2650000000000001</v>
      </c>
      <c r="O174" s="35" t="s">
        <v>50</v>
      </c>
      <c r="P174" s="33" t="s">
        <v>42</v>
      </c>
    </row>
    <row r="175" spans="1:16">
      <c r="A175" s="2">
        <v>7.56</v>
      </c>
      <c r="B175" s="2">
        <v>9.9</v>
      </c>
      <c r="C175" s="2">
        <v>8.9499999999999993</v>
      </c>
      <c r="D175" s="2">
        <v>8.9</v>
      </c>
      <c r="F175" s="2">
        <v>7.68</v>
      </c>
      <c r="G175" s="2">
        <v>8.86</v>
      </c>
      <c r="H175" s="2">
        <v>7.61</v>
      </c>
      <c r="I175" s="2">
        <v>9.06</v>
      </c>
      <c r="K175" s="61">
        <f t="shared" si="16"/>
        <v>7.6883333333333335</v>
      </c>
      <c r="L175" s="61">
        <f t="shared" si="16"/>
        <v>9.4099999999999984</v>
      </c>
      <c r="M175" s="61">
        <f t="shared" si="16"/>
        <v>8.7316666666666674</v>
      </c>
      <c r="N175" s="61">
        <f t="shared" si="16"/>
        <v>8.9350000000000005</v>
      </c>
      <c r="O175" s="34" t="s">
        <v>50</v>
      </c>
      <c r="P175" s="2" t="s">
        <v>43</v>
      </c>
    </row>
    <row r="176" spans="1:16">
      <c r="A176" s="3"/>
      <c r="B176" s="3"/>
      <c r="C176" s="3"/>
      <c r="D176" s="2"/>
      <c r="F176" s="3"/>
      <c r="G176" s="3"/>
      <c r="H176" s="3"/>
      <c r="I176" s="2"/>
      <c r="K176" s="61"/>
      <c r="L176" s="61"/>
      <c r="M176" s="61"/>
      <c r="N176" s="61"/>
      <c r="O176" s="35"/>
      <c r="P176" s="35"/>
    </row>
    <row r="177" spans="1:16">
      <c r="A177" s="2">
        <v>41.83</v>
      </c>
      <c r="B177" s="2">
        <v>12.84</v>
      </c>
      <c r="C177" s="2">
        <v>19.62</v>
      </c>
      <c r="D177" s="2">
        <v>15.97</v>
      </c>
      <c r="F177" s="2">
        <v>33.229999999999997</v>
      </c>
      <c r="G177" s="2">
        <v>13.01</v>
      </c>
      <c r="H177" s="2">
        <v>19.5</v>
      </c>
      <c r="I177" s="2">
        <v>11.76</v>
      </c>
      <c r="K177" s="61">
        <f t="shared" ref="K177:N178" si="17">AVERAGE(F177,A177,F195,A195,F213,A213)</f>
        <v>37.478333333333332</v>
      </c>
      <c r="L177" s="61">
        <f t="shared" si="17"/>
        <v>12.595000000000001</v>
      </c>
      <c r="M177" s="61">
        <f t="shared" si="17"/>
        <v>17.986666666666668</v>
      </c>
      <c r="N177" s="61">
        <f t="shared" si="17"/>
        <v>14.763333333333334</v>
      </c>
      <c r="O177" s="34" t="s">
        <v>51</v>
      </c>
      <c r="P177" s="2" t="s">
        <v>42</v>
      </c>
    </row>
    <row r="178" spans="1:16">
      <c r="A178" s="2">
        <v>39.04</v>
      </c>
      <c r="B178" s="2">
        <v>48.08</v>
      </c>
      <c r="C178" s="2">
        <v>42.84</v>
      </c>
      <c r="D178" s="2">
        <v>42.11</v>
      </c>
      <c r="F178" s="2">
        <v>37.86</v>
      </c>
      <c r="G178" s="2">
        <v>41.19</v>
      </c>
      <c r="H178" s="2">
        <v>35.479999999999997</v>
      </c>
      <c r="I178" s="2">
        <v>42.48</v>
      </c>
      <c r="K178" s="61">
        <f t="shared" si="17"/>
        <v>38.610000000000007</v>
      </c>
      <c r="L178" s="61">
        <f t="shared" si="17"/>
        <v>44.824999999999996</v>
      </c>
      <c r="M178" s="61">
        <f t="shared" si="17"/>
        <v>40.688333333333333</v>
      </c>
      <c r="N178" s="61">
        <f t="shared" si="17"/>
        <v>42.738333333333337</v>
      </c>
      <c r="O178" s="35" t="s">
        <v>51</v>
      </c>
      <c r="P178" s="33" t="s">
        <v>43</v>
      </c>
    </row>
    <row r="179" spans="1:16">
      <c r="A179" s="3"/>
      <c r="B179" s="3"/>
      <c r="C179" s="3"/>
      <c r="D179" s="2"/>
      <c r="F179" s="3"/>
      <c r="G179" s="3"/>
      <c r="H179" s="3"/>
      <c r="I179" s="2"/>
      <c r="K179" s="61"/>
      <c r="L179" s="61"/>
      <c r="M179" s="61"/>
      <c r="N179" s="61"/>
      <c r="O179" s="34"/>
      <c r="P179" s="34"/>
    </row>
    <row r="180" spans="1:16">
      <c r="A180" s="2">
        <v>1.4</v>
      </c>
      <c r="B180" s="2">
        <v>0.44</v>
      </c>
      <c r="C180" s="2">
        <v>0.65</v>
      </c>
      <c r="D180" s="2">
        <v>0.51</v>
      </c>
      <c r="F180" s="2">
        <v>0.97</v>
      </c>
      <c r="G180" s="2">
        <v>0.39</v>
      </c>
      <c r="H180" s="2">
        <v>0.56999999999999995</v>
      </c>
      <c r="I180" s="2">
        <v>0.35</v>
      </c>
      <c r="K180" s="61">
        <f t="shared" ref="K180:N181" si="18">AVERAGE(F180,A180,F198,A198,F216,A216)</f>
        <v>1.1850000000000001</v>
      </c>
      <c r="L180" s="61">
        <f t="shared" si="18"/>
        <v>0.40166666666666667</v>
      </c>
      <c r="M180" s="61">
        <f t="shared" si="18"/>
        <v>0.56666666666666676</v>
      </c>
      <c r="N180" s="61">
        <f t="shared" si="18"/>
        <v>0.45833333333333331</v>
      </c>
      <c r="O180" s="35" t="s">
        <v>52</v>
      </c>
      <c r="P180" s="33" t="s">
        <v>42</v>
      </c>
    </row>
    <row r="181" spans="1:16">
      <c r="A181" s="2">
        <v>1.05</v>
      </c>
      <c r="B181" s="2">
        <v>1.28</v>
      </c>
      <c r="C181" s="2">
        <v>1.1299999999999999</v>
      </c>
      <c r="D181" s="2">
        <v>1.1200000000000001</v>
      </c>
      <c r="F181" s="2">
        <v>1.1599999999999999</v>
      </c>
      <c r="G181" s="2">
        <v>1.25</v>
      </c>
      <c r="H181" s="2">
        <v>1.07</v>
      </c>
      <c r="I181" s="2">
        <v>1.23</v>
      </c>
      <c r="K181" s="61">
        <f t="shared" si="18"/>
        <v>1.1016666666666666</v>
      </c>
      <c r="L181" s="61">
        <f t="shared" si="18"/>
        <v>1.2583333333333335</v>
      </c>
      <c r="M181" s="61">
        <f t="shared" si="18"/>
        <v>1.1333333333333333</v>
      </c>
      <c r="N181" s="61">
        <f t="shared" si="18"/>
        <v>1.1783333333333335</v>
      </c>
      <c r="O181" s="34" t="s">
        <v>52</v>
      </c>
      <c r="P181" s="2" t="s">
        <v>43</v>
      </c>
    </row>
    <row r="182" spans="1:16">
      <c r="A182" s="3"/>
      <c r="B182" s="3"/>
      <c r="C182" s="3"/>
      <c r="D182" s="2"/>
      <c r="F182" s="3"/>
      <c r="G182" s="3"/>
      <c r="H182" s="3"/>
      <c r="I182" s="2"/>
      <c r="K182" s="61"/>
      <c r="L182" s="61"/>
      <c r="M182" s="61"/>
      <c r="N182" s="61"/>
      <c r="O182" s="35"/>
      <c r="P182" s="35"/>
    </row>
    <row r="183" spans="1:16">
      <c r="A183" s="2">
        <v>11.77</v>
      </c>
      <c r="B183" s="2">
        <v>3.37</v>
      </c>
      <c r="C183" s="2">
        <v>4.55</v>
      </c>
      <c r="D183" s="2">
        <v>3.62</v>
      </c>
      <c r="F183" s="2">
        <v>8.34</v>
      </c>
      <c r="G183" s="2">
        <v>3.37</v>
      </c>
      <c r="H183" s="2">
        <v>4.1100000000000003</v>
      </c>
      <c r="I183" s="2">
        <v>2.75</v>
      </c>
      <c r="K183" s="61">
        <f t="shared" ref="K183:N184" si="19">AVERAGE(F183,A183,F201,A201,F219,A219)</f>
        <v>10.011666666666665</v>
      </c>
      <c r="L183" s="61">
        <f t="shared" si="19"/>
        <v>3.1583333333333337</v>
      </c>
      <c r="M183" s="61">
        <f t="shared" si="19"/>
        <v>3.9433333333333338</v>
      </c>
      <c r="N183" s="61">
        <f t="shared" si="19"/>
        <v>3.4416666666666669</v>
      </c>
      <c r="O183" s="34" t="s">
        <v>53</v>
      </c>
      <c r="P183" s="2" t="s">
        <v>42</v>
      </c>
    </row>
    <row r="184" spans="1:16">
      <c r="A184" s="4">
        <v>9.94</v>
      </c>
      <c r="B184" s="4">
        <v>10.41</v>
      </c>
      <c r="C184" s="4">
        <v>8.99</v>
      </c>
      <c r="D184" s="4">
        <v>8.9700000000000006</v>
      </c>
      <c r="F184" s="4">
        <v>9.9499999999999993</v>
      </c>
      <c r="G184" s="4">
        <v>9.1999999999999993</v>
      </c>
      <c r="H184" s="4">
        <v>7.91</v>
      </c>
      <c r="I184" s="4">
        <v>9.5</v>
      </c>
      <c r="K184" s="62">
        <f t="shared" si="19"/>
        <v>9.8516666666666648</v>
      </c>
      <c r="L184" s="62">
        <f t="shared" si="19"/>
        <v>9.8916666666666675</v>
      </c>
      <c r="M184" s="62">
        <f t="shared" si="19"/>
        <v>8.6383333333333336</v>
      </c>
      <c r="N184" s="62">
        <f t="shared" si="19"/>
        <v>9.4150000000000009</v>
      </c>
      <c r="O184" s="64" t="s">
        <v>53</v>
      </c>
      <c r="P184" s="36" t="s">
        <v>43</v>
      </c>
    </row>
    <row r="186" spans="1:16">
      <c r="A186" s="1">
        <v>13.43</v>
      </c>
      <c r="B186" s="1">
        <v>4.33</v>
      </c>
      <c r="C186" s="1">
        <v>6.57</v>
      </c>
      <c r="D186" s="1">
        <v>5.94</v>
      </c>
      <c r="F186" s="1">
        <v>11.69</v>
      </c>
      <c r="G186" s="1">
        <v>4.26</v>
      </c>
      <c r="H186" s="1">
        <v>6.86</v>
      </c>
      <c r="I186" s="1">
        <v>3.7</v>
      </c>
    </row>
    <row r="187" spans="1:16">
      <c r="A187" s="6">
        <v>13.12</v>
      </c>
      <c r="B187" s="6">
        <v>17.21</v>
      </c>
      <c r="C187" s="6">
        <v>15.67</v>
      </c>
      <c r="D187" s="6">
        <v>15.59</v>
      </c>
      <c r="F187" s="6">
        <v>12.58</v>
      </c>
      <c r="G187" s="6">
        <v>14.1</v>
      </c>
      <c r="H187" s="6">
        <v>13.1</v>
      </c>
      <c r="I187" s="6">
        <v>14.07</v>
      </c>
    </row>
    <row r="188" spans="1:16">
      <c r="A188" s="2">
        <v>10.77</v>
      </c>
      <c r="B188" s="2">
        <v>15.19</v>
      </c>
      <c r="C188" s="2">
        <v>12.73</v>
      </c>
      <c r="D188" s="2">
        <v>12.93</v>
      </c>
      <c r="F188" s="2">
        <v>10.18</v>
      </c>
      <c r="G188" s="2">
        <v>11.89</v>
      </c>
      <c r="H188" s="2">
        <v>10.79</v>
      </c>
      <c r="I188" s="2">
        <v>12.03</v>
      </c>
    </row>
    <row r="189" spans="1:16">
      <c r="A189" s="2">
        <v>13.53</v>
      </c>
      <c r="B189" s="2">
        <v>17.100000000000001</v>
      </c>
      <c r="C189" s="2">
        <v>16.059999999999999</v>
      </c>
      <c r="D189" s="2">
        <v>15.7</v>
      </c>
      <c r="F189" s="2">
        <v>13.19</v>
      </c>
      <c r="G189" s="2">
        <v>14.41</v>
      </c>
      <c r="H189" s="2">
        <v>13.78</v>
      </c>
      <c r="I189" s="2">
        <v>14.41</v>
      </c>
    </row>
    <row r="190" spans="1:16">
      <c r="A190" s="2">
        <v>15.06</v>
      </c>
      <c r="B190" s="2">
        <v>19.329999999999998</v>
      </c>
      <c r="C190" s="2">
        <v>18.21</v>
      </c>
      <c r="D190" s="2">
        <v>18.13</v>
      </c>
      <c r="F190" s="2">
        <v>14.36</v>
      </c>
      <c r="G190" s="2">
        <v>15.99</v>
      </c>
      <c r="H190" s="2">
        <v>14.73</v>
      </c>
      <c r="I190" s="2">
        <v>15.76</v>
      </c>
    </row>
    <row r="191" spans="1:16">
      <c r="A191" s="3"/>
      <c r="B191" s="3"/>
      <c r="C191" s="3"/>
      <c r="D191" s="2"/>
      <c r="F191" s="3"/>
      <c r="G191" s="3"/>
      <c r="H191" s="3"/>
      <c r="I191" s="2"/>
    </row>
    <row r="192" spans="1:16">
      <c r="A192" s="2">
        <v>8.44</v>
      </c>
      <c r="B192" s="5">
        <v>2.82</v>
      </c>
      <c r="C192" s="2">
        <v>4.47</v>
      </c>
      <c r="D192" s="2">
        <v>3.99</v>
      </c>
      <c r="F192" s="2">
        <v>6.8</v>
      </c>
      <c r="G192" s="2">
        <v>2.67</v>
      </c>
      <c r="H192" s="2">
        <v>4.47</v>
      </c>
      <c r="I192" s="2">
        <v>2.46</v>
      </c>
    </row>
    <row r="193" spans="1:9">
      <c r="A193" s="2">
        <v>7.51</v>
      </c>
      <c r="B193" s="5">
        <v>9.8699999999999992</v>
      </c>
      <c r="C193" s="2">
        <v>9.39</v>
      </c>
      <c r="D193" s="2">
        <v>9.15</v>
      </c>
      <c r="F193" s="2">
        <v>7.68</v>
      </c>
      <c r="G193" s="2">
        <v>9.1300000000000008</v>
      </c>
      <c r="H193" s="2">
        <v>8.75</v>
      </c>
      <c r="I193" s="2">
        <v>8.8000000000000007</v>
      </c>
    </row>
    <row r="194" spans="1:9">
      <c r="A194" s="3"/>
      <c r="B194" s="3"/>
      <c r="C194" s="3"/>
      <c r="D194" s="2"/>
      <c r="F194" s="3"/>
      <c r="G194" s="3"/>
      <c r="H194" s="3"/>
      <c r="I194" s="2"/>
    </row>
    <row r="195" spans="1:9">
      <c r="A195" s="2">
        <v>42.28</v>
      </c>
      <c r="B195" s="2">
        <v>12.69</v>
      </c>
      <c r="C195" s="2">
        <v>19.28</v>
      </c>
      <c r="D195" s="2">
        <v>17.93</v>
      </c>
      <c r="F195" s="2">
        <v>34.21</v>
      </c>
      <c r="G195" s="2">
        <v>12.77</v>
      </c>
      <c r="H195" s="2">
        <v>19.579999999999998</v>
      </c>
      <c r="I195" s="2">
        <v>11.12</v>
      </c>
    </row>
    <row r="196" spans="1:9">
      <c r="A196" s="2">
        <v>38.53</v>
      </c>
      <c r="B196" s="2">
        <v>47.54</v>
      </c>
      <c r="C196" s="2">
        <v>44.89</v>
      </c>
      <c r="D196" s="2">
        <v>44.08</v>
      </c>
      <c r="F196" s="2">
        <v>38.11</v>
      </c>
      <c r="G196" s="2">
        <v>42.53</v>
      </c>
      <c r="H196" s="2">
        <v>39.33</v>
      </c>
      <c r="I196" s="2">
        <v>42.4</v>
      </c>
    </row>
    <row r="197" spans="1:9">
      <c r="A197" s="3"/>
      <c r="B197" s="3"/>
      <c r="C197" s="3"/>
      <c r="D197" s="2"/>
      <c r="F197" s="3"/>
      <c r="G197" s="3"/>
      <c r="H197" s="3"/>
      <c r="I197" s="2"/>
    </row>
    <row r="198" spans="1:9">
      <c r="A198" s="2">
        <v>1.41</v>
      </c>
      <c r="B198" s="2">
        <v>0.43</v>
      </c>
      <c r="C198" s="2">
        <v>0.64</v>
      </c>
      <c r="D198" s="2">
        <v>0.56999999999999995</v>
      </c>
      <c r="F198" s="2">
        <v>1</v>
      </c>
      <c r="G198" s="2">
        <v>0.38</v>
      </c>
      <c r="H198" s="2">
        <v>0.56999999999999995</v>
      </c>
      <c r="I198" s="2">
        <v>0.33</v>
      </c>
    </row>
    <row r="199" spans="1:9">
      <c r="A199" s="2">
        <v>1.04</v>
      </c>
      <c r="B199" s="2">
        <v>1.28</v>
      </c>
      <c r="C199" s="2">
        <v>1.1599999999999999</v>
      </c>
      <c r="D199" s="2">
        <v>1.1499999999999999</v>
      </c>
      <c r="F199" s="2">
        <v>1.17</v>
      </c>
      <c r="G199" s="2">
        <v>1.26</v>
      </c>
      <c r="H199" s="2">
        <v>1.1499999999999999</v>
      </c>
      <c r="I199" s="2">
        <v>1.21</v>
      </c>
    </row>
    <row r="200" spans="1:9">
      <c r="A200" s="3"/>
      <c r="B200" s="3"/>
      <c r="C200" s="3"/>
      <c r="D200" s="2"/>
      <c r="F200" s="3"/>
      <c r="G200" s="3"/>
      <c r="H200" s="3"/>
      <c r="I200" s="2"/>
    </row>
    <row r="201" spans="1:9">
      <c r="A201" s="2">
        <v>11.94</v>
      </c>
      <c r="B201" s="2">
        <v>3.24</v>
      </c>
      <c r="C201" s="2">
        <v>4.26</v>
      </c>
      <c r="D201" s="2">
        <v>4.21</v>
      </c>
      <c r="F201" s="2">
        <v>8.85</v>
      </c>
      <c r="G201" s="2">
        <v>3.32</v>
      </c>
      <c r="H201" s="2">
        <v>4.1399999999999997</v>
      </c>
      <c r="I201" s="2">
        <v>2.52</v>
      </c>
    </row>
    <row r="202" spans="1:9">
      <c r="A202" s="4">
        <v>9.76</v>
      </c>
      <c r="B202" s="4">
        <v>10.29</v>
      </c>
      <c r="C202" s="4">
        <v>9.07</v>
      </c>
      <c r="D202" s="4">
        <v>9.2100000000000009</v>
      </c>
      <c r="F202" s="4">
        <v>10.26</v>
      </c>
      <c r="G202" s="4">
        <v>9.49</v>
      </c>
      <c r="H202" s="4">
        <v>8.2100000000000009</v>
      </c>
      <c r="I202" s="4">
        <v>9.82</v>
      </c>
    </row>
    <row r="203" spans="1:9">
      <c r="A203" s="59"/>
      <c r="B203" s="59"/>
      <c r="C203" s="59"/>
      <c r="D203" s="59"/>
      <c r="F203" s="59"/>
      <c r="G203" s="59"/>
      <c r="H203" s="59"/>
      <c r="I203" s="59"/>
    </row>
    <row r="204" spans="1:9">
      <c r="A204" s="1">
        <v>13.25</v>
      </c>
      <c r="B204" s="1">
        <v>3.59</v>
      </c>
      <c r="C204" s="1">
        <v>6.59</v>
      </c>
      <c r="D204" s="1">
        <v>6.41</v>
      </c>
      <c r="F204" s="1">
        <v>10.67</v>
      </c>
      <c r="G204" s="1">
        <v>4.5599999999999996</v>
      </c>
      <c r="H204" s="1">
        <v>3.66</v>
      </c>
      <c r="I204" s="1">
        <v>4.0199999999999996</v>
      </c>
    </row>
    <row r="205" spans="1:9">
      <c r="A205" s="6">
        <v>13.18</v>
      </c>
      <c r="B205" s="6">
        <v>16.920000000000002</v>
      </c>
      <c r="C205" s="6">
        <v>14.86</v>
      </c>
      <c r="D205" s="6">
        <v>15.46</v>
      </c>
      <c r="F205" s="6">
        <v>12.84</v>
      </c>
      <c r="G205" s="6">
        <v>14.14</v>
      </c>
      <c r="H205" s="6">
        <v>14.36</v>
      </c>
      <c r="I205" s="6">
        <v>13.88</v>
      </c>
    </row>
    <row r="206" spans="1:9">
      <c r="A206" s="2">
        <v>11.02</v>
      </c>
      <c r="B206" s="2">
        <v>14.81</v>
      </c>
      <c r="C206" s="2">
        <v>12.7</v>
      </c>
      <c r="D206" s="2">
        <v>12.85</v>
      </c>
      <c r="F206" s="2">
        <v>10.35</v>
      </c>
      <c r="G206" s="2">
        <v>12.56</v>
      </c>
      <c r="H206" s="2">
        <v>12.45</v>
      </c>
      <c r="I206" s="2">
        <v>12.25</v>
      </c>
    </row>
    <row r="207" spans="1:9">
      <c r="A207" s="2">
        <v>13.45</v>
      </c>
      <c r="B207" s="2">
        <v>16.82</v>
      </c>
      <c r="C207" s="2">
        <v>14.99</v>
      </c>
      <c r="D207" s="2">
        <v>15.99</v>
      </c>
      <c r="F207" s="2">
        <v>13.49</v>
      </c>
      <c r="G207" s="2">
        <v>14.23</v>
      </c>
      <c r="H207" s="2">
        <v>14.94</v>
      </c>
      <c r="I207" s="2">
        <v>14.03</v>
      </c>
    </row>
    <row r="208" spans="1:9">
      <c r="A208" s="2">
        <v>15.07</v>
      </c>
      <c r="B208" s="2">
        <v>19.12</v>
      </c>
      <c r="C208" s="2">
        <v>16.899999999999999</v>
      </c>
      <c r="D208" s="2">
        <v>17.53</v>
      </c>
      <c r="F208" s="2">
        <v>14.66</v>
      </c>
      <c r="G208" s="2">
        <v>15.62</v>
      </c>
      <c r="H208" s="2">
        <v>15.68</v>
      </c>
      <c r="I208" s="2">
        <v>15.37</v>
      </c>
    </row>
    <row r="209" spans="1:16">
      <c r="A209" s="3"/>
      <c r="B209" s="3"/>
      <c r="C209" s="3"/>
      <c r="D209" s="2"/>
      <c r="F209" s="3"/>
      <c r="G209" s="3"/>
      <c r="H209" s="3"/>
      <c r="I209" s="2"/>
    </row>
    <row r="210" spans="1:16">
      <c r="A210" s="2">
        <v>8.34</v>
      </c>
      <c r="B210" s="2">
        <v>2.38</v>
      </c>
      <c r="C210" s="2">
        <v>4.57</v>
      </c>
      <c r="D210" s="2">
        <v>4.34</v>
      </c>
      <c r="F210" s="2">
        <v>6.58</v>
      </c>
      <c r="G210" s="2">
        <v>3.03</v>
      </c>
      <c r="H210" s="2">
        <v>2.4500000000000002</v>
      </c>
      <c r="I210" s="2">
        <v>2.62</v>
      </c>
    </row>
    <row r="211" spans="1:16">
      <c r="A211" s="2">
        <v>7.53</v>
      </c>
      <c r="B211" s="2">
        <v>9.75</v>
      </c>
      <c r="C211" s="2">
        <v>8.51</v>
      </c>
      <c r="D211" s="2">
        <v>9.0299999999999994</v>
      </c>
      <c r="F211" s="2">
        <v>8.17</v>
      </c>
      <c r="G211" s="2">
        <v>8.9499999999999993</v>
      </c>
      <c r="H211" s="2">
        <v>9.18</v>
      </c>
      <c r="I211" s="2">
        <v>8.67</v>
      </c>
    </row>
    <row r="212" spans="1:16">
      <c r="A212" s="3"/>
      <c r="B212" s="3"/>
      <c r="C212" s="3"/>
      <c r="D212" s="2"/>
      <c r="F212" s="3"/>
      <c r="G212" s="3"/>
      <c r="H212" s="3"/>
      <c r="I212" s="2"/>
    </row>
    <row r="213" spans="1:16">
      <c r="A213" s="2">
        <v>41.62</v>
      </c>
      <c r="B213" s="2">
        <v>10.78</v>
      </c>
      <c r="C213" s="2">
        <v>18.920000000000002</v>
      </c>
      <c r="D213" s="2">
        <v>19.440000000000001</v>
      </c>
      <c r="F213" s="2">
        <v>31.7</v>
      </c>
      <c r="G213" s="2">
        <v>13.48</v>
      </c>
      <c r="H213" s="2">
        <v>11.02</v>
      </c>
      <c r="I213" s="2">
        <v>12.36</v>
      </c>
    </row>
    <row r="214" spans="1:16">
      <c r="A214" s="2">
        <v>38.799999999999997</v>
      </c>
      <c r="B214" s="2">
        <v>48.1</v>
      </c>
      <c r="C214" s="2">
        <v>40.24</v>
      </c>
      <c r="D214" s="2">
        <v>43.8</v>
      </c>
      <c r="F214" s="2">
        <v>39.32</v>
      </c>
      <c r="G214" s="2">
        <v>41.51</v>
      </c>
      <c r="H214" s="2">
        <v>41.35</v>
      </c>
      <c r="I214" s="2">
        <v>41.56</v>
      </c>
    </row>
    <row r="215" spans="1:16">
      <c r="A215" s="3"/>
      <c r="B215" s="3"/>
      <c r="C215" s="3"/>
      <c r="D215" s="2"/>
      <c r="F215" s="3"/>
      <c r="G215" s="3"/>
      <c r="H215" s="3"/>
      <c r="I215" s="2"/>
    </row>
    <row r="216" spans="1:16">
      <c r="A216" s="2">
        <v>1.39</v>
      </c>
      <c r="B216" s="2">
        <v>0.37</v>
      </c>
      <c r="C216" s="2">
        <v>0.64</v>
      </c>
      <c r="D216" s="2">
        <v>0.62</v>
      </c>
      <c r="F216" s="2">
        <v>0.94</v>
      </c>
      <c r="G216" s="2">
        <v>0.4</v>
      </c>
      <c r="H216" s="2">
        <v>0.33</v>
      </c>
      <c r="I216" s="2">
        <v>0.37</v>
      </c>
    </row>
    <row r="217" spans="1:16">
      <c r="A217" s="2">
        <v>1.05</v>
      </c>
      <c r="B217" s="2">
        <v>1.28</v>
      </c>
      <c r="C217" s="2">
        <v>1.07</v>
      </c>
      <c r="D217" s="2">
        <v>1.1499999999999999</v>
      </c>
      <c r="F217" s="2">
        <v>1.1399999999999999</v>
      </c>
      <c r="G217" s="2">
        <v>1.2</v>
      </c>
      <c r="H217" s="2">
        <v>1.22</v>
      </c>
      <c r="I217" s="2">
        <v>1.21</v>
      </c>
    </row>
    <row r="218" spans="1:16">
      <c r="A218" s="3"/>
      <c r="B218" s="3"/>
      <c r="C218" s="3"/>
      <c r="D218" s="2"/>
      <c r="F218" s="3"/>
      <c r="G218" s="3"/>
      <c r="H218" s="3"/>
      <c r="I218" s="2"/>
    </row>
    <row r="219" spans="1:16">
      <c r="A219" s="2">
        <v>11.62</v>
      </c>
      <c r="B219" s="2">
        <v>2.83</v>
      </c>
      <c r="C219" s="2">
        <v>4.18</v>
      </c>
      <c r="D219" s="2">
        <v>4.4400000000000004</v>
      </c>
      <c r="F219" s="2">
        <v>7.55</v>
      </c>
      <c r="G219" s="2">
        <v>2.82</v>
      </c>
      <c r="H219" s="2">
        <v>2.42</v>
      </c>
      <c r="I219" s="2">
        <v>3.11</v>
      </c>
    </row>
    <row r="220" spans="1:16">
      <c r="A220" s="4">
        <v>9.8699999999999992</v>
      </c>
      <c r="B220" s="4">
        <v>10.67</v>
      </c>
      <c r="C220" s="4">
        <v>8.33</v>
      </c>
      <c r="D220" s="4">
        <v>9.3800000000000008</v>
      </c>
      <c r="F220" s="4">
        <v>9.33</v>
      </c>
      <c r="G220" s="4">
        <v>9.2899999999999991</v>
      </c>
      <c r="H220" s="4">
        <v>9.32</v>
      </c>
      <c r="I220" s="4">
        <v>9.61</v>
      </c>
    </row>
    <row r="221" spans="1:16">
      <c r="A221" s="78" t="s">
        <v>89</v>
      </c>
      <c r="B221" s="78"/>
      <c r="C221" s="78"/>
      <c r="F221" s="78" t="s">
        <v>90</v>
      </c>
      <c r="G221" s="78"/>
      <c r="H221" s="78"/>
      <c r="K221" s="76" t="s">
        <v>93</v>
      </c>
      <c r="L221" s="76"/>
      <c r="M221" s="76"/>
    </row>
    <row r="222" spans="1:16">
      <c r="A222" t="s">
        <v>136</v>
      </c>
      <c r="B222" t="s">
        <v>0</v>
      </c>
      <c r="C222" t="s">
        <v>1</v>
      </c>
      <c r="D222" t="s">
        <v>37</v>
      </c>
      <c r="F222" t="s">
        <v>136</v>
      </c>
      <c r="G222" t="s">
        <v>0</v>
      </c>
      <c r="H222" t="s">
        <v>1</v>
      </c>
      <c r="I222" t="s">
        <v>37</v>
      </c>
      <c r="K222" t="s">
        <v>136</v>
      </c>
      <c r="L222" t="s">
        <v>0</v>
      </c>
      <c r="M222" t="s">
        <v>1</v>
      </c>
      <c r="N222" t="s">
        <v>37</v>
      </c>
    </row>
    <row r="223" spans="1:16">
      <c r="A223" s="1">
        <v>10.95</v>
      </c>
      <c r="B223" s="1">
        <v>7.34</v>
      </c>
      <c r="C223" s="1">
        <v>7.31</v>
      </c>
      <c r="D223" s="1">
        <v>6.36</v>
      </c>
      <c r="F223" s="1">
        <v>11.31</v>
      </c>
      <c r="G223" s="1">
        <v>6.8</v>
      </c>
      <c r="H223" s="1">
        <v>5.74</v>
      </c>
      <c r="I223" s="1">
        <v>5.77</v>
      </c>
      <c r="K223" s="60">
        <f t="shared" ref="K223:N227" si="20">AVERAGE(F223,A223,F241,A241,F259,A259)</f>
        <v>11.186666666666667</v>
      </c>
      <c r="L223" s="60">
        <f t="shared" si="20"/>
        <v>6.9016666666666664</v>
      </c>
      <c r="M223" s="60">
        <f t="shared" si="20"/>
        <v>6.5666666666666673</v>
      </c>
      <c r="N223" s="60">
        <f t="shared" si="20"/>
        <v>6.3999999999999995</v>
      </c>
      <c r="O223" s="63" t="s">
        <v>49</v>
      </c>
      <c r="P223" s="32" t="s">
        <v>42</v>
      </c>
    </row>
    <row r="224" spans="1:16">
      <c r="A224" s="6">
        <v>13.11</v>
      </c>
      <c r="B224" s="6">
        <v>13.82</v>
      </c>
      <c r="C224" s="6">
        <v>13.88</v>
      </c>
      <c r="D224" s="6">
        <v>14.59</v>
      </c>
      <c r="F224" s="6">
        <v>12.81</v>
      </c>
      <c r="G224" s="6">
        <v>13.3</v>
      </c>
      <c r="H224" s="6">
        <v>13.22</v>
      </c>
      <c r="I224" s="6">
        <v>13.19</v>
      </c>
      <c r="K224" s="61">
        <f t="shared" si="20"/>
        <v>12.898333333333333</v>
      </c>
      <c r="L224" s="61">
        <f t="shared" si="20"/>
        <v>13.51</v>
      </c>
      <c r="M224" s="61">
        <f t="shared" si="20"/>
        <v>13.585000000000001</v>
      </c>
      <c r="N224" s="61">
        <f t="shared" si="20"/>
        <v>13.915000000000001</v>
      </c>
      <c r="O224" s="34" t="s">
        <v>49</v>
      </c>
      <c r="P224" s="2" t="s">
        <v>43</v>
      </c>
    </row>
    <row r="225" spans="1:16">
      <c r="A225" s="2">
        <v>10.72</v>
      </c>
      <c r="B225" s="2">
        <v>11.81</v>
      </c>
      <c r="C225" s="2">
        <v>12.33</v>
      </c>
      <c r="D225" s="2">
        <v>12.12</v>
      </c>
      <c r="F225" s="2">
        <v>10.23</v>
      </c>
      <c r="G225" s="2">
        <v>10.94</v>
      </c>
      <c r="H225" s="2">
        <v>11.31</v>
      </c>
      <c r="I225" s="2">
        <v>11.03</v>
      </c>
      <c r="K225" s="61">
        <f t="shared" si="20"/>
        <v>10.495000000000001</v>
      </c>
      <c r="L225" s="61">
        <f t="shared" si="20"/>
        <v>11.408333333333331</v>
      </c>
      <c r="M225" s="61">
        <f t="shared" si="20"/>
        <v>11.606666666666667</v>
      </c>
      <c r="N225" s="61">
        <f t="shared" si="20"/>
        <v>11.628333333333332</v>
      </c>
      <c r="O225" s="35" t="s">
        <v>49</v>
      </c>
      <c r="P225" s="33" t="s">
        <v>44</v>
      </c>
    </row>
    <row r="226" spans="1:16">
      <c r="A226" s="2">
        <v>13.5</v>
      </c>
      <c r="B226" s="2">
        <v>14.19</v>
      </c>
      <c r="C226" s="2">
        <v>14.17</v>
      </c>
      <c r="D226" s="2">
        <v>15.29</v>
      </c>
      <c r="F226" s="2">
        <v>13.25</v>
      </c>
      <c r="G226" s="2">
        <v>13.79</v>
      </c>
      <c r="H226" s="2">
        <v>13.57</v>
      </c>
      <c r="I226" s="2">
        <v>13.46</v>
      </c>
      <c r="K226" s="61">
        <f t="shared" si="20"/>
        <v>13.274999999999999</v>
      </c>
      <c r="L226" s="61">
        <f t="shared" si="20"/>
        <v>13.828333333333333</v>
      </c>
      <c r="M226" s="61">
        <f t="shared" si="20"/>
        <v>13.795000000000002</v>
      </c>
      <c r="N226" s="61">
        <f t="shared" si="20"/>
        <v>14.354999999999999</v>
      </c>
      <c r="O226" s="34" t="s">
        <v>49</v>
      </c>
      <c r="P226" s="2" t="s">
        <v>45</v>
      </c>
    </row>
    <row r="227" spans="1:16">
      <c r="A227" s="2">
        <v>15.11</v>
      </c>
      <c r="B227" s="2">
        <v>15.46</v>
      </c>
      <c r="C227" s="2">
        <v>15.14</v>
      </c>
      <c r="D227" s="2">
        <v>16.37</v>
      </c>
      <c r="F227" s="2">
        <v>14.96</v>
      </c>
      <c r="G227" s="2">
        <v>15.17</v>
      </c>
      <c r="H227" s="2">
        <v>14.78</v>
      </c>
      <c r="I227" s="2">
        <v>15.09</v>
      </c>
      <c r="K227" s="61">
        <f t="shared" si="20"/>
        <v>14.926666666666668</v>
      </c>
      <c r="L227" s="61">
        <f t="shared" si="20"/>
        <v>15.29166666666667</v>
      </c>
      <c r="M227" s="61">
        <f t="shared" si="20"/>
        <v>15.356666666666669</v>
      </c>
      <c r="N227" s="61">
        <f t="shared" si="20"/>
        <v>15.763333333333334</v>
      </c>
      <c r="O227" s="35" t="s">
        <v>49</v>
      </c>
      <c r="P227" s="33" t="s">
        <v>46</v>
      </c>
    </row>
    <row r="228" spans="1:16">
      <c r="A228" s="3"/>
      <c r="B228" s="3"/>
      <c r="C228" s="3"/>
      <c r="D228" s="2"/>
      <c r="F228" s="3"/>
      <c r="G228" s="3"/>
      <c r="H228" s="3"/>
      <c r="I228" s="2"/>
      <c r="K228" s="61"/>
      <c r="L228" s="61"/>
      <c r="M228" s="61"/>
      <c r="N228" s="61"/>
      <c r="O228" s="34"/>
      <c r="P228" s="34"/>
    </row>
    <row r="229" spans="1:16">
      <c r="A229" s="2">
        <v>7.13</v>
      </c>
      <c r="B229" s="2">
        <v>4.93</v>
      </c>
      <c r="C229" s="2">
        <v>4.9000000000000004</v>
      </c>
      <c r="D229" s="2">
        <v>4.3600000000000003</v>
      </c>
      <c r="F229" s="2">
        <v>6.73</v>
      </c>
      <c r="G229" s="2">
        <v>4.3</v>
      </c>
      <c r="H229" s="2">
        <v>3.76</v>
      </c>
      <c r="I229" s="2">
        <v>3.74</v>
      </c>
      <c r="K229" s="61">
        <f t="shared" ref="K229:N230" si="21">AVERAGE(F229,A229,F247,A247,F265,A265)</f>
        <v>7.0716666666666663</v>
      </c>
      <c r="L229" s="61">
        <f t="shared" si="21"/>
        <v>4.5366666666666662</v>
      </c>
      <c r="M229" s="61">
        <f t="shared" si="21"/>
        <v>4.3650000000000002</v>
      </c>
      <c r="N229" s="61">
        <f t="shared" si="21"/>
        <v>4.2483333333333331</v>
      </c>
      <c r="O229" s="35" t="s">
        <v>50</v>
      </c>
      <c r="P229" s="33" t="s">
        <v>42</v>
      </c>
    </row>
    <row r="230" spans="1:16">
      <c r="A230" s="2">
        <v>7.68</v>
      </c>
      <c r="B230" s="2">
        <v>8.3699999999999992</v>
      </c>
      <c r="C230" s="2">
        <v>8.1199999999999992</v>
      </c>
      <c r="D230" s="2">
        <v>8.64</v>
      </c>
      <c r="F230" s="2">
        <v>8.01</v>
      </c>
      <c r="G230" s="2">
        <v>8.66</v>
      </c>
      <c r="H230" s="2">
        <v>8.33</v>
      </c>
      <c r="I230" s="2">
        <v>8.43</v>
      </c>
      <c r="K230" s="61">
        <f t="shared" si="21"/>
        <v>7.9116666666666662</v>
      </c>
      <c r="L230" s="61">
        <f t="shared" si="21"/>
        <v>8.3766666666666669</v>
      </c>
      <c r="M230" s="61">
        <f t="shared" si="21"/>
        <v>8.3116666666666674</v>
      </c>
      <c r="N230" s="61">
        <f t="shared" si="21"/>
        <v>8.5166666666666675</v>
      </c>
      <c r="O230" s="34" t="s">
        <v>50</v>
      </c>
      <c r="P230" s="2" t="s">
        <v>43</v>
      </c>
    </row>
    <row r="231" spans="1:16">
      <c r="A231" s="3"/>
      <c r="B231" s="3"/>
      <c r="C231" s="3"/>
      <c r="D231" s="2"/>
      <c r="F231" s="3"/>
      <c r="G231" s="3"/>
      <c r="H231" s="3"/>
      <c r="I231" s="2"/>
      <c r="K231" s="61"/>
      <c r="L231" s="61"/>
      <c r="M231" s="61"/>
      <c r="N231" s="61"/>
      <c r="O231" s="35"/>
      <c r="P231" s="35"/>
    </row>
    <row r="232" spans="1:16">
      <c r="A232" s="2">
        <v>32.46</v>
      </c>
      <c r="B232" s="2">
        <v>22.13</v>
      </c>
      <c r="C232" s="2">
        <v>21.56</v>
      </c>
      <c r="D232" s="2">
        <v>18.899999999999999</v>
      </c>
      <c r="F232" s="2">
        <v>33.21</v>
      </c>
      <c r="G232" s="2">
        <v>20.36</v>
      </c>
      <c r="H232" s="2">
        <v>17.05</v>
      </c>
      <c r="I232" s="2">
        <v>17.32</v>
      </c>
      <c r="K232" s="61">
        <f t="shared" ref="K232:N233" si="22">AVERAGE(F232,A232,F250,A250,F268,A268)</f>
        <v>33.30833333333333</v>
      </c>
      <c r="L232" s="61">
        <f t="shared" si="22"/>
        <v>20.581666666666667</v>
      </c>
      <c r="M232" s="61">
        <f t="shared" si="22"/>
        <v>19.466666666666665</v>
      </c>
      <c r="N232" s="61">
        <f t="shared" si="22"/>
        <v>19.05</v>
      </c>
      <c r="O232" s="34" t="s">
        <v>51</v>
      </c>
      <c r="P232" s="2" t="s">
        <v>42</v>
      </c>
    </row>
    <row r="233" spans="1:16">
      <c r="A233" s="2">
        <v>36.130000000000003</v>
      </c>
      <c r="B233" s="2">
        <v>38.619999999999997</v>
      </c>
      <c r="C233" s="2">
        <v>37.99</v>
      </c>
      <c r="D233" s="2">
        <v>40.18</v>
      </c>
      <c r="F233" s="2">
        <v>38.81</v>
      </c>
      <c r="G233" s="2">
        <v>39.26</v>
      </c>
      <c r="H233" s="2">
        <v>39.31</v>
      </c>
      <c r="I233" s="2">
        <v>39.71</v>
      </c>
      <c r="K233" s="61">
        <f t="shared" si="22"/>
        <v>37.574999999999996</v>
      </c>
      <c r="L233" s="61">
        <f t="shared" si="22"/>
        <v>38.813333333333333</v>
      </c>
      <c r="M233" s="61">
        <f t="shared" si="22"/>
        <v>38.873333333333342</v>
      </c>
      <c r="N233" s="61">
        <f t="shared" si="22"/>
        <v>40.016666666666666</v>
      </c>
      <c r="O233" s="35" t="s">
        <v>51</v>
      </c>
      <c r="P233" s="33" t="s">
        <v>43</v>
      </c>
    </row>
    <row r="234" spans="1:16">
      <c r="A234" s="3"/>
      <c r="B234" s="3"/>
      <c r="C234" s="3"/>
      <c r="D234" s="2"/>
      <c r="F234" s="3"/>
      <c r="G234" s="3"/>
      <c r="H234" s="3"/>
      <c r="I234" s="2"/>
      <c r="K234" s="61"/>
      <c r="L234" s="61"/>
      <c r="M234" s="61"/>
      <c r="N234" s="61"/>
      <c r="O234" s="34"/>
      <c r="P234" s="34"/>
    </row>
    <row r="235" spans="1:16">
      <c r="A235" s="2">
        <v>1.05</v>
      </c>
      <c r="B235" s="2">
        <v>0.71</v>
      </c>
      <c r="C235" s="2">
        <v>0.7</v>
      </c>
      <c r="D235" s="2">
        <v>0.6</v>
      </c>
      <c r="F235" s="2">
        <v>0.99</v>
      </c>
      <c r="G235" s="2">
        <v>0.59</v>
      </c>
      <c r="H235" s="2">
        <v>0.5</v>
      </c>
      <c r="I235" s="2">
        <v>0.51</v>
      </c>
      <c r="K235" s="61">
        <f t="shared" ref="K235:N236" si="23">AVERAGE(F235,A235,F253,A253,F271,A271)</f>
        <v>1.03</v>
      </c>
      <c r="L235" s="61">
        <f t="shared" si="23"/>
        <v>0.6283333333333333</v>
      </c>
      <c r="M235" s="61">
        <f t="shared" si="23"/>
        <v>0.59833333333333338</v>
      </c>
      <c r="N235" s="61">
        <f t="shared" si="23"/>
        <v>0.58500000000000008</v>
      </c>
      <c r="O235" s="35" t="s">
        <v>52</v>
      </c>
      <c r="P235" s="33" t="s">
        <v>42</v>
      </c>
    </row>
    <row r="236" spans="1:16">
      <c r="A236" s="2">
        <v>0.96</v>
      </c>
      <c r="B236" s="2">
        <v>1.02</v>
      </c>
      <c r="C236" s="2">
        <v>1</v>
      </c>
      <c r="D236" s="2">
        <v>1.06</v>
      </c>
      <c r="F236" s="2">
        <v>1.1399999999999999</v>
      </c>
      <c r="G236" s="2">
        <v>1.1299999999999999</v>
      </c>
      <c r="H236" s="2">
        <v>1.1399999999999999</v>
      </c>
      <c r="I236" s="2">
        <v>1.1399999999999999</v>
      </c>
      <c r="K236" s="61">
        <f t="shared" si="23"/>
        <v>1.0516666666666665</v>
      </c>
      <c r="L236" s="61">
        <f t="shared" si="23"/>
        <v>1.07</v>
      </c>
      <c r="M236" s="61">
        <f t="shared" si="23"/>
        <v>1.073333333333333</v>
      </c>
      <c r="N236" s="61">
        <f t="shared" si="23"/>
        <v>1.1000000000000001</v>
      </c>
      <c r="O236" s="34" t="s">
        <v>52</v>
      </c>
      <c r="P236" s="2" t="s">
        <v>43</v>
      </c>
    </row>
    <row r="237" spans="1:16">
      <c r="A237" s="3"/>
      <c r="B237" s="3"/>
      <c r="C237" s="3"/>
      <c r="D237" s="2"/>
      <c r="F237" s="3"/>
      <c r="G237" s="3"/>
      <c r="H237" s="3"/>
      <c r="I237" s="2"/>
      <c r="K237" s="61"/>
      <c r="L237" s="61"/>
      <c r="M237" s="61"/>
      <c r="N237" s="61"/>
      <c r="O237" s="35"/>
      <c r="P237" s="35"/>
    </row>
    <row r="238" spans="1:16">
      <c r="A238" s="2">
        <v>7.67</v>
      </c>
      <c r="B238" s="2">
        <v>5.04</v>
      </c>
      <c r="C238" s="2">
        <v>4.99</v>
      </c>
      <c r="D238" s="2">
        <v>4.1100000000000003</v>
      </c>
      <c r="F238" s="2">
        <v>8.2799999999999994</v>
      </c>
      <c r="G238" s="2">
        <v>4.4400000000000004</v>
      </c>
      <c r="H238" s="2">
        <v>3.7</v>
      </c>
      <c r="I238" s="2">
        <v>3.85</v>
      </c>
      <c r="K238" s="61">
        <f t="shared" ref="K238:N239" si="24">AVERAGE(F238,A238,F256,A256,F274,A274)</f>
        <v>7.96</v>
      </c>
      <c r="L238" s="61">
        <f t="shared" si="24"/>
        <v>4.5566666666666666</v>
      </c>
      <c r="M238" s="61">
        <f t="shared" si="24"/>
        <v>4.2550000000000008</v>
      </c>
      <c r="N238" s="61">
        <f t="shared" si="24"/>
        <v>4.1983333333333333</v>
      </c>
      <c r="O238" s="34" t="s">
        <v>53</v>
      </c>
      <c r="P238" s="2" t="s">
        <v>42</v>
      </c>
    </row>
    <row r="239" spans="1:16">
      <c r="A239" s="4">
        <v>7.66</v>
      </c>
      <c r="B239" s="4">
        <v>7.88</v>
      </c>
      <c r="C239" s="4">
        <v>7.7</v>
      </c>
      <c r="D239" s="4">
        <v>8.23</v>
      </c>
      <c r="F239" s="4">
        <v>9.61</v>
      </c>
      <c r="G239" s="4">
        <v>8.39</v>
      </c>
      <c r="H239" s="4">
        <v>8.82</v>
      </c>
      <c r="I239" s="4">
        <v>8.75</v>
      </c>
      <c r="K239" s="62">
        <f t="shared" si="24"/>
        <v>8.67</v>
      </c>
      <c r="L239" s="62">
        <f t="shared" si="24"/>
        <v>8.23</v>
      </c>
      <c r="M239" s="62">
        <f t="shared" si="24"/>
        <v>8.24</v>
      </c>
      <c r="N239" s="62">
        <f t="shared" si="24"/>
        <v>8.6033333333333335</v>
      </c>
      <c r="O239" s="64" t="s">
        <v>53</v>
      </c>
      <c r="P239" s="36" t="s">
        <v>43</v>
      </c>
    </row>
    <row r="241" spans="1:9">
      <c r="A241" s="1">
        <v>10.95</v>
      </c>
      <c r="B241" s="1">
        <v>6.83</v>
      </c>
      <c r="C241" s="1">
        <v>7.23</v>
      </c>
      <c r="D241" s="1">
        <v>7.3</v>
      </c>
      <c r="F241" s="1">
        <v>10.95</v>
      </c>
      <c r="G241" s="1">
        <v>6.71</v>
      </c>
      <c r="H241" s="1">
        <v>5.79</v>
      </c>
      <c r="I241" s="1">
        <v>5.85</v>
      </c>
    </row>
    <row r="242" spans="1:9">
      <c r="A242" s="6">
        <v>12.91</v>
      </c>
      <c r="B242" s="6">
        <v>13.45</v>
      </c>
      <c r="C242" s="6">
        <v>13.49</v>
      </c>
      <c r="D242" s="6">
        <v>14.13</v>
      </c>
      <c r="F242" s="6">
        <v>12.67</v>
      </c>
      <c r="G242" s="6">
        <v>13.35</v>
      </c>
      <c r="H242" s="6">
        <v>13.37</v>
      </c>
      <c r="I242" s="6">
        <v>13.42</v>
      </c>
    </row>
    <row r="243" spans="1:9">
      <c r="A243" s="2">
        <v>10.66</v>
      </c>
      <c r="B243" s="2">
        <v>11.37</v>
      </c>
      <c r="C243" s="2">
        <v>11.33</v>
      </c>
      <c r="D243" s="2">
        <v>12.12</v>
      </c>
      <c r="F243" s="2">
        <v>10.1</v>
      </c>
      <c r="G243" s="2">
        <v>11.35</v>
      </c>
      <c r="H243" s="2">
        <v>11.14</v>
      </c>
      <c r="I243" s="2">
        <v>11.36</v>
      </c>
    </row>
    <row r="244" spans="1:9">
      <c r="A244" s="2">
        <v>13.22</v>
      </c>
      <c r="B244" s="2">
        <v>13.79</v>
      </c>
      <c r="C244" s="2">
        <v>13.77</v>
      </c>
      <c r="D244" s="2">
        <v>14.29</v>
      </c>
      <c r="F244" s="2">
        <v>13.08</v>
      </c>
      <c r="G244" s="2">
        <v>13.64</v>
      </c>
      <c r="H244" s="2">
        <v>13.94</v>
      </c>
      <c r="I244" s="2">
        <v>13.94</v>
      </c>
    </row>
    <row r="245" spans="1:9">
      <c r="A245" s="2">
        <v>14.85</v>
      </c>
      <c r="B245" s="2">
        <v>15.19</v>
      </c>
      <c r="C245" s="2">
        <v>15.38</v>
      </c>
      <c r="D245" s="2">
        <v>15.97</v>
      </c>
      <c r="F245" s="2">
        <v>14.84</v>
      </c>
      <c r="G245" s="2">
        <v>15.05</v>
      </c>
      <c r="H245" s="2">
        <v>15.04</v>
      </c>
      <c r="I245" s="2">
        <v>14.96</v>
      </c>
    </row>
    <row r="246" spans="1:9">
      <c r="A246" s="3"/>
      <c r="B246" s="3"/>
      <c r="C246" s="3"/>
      <c r="D246" s="2"/>
      <c r="F246" s="3"/>
      <c r="G246" s="3"/>
      <c r="H246" s="3"/>
      <c r="I246" s="2"/>
    </row>
    <row r="247" spans="1:9">
      <c r="A247" s="2">
        <v>7.29</v>
      </c>
      <c r="B247" s="2">
        <v>4.7</v>
      </c>
      <c r="C247" s="2">
        <v>4.8499999999999996</v>
      </c>
      <c r="D247" s="2">
        <v>5.05</v>
      </c>
      <c r="F247" s="2">
        <v>6.61</v>
      </c>
      <c r="G247" s="2">
        <v>4.3</v>
      </c>
      <c r="H247" s="2">
        <v>3.8</v>
      </c>
      <c r="I247" s="2">
        <v>3.78</v>
      </c>
    </row>
    <row r="248" spans="1:9">
      <c r="A248" s="2">
        <v>7.78</v>
      </c>
      <c r="B248" s="2">
        <v>8.0399999999999991</v>
      </c>
      <c r="C248" s="2">
        <v>7.88</v>
      </c>
      <c r="D248" s="2">
        <v>8.2799999999999994</v>
      </c>
      <c r="F248" s="2">
        <v>8.0299999999999994</v>
      </c>
      <c r="G248" s="2">
        <v>8.57</v>
      </c>
      <c r="H248" s="2">
        <v>8.4600000000000009</v>
      </c>
      <c r="I248" s="2">
        <v>8.4600000000000009</v>
      </c>
    </row>
    <row r="249" spans="1:9">
      <c r="A249" s="3"/>
      <c r="B249" s="3"/>
      <c r="C249" s="3"/>
      <c r="D249" s="2"/>
      <c r="F249" s="3"/>
      <c r="G249" s="3"/>
      <c r="H249" s="3"/>
      <c r="I249" s="2"/>
    </row>
    <row r="250" spans="1:9">
      <c r="A250" s="2">
        <v>32.9</v>
      </c>
      <c r="B250" s="2">
        <v>20.56</v>
      </c>
      <c r="C250" s="2">
        <v>21.25</v>
      </c>
      <c r="D250" s="2">
        <v>22.12</v>
      </c>
      <c r="F250" s="2">
        <v>32.200000000000003</v>
      </c>
      <c r="G250" s="2">
        <v>19.850000000000001</v>
      </c>
      <c r="H250" s="2">
        <v>16.93</v>
      </c>
      <c r="I250" s="2">
        <v>17.22</v>
      </c>
    </row>
    <row r="251" spans="1:9">
      <c r="A251" s="2">
        <v>36.22</v>
      </c>
      <c r="B251" s="2">
        <v>38.08</v>
      </c>
      <c r="C251" s="2">
        <v>36.880000000000003</v>
      </c>
      <c r="D251" s="2">
        <v>39.6</v>
      </c>
      <c r="F251" s="2">
        <v>38.299999999999997</v>
      </c>
      <c r="G251" s="2">
        <v>39.14</v>
      </c>
      <c r="H251" s="2">
        <v>38.92</v>
      </c>
      <c r="I251" s="2">
        <v>40.450000000000003</v>
      </c>
    </row>
    <row r="252" spans="1:9">
      <c r="A252" s="3"/>
      <c r="B252" s="3"/>
      <c r="C252" s="3"/>
      <c r="D252" s="2"/>
      <c r="F252" s="3"/>
      <c r="G252" s="3"/>
      <c r="H252" s="3"/>
      <c r="I252" s="2"/>
    </row>
    <row r="253" spans="1:9">
      <c r="A253" s="2">
        <v>1.06</v>
      </c>
      <c r="B253" s="2">
        <v>0.65</v>
      </c>
      <c r="C253" s="2">
        <v>0.68</v>
      </c>
      <c r="D253" s="2">
        <v>0.7</v>
      </c>
      <c r="F253" s="2">
        <v>0.95</v>
      </c>
      <c r="G253" s="2">
        <v>0.57999999999999996</v>
      </c>
      <c r="H253" s="2">
        <v>0.5</v>
      </c>
      <c r="I253" s="2">
        <v>0.51</v>
      </c>
    </row>
    <row r="254" spans="1:9">
      <c r="A254" s="2">
        <v>0.96</v>
      </c>
      <c r="B254" s="2">
        <v>0.99</v>
      </c>
      <c r="C254" s="2">
        <v>0.97</v>
      </c>
      <c r="D254" s="2">
        <v>1.03</v>
      </c>
      <c r="F254" s="2">
        <v>1.1200000000000001</v>
      </c>
      <c r="G254" s="2">
        <v>1.1399999999999999</v>
      </c>
      <c r="H254" s="2">
        <v>1.1399999999999999</v>
      </c>
      <c r="I254" s="2">
        <v>1.1599999999999999</v>
      </c>
    </row>
    <row r="255" spans="1:9">
      <c r="A255" s="3"/>
      <c r="B255" s="3"/>
      <c r="C255" s="3"/>
      <c r="D255" s="2"/>
      <c r="F255" s="3"/>
      <c r="G255" s="3"/>
      <c r="H255" s="3"/>
      <c r="I255" s="2"/>
    </row>
    <row r="256" spans="1:9">
      <c r="A256" s="2">
        <v>7.56</v>
      </c>
      <c r="B256" s="2">
        <v>4.37</v>
      </c>
      <c r="C256" s="2">
        <v>4.78</v>
      </c>
      <c r="D256" s="2">
        <v>4.7</v>
      </c>
      <c r="F256" s="2">
        <v>7.79</v>
      </c>
      <c r="G256" s="2">
        <v>4.3499999999999996</v>
      </c>
      <c r="H256" s="2">
        <v>3.54</v>
      </c>
      <c r="I256" s="2">
        <v>3.89</v>
      </c>
    </row>
    <row r="257" spans="1:9">
      <c r="A257" s="4">
        <v>7.75</v>
      </c>
      <c r="B257" s="4">
        <v>7.87</v>
      </c>
      <c r="C257" s="4">
        <v>7.6</v>
      </c>
      <c r="D257" s="4">
        <v>8.0299999999999994</v>
      </c>
      <c r="F257" s="4">
        <v>9.2899999999999991</v>
      </c>
      <c r="G257" s="4">
        <v>8.8000000000000007</v>
      </c>
      <c r="H257" s="4">
        <v>8.61</v>
      </c>
      <c r="I257" s="4">
        <v>9.2899999999999991</v>
      </c>
    </row>
    <row r="258" spans="1:9">
      <c r="A258" s="59"/>
      <c r="B258" s="59"/>
      <c r="C258" s="59"/>
      <c r="D258" s="59"/>
      <c r="F258" s="59"/>
      <c r="G258" s="59"/>
      <c r="H258" s="59"/>
      <c r="I258" s="59"/>
    </row>
    <row r="259" spans="1:9">
      <c r="A259" s="1">
        <v>11.54</v>
      </c>
      <c r="B259" s="1">
        <v>7.04</v>
      </c>
      <c r="C259" s="1">
        <v>7.13</v>
      </c>
      <c r="D259" s="1">
        <v>7.06</v>
      </c>
      <c r="F259" s="1">
        <v>11.42</v>
      </c>
      <c r="G259" s="1">
        <v>6.69</v>
      </c>
      <c r="H259" s="1">
        <v>6.2</v>
      </c>
      <c r="I259" s="1">
        <v>6.06</v>
      </c>
    </row>
    <row r="260" spans="1:9">
      <c r="A260" s="6">
        <v>12.97</v>
      </c>
      <c r="B260" s="6">
        <v>14.08</v>
      </c>
      <c r="C260" s="6">
        <v>14.3</v>
      </c>
      <c r="D260" s="6">
        <v>14.41</v>
      </c>
      <c r="F260" s="6">
        <v>12.92</v>
      </c>
      <c r="G260" s="6">
        <v>13.06</v>
      </c>
      <c r="H260" s="6">
        <v>13.25</v>
      </c>
      <c r="I260" s="6">
        <v>13.75</v>
      </c>
    </row>
    <row r="261" spans="1:9">
      <c r="A261" s="2">
        <v>10.83</v>
      </c>
      <c r="B261" s="2">
        <v>11.79</v>
      </c>
      <c r="C261" s="2">
        <v>12.11</v>
      </c>
      <c r="D261" s="2">
        <v>11.8</v>
      </c>
      <c r="F261" s="2">
        <v>10.43</v>
      </c>
      <c r="G261" s="2">
        <v>11.19</v>
      </c>
      <c r="H261" s="2">
        <v>11.42</v>
      </c>
      <c r="I261" s="2">
        <v>11.34</v>
      </c>
    </row>
    <row r="262" spans="1:9">
      <c r="A262" s="2">
        <v>13.16</v>
      </c>
      <c r="B262" s="2">
        <v>14.07</v>
      </c>
      <c r="C262" s="2">
        <v>14.07</v>
      </c>
      <c r="D262" s="2">
        <v>14.96</v>
      </c>
      <c r="F262" s="2">
        <v>13.44</v>
      </c>
      <c r="G262" s="2">
        <v>13.49</v>
      </c>
      <c r="H262" s="2">
        <v>13.25</v>
      </c>
      <c r="I262" s="2">
        <v>14.19</v>
      </c>
    </row>
    <row r="263" spans="1:9">
      <c r="A263" s="2">
        <v>14.9</v>
      </c>
      <c r="B263" s="2">
        <v>16.37</v>
      </c>
      <c r="C263" s="2">
        <v>16.71</v>
      </c>
      <c r="D263" s="2">
        <v>16.47</v>
      </c>
      <c r="F263" s="2">
        <v>14.9</v>
      </c>
      <c r="G263" s="2">
        <v>14.51</v>
      </c>
      <c r="H263" s="2">
        <v>15.09</v>
      </c>
      <c r="I263" s="2">
        <v>15.72</v>
      </c>
    </row>
    <row r="264" spans="1:9">
      <c r="A264" s="3"/>
      <c r="B264" s="3"/>
      <c r="C264" s="3"/>
      <c r="D264" s="2"/>
      <c r="F264" s="3"/>
      <c r="G264" s="3"/>
      <c r="H264" s="3"/>
      <c r="I264" s="2"/>
    </row>
    <row r="265" spans="1:9">
      <c r="A265" s="2">
        <v>7.72</v>
      </c>
      <c r="B265" s="2">
        <v>4.7699999999999996</v>
      </c>
      <c r="C265" s="2">
        <v>4.91</v>
      </c>
      <c r="D265" s="2">
        <v>4.7</v>
      </c>
      <c r="F265" s="2">
        <v>6.95</v>
      </c>
      <c r="G265" s="2">
        <v>4.22</v>
      </c>
      <c r="H265" s="2">
        <v>3.97</v>
      </c>
      <c r="I265" s="2">
        <v>3.86</v>
      </c>
    </row>
    <row r="266" spans="1:9">
      <c r="A266" s="2">
        <v>7.78</v>
      </c>
      <c r="B266" s="2">
        <v>8.34</v>
      </c>
      <c r="C266" s="2">
        <v>8.5299999999999994</v>
      </c>
      <c r="D266" s="2">
        <v>8.43</v>
      </c>
      <c r="F266" s="2">
        <v>8.19</v>
      </c>
      <c r="G266" s="2">
        <v>8.2799999999999994</v>
      </c>
      <c r="H266" s="2">
        <v>8.5500000000000007</v>
      </c>
      <c r="I266" s="2">
        <v>8.86</v>
      </c>
    </row>
    <row r="267" spans="1:9">
      <c r="A267" s="3"/>
      <c r="B267" s="3"/>
      <c r="C267" s="3"/>
      <c r="D267" s="2"/>
      <c r="F267" s="3"/>
      <c r="G267" s="3"/>
      <c r="H267" s="3"/>
      <c r="I267" s="2"/>
    </row>
    <row r="268" spans="1:9">
      <c r="A268" s="2">
        <v>35.07</v>
      </c>
      <c r="B268" s="2">
        <v>21.06</v>
      </c>
      <c r="C268" s="2">
        <v>21.5</v>
      </c>
      <c r="D268" s="2">
        <v>21.32</v>
      </c>
      <c r="F268" s="2">
        <v>34.01</v>
      </c>
      <c r="G268" s="2">
        <v>19.53</v>
      </c>
      <c r="H268" s="2">
        <v>18.510000000000002</v>
      </c>
      <c r="I268" s="2">
        <v>17.420000000000002</v>
      </c>
    </row>
    <row r="269" spans="1:9">
      <c r="A269" s="2">
        <v>36.47</v>
      </c>
      <c r="B269" s="2">
        <v>39.409999999999997</v>
      </c>
      <c r="C269" s="2">
        <v>40.71</v>
      </c>
      <c r="D269" s="2">
        <v>40.35</v>
      </c>
      <c r="F269" s="2">
        <v>39.520000000000003</v>
      </c>
      <c r="G269" s="2">
        <v>38.369999999999997</v>
      </c>
      <c r="H269" s="2">
        <v>39.43</v>
      </c>
      <c r="I269" s="2">
        <v>39.81</v>
      </c>
    </row>
    <row r="270" spans="1:9">
      <c r="A270" s="3"/>
      <c r="B270" s="3"/>
      <c r="C270" s="3"/>
      <c r="D270" s="2"/>
      <c r="F270" s="3"/>
      <c r="G270" s="3"/>
      <c r="H270" s="3"/>
      <c r="I270" s="2"/>
    </row>
    <row r="271" spans="1:9">
      <c r="A271" s="2">
        <v>1.1200000000000001</v>
      </c>
      <c r="B271" s="2">
        <v>0.67</v>
      </c>
      <c r="C271" s="2">
        <v>0.68</v>
      </c>
      <c r="D271" s="2">
        <v>0.68</v>
      </c>
      <c r="F271" s="2">
        <v>1.01</v>
      </c>
      <c r="G271" s="2">
        <v>0.56999999999999995</v>
      </c>
      <c r="H271" s="2">
        <v>0.53</v>
      </c>
      <c r="I271" s="2">
        <v>0.51</v>
      </c>
    </row>
    <row r="272" spans="1:9">
      <c r="A272" s="2">
        <v>0.97</v>
      </c>
      <c r="B272" s="2">
        <v>1.03</v>
      </c>
      <c r="C272" s="2">
        <v>1.05</v>
      </c>
      <c r="D272" s="2">
        <v>1.05</v>
      </c>
      <c r="F272" s="2">
        <v>1.1599999999999999</v>
      </c>
      <c r="G272" s="2">
        <v>1.1100000000000001</v>
      </c>
      <c r="H272" s="2">
        <v>1.1399999999999999</v>
      </c>
      <c r="I272" s="2">
        <v>1.1599999999999999</v>
      </c>
    </row>
    <row r="273" spans="1:9">
      <c r="A273" s="3"/>
      <c r="B273" s="3"/>
      <c r="C273" s="3"/>
      <c r="D273" s="2"/>
      <c r="F273" s="3"/>
      <c r="G273" s="3"/>
      <c r="H273" s="3"/>
      <c r="I273" s="2"/>
    </row>
    <row r="274" spans="1:9">
      <c r="A274" s="2">
        <v>8.1300000000000008</v>
      </c>
      <c r="B274" s="2">
        <v>4.78</v>
      </c>
      <c r="C274" s="2">
        <v>4.6900000000000004</v>
      </c>
      <c r="D274" s="2">
        <v>4.9000000000000004</v>
      </c>
      <c r="F274" s="2">
        <v>8.33</v>
      </c>
      <c r="G274" s="2">
        <v>4.3600000000000003</v>
      </c>
      <c r="H274" s="2">
        <v>3.83</v>
      </c>
      <c r="I274" s="2">
        <v>3.74</v>
      </c>
    </row>
    <row r="275" spans="1:9">
      <c r="A275" s="4">
        <v>7.86</v>
      </c>
      <c r="B275" s="4">
        <v>8.06</v>
      </c>
      <c r="C275" s="4">
        <v>8.1</v>
      </c>
      <c r="D275" s="4">
        <v>8.4600000000000009</v>
      </c>
      <c r="F275" s="4">
        <v>9.85</v>
      </c>
      <c r="G275" s="4">
        <v>8.3800000000000008</v>
      </c>
      <c r="H275" s="4">
        <v>8.61</v>
      </c>
      <c r="I275" s="4">
        <v>8.86</v>
      </c>
    </row>
  </sheetData>
  <mergeCells count="18">
    <mergeCell ref="R1:T1"/>
    <mergeCell ref="F56:H56"/>
    <mergeCell ref="R57:T57"/>
    <mergeCell ref="A56:C56"/>
    <mergeCell ref="A111:C111"/>
    <mergeCell ref="F111:H111"/>
    <mergeCell ref="A1:C1"/>
    <mergeCell ref="F1:H1"/>
    <mergeCell ref="K1:M1"/>
    <mergeCell ref="K56:M56"/>
    <mergeCell ref="K111:M111"/>
    <mergeCell ref="K166:M166"/>
    <mergeCell ref="K221:M221"/>
    <mergeCell ref="R112:T112"/>
    <mergeCell ref="F166:H166"/>
    <mergeCell ref="A166:C166"/>
    <mergeCell ref="A221:C221"/>
    <mergeCell ref="F221:H22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E7E2AADA-16C2-4A97-B206-96B01B72392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Univariate!K3:K3</xm:f>
              <xm:sqref>R22</xm:sqref>
            </x14:sparkline>
            <x14:sparkline>
              <xm:f>Univariate!L3:L3</xm:f>
              <xm:sqref>S22</xm:sqref>
            </x14:sparkline>
            <x14:sparkline>
              <xm:f>Univariate!M3:M3</xm:f>
              <xm:sqref>T22</xm:sqref>
            </x14:sparkline>
            <x14:sparkline>
              <xm:f>Univariate!N3:N3</xm:f>
              <xm:sqref>U22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ADD-AC92-44EA-81C1-9AFCCFA7DD63}">
  <dimension ref="A2:L95"/>
  <sheetViews>
    <sheetView tabSelected="1" topLeftCell="A40" zoomScale="60" zoomScaleNormal="60" workbookViewId="0">
      <selection activeCell="B59" sqref="B59"/>
    </sheetView>
  </sheetViews>
  <sheetFormatPr defaultColWidth="9.109375" defaultRowHeight="14.4"/>
  <cols>
    <col min="1" max="1" width="9.109375" style="46"/>
    <col min="2" max="2" width="30.33203125" style="46" customWidth="1"/>
    <col min="3" max="4" width="38.88671875" style="46" bestFit="1" customWidth="1"/>
    <col min="5" max="5" width="39.5546875" style="46" bestFit="1" customWidth="1"/>
    <col min="6" max="6" width="30.6640625" style="46" bestFit="1" customWidth="1"/>
    <col min="7" max="7" width="32.88671875" style="46" bestFit="1" customWidth="1"/>
    <col min="8" max="8" width="30.5546875" style="46" bestFit="1" customWidth="1"/>
    <col min="9" max="9" width="30.33203125" style="46" bestFit="1" customWidth="1"/>
    <col min="10" max="10" width="30.6640625" style="46" bestFit="1" customWidth="1"/>
    <col min="11" max="11" width="9.109375" style="46"/>
    <col min="12" max="12" width="23.5546875" style="46" bestFit="1" customWidth="1"/>
    <col min="13" max="16384" width="9.109375" style="46"/>
  </cols>
  <sheetData>
    <row r="2" spans="1:10">
      <c r="C2" s="57" t="s">
        <v>124</v>
      </c>
      <c r="D2" s="57" t="s">
        <v>125</v>
      </c>
      <c r="E2" s="57" t="s">
        <v>126</v>
      </c>
      <c r="F2" s="57" t="s">
        <v>117</v>
      </c>
      <c r="G2" s="57" t="s">
        <v>118</v>
      </c>
      <c r="H2" s="57" t="s">
        <v>119</v>
      </c>
      <c r="I2" s="57" t="s">
        <v>120</v>
      </c>
      <c r="J2" s="57" t="s">
        <v>121</v>
      </c>
    </row>
    <row r="3" spans="1:10">
      <c r="A3" s="29" t="s">
        <v>49</v>
      </c>
      <c r="B3" s="32" t="s">
        <v>42</v>
      </c>
      <c r="C3" s="27">
        <v>10.675000000000001</v>
      </c>
      <c r="D3" s="27">
        <v>10.629285714285714</v>
      </c>
      <c r="E3" s="27">
        <v>10.6</v>
      </c>
      <c r="F3" s="50">
        <v>8.9514285714285702</v>
      </c>
      <c r="G3" s="27">
        <v>9.3014285714285716</v>
      </c>
      <c r="H3" s="27">
        <v>5.74</v>
      </c>
      <c r="I3" s="27">
        <v>12.676428571428573</v>
      </c>
      <c r="J3" s="27">
        <v>9.5571428571428552</v>
      </c>
    </row>
    <row r="4" spans="1:10">
      <c r="A4" s="30" t="s">
        <v>49</v>
      </c>
      <c r="B4" s="2" t="s">
        <v>43</v>
      </c>
      <c r="C4" s="27">
        <v>11.923571428571424</v>
      </c>
      <c r="D4" s="27">
        <v>11.724285714285715</v>
      </c>
      <c r="E4" s="27">
        <v>11.789285714285715</v>
      </c>
      <c r="F4" s="50">
        <v>11.154999999999999</v>
      </c>
      <c r="G4" s="27">
        <v>11.306428571428571</v>
      </c>
      <c r="H4" s="27">
        <v>12.463571428571429</v>
      </c>
      <c r="I4" s="27">
        <v>15.420714285714283</v>
      </c>
      <c r="J4" s="27">
        <v>11.682857142857143</v>
      </c>
    </row>
    <row r="5" spans="1:10">
      <c r="A5" s="30"/>
      <c r="B5" s="34"/>
      <c r="C5" s="27"/>
      <c r="D5" s="27"/>
      <c r="E5" s="27"/>
      <c r="F5" s="50"/>
      <c r="G5" s="27"/>
      <c r="H5" s="27"/>
      <c r="I5" s="27"/>
      <c r="J5" s="27"/>
    </row>
    <row r="6" spans="1:10">
      <c r="A6" s="29" t="s">
        <v>50</v>
      </c>
      <c r="B6" s="33" t="s">
        <v>42</v>
      </c>
      <c r="C6" s="27">
        <v>6.9642857142857144</v>
      </c>
      <c r="D6" s="27">
        <v>6.9821428571428559</v>
      </c>
      <c r="E6" s="27">
        <v>6.9685714285714289</v>
      </c>
      <c r="F6" s="50">
        <v>6.1571428571428566</v>
      </c>
      <c r="G6" s="27">
        <v>6.3385714285714281</v>
      </c>
      <c r="H6" s="27">
        <v>4.411428571428571</v>
      </c>
      <c r="I6" s="27">
        <v>7.9521428571428583</v>
      </c>
      <c r="J6" s="27">
        <v>6.4471428571428566</v>
      </c>
    </row>
    <row r="7" spans="1:10">
      <c r="A7" s="30" t="s">
        <v>50</v>
      </c>
      <c r="B7" s="2" t="s">
        <v>43</v>
      </c>
      <c r="C7" s="27">
        <v>7.262142857142857</v>
      </c>
      <c r="D7" s="27">
        <v>7.2057142857142855</v>
      </c>
      <c r="E7" s="27">
        <v>7.2207142857142861</v>
      </c>
      <c r="F7" s="50">
        <v>6.967142857142858</v>
      </c>
      <c r="G7" s="27">
        <v>7.0614285714285714</v>
      </c>
      <c r="H7" s="27">
        <v>7.7950000000000017</v>
      </c>
      <c r="I7" s="27">
        <v>9.0050000000000008</v>
      </c>
      <c r="J7" s="27">
        <v>7.1842857142857142</v>
      </c>
    </row>
    <row r="8" spans="1:10">
      <c r="A8" s="29"/>
      <c r="B8" s="35"/>
      <c r="C8" s="27"/>
      <c r="D8" s="27"/>
      <c r="E8" s="27"/>
      <c r="F8" s="50"/>
      <c r="G8" s="27"/>
      <c r="H8" s="27"/>
      <c r="I8" s="27"/>
      <c r="J8" s="27"/>
    </row>
    <row r="9" spans="1:10">
      <c r="A9" s="30" t="s">
        <v>51</v>
      </c>
      <c r="B9" s="2" t="s">
        <v>42</v>
      </c>
      <c r="C9" s="27">
        <v>10.542857142857143</v>
      </c>
      <c r="D9" s="27">
        <v>10.549999999999999</v>
      </c>
      <c r="E9" s="27">
        <v>10.493571428571427</v>
      </c>
      <c r="F9" s="50">
        <v>8.6228571428571446</v>
      </c>
      <c r="G9" s="50">
        <v>8.8985714285714277</v>
      </c>
      <c r="H9" s="27">
        <v>5.4678571428571425</v>
      </c>
      <c r="I9" s="27">
        <v>11.687142857142856</v>
      </c>
      <c r="J9" s="27">
        <v>9.0342857142857138</v>
      </c>
    </row>
    <row r="10" spans="1:10">
      <c r="A10" s="29" t="s">
        <v>51</v>
      </c>
      <c r="B10" s="33" t="s">
        <v>43</v>
      </c>
      <c r="C10" s="27">
        <v>11.37142857142857</v>
      </c>
      <c r="D10" s="27">
        <v>11.243571428571428</v>
      </c>
      <c r="E10" s="27">
        <v>11.290000000000001</v>
      </c>
      <c r="F10" s="50">
        <v>10.515714285714285</v>
      </c>
      <c r="G10" s="50">
        <v>10.58642857142857</v>
      </c>
      <c r="H10" s="27">
        <v>11.542142857142858</v>
      </c>
      <c r="I10" s="27">
        <v>13.878571428571428</v>
      </c>
      <c r="J10" s="27">
        <v>10.72857142857143</v>
      </c>
    </row>
    <row r="11" spans="1:10">
      <c r="A11" s="30"/>
      <c r="B11" s="34"/>
      <c r="C11" s="27"/>
      <c r="D11" s="27"/>
      <c r="E11" s="27"/>
      <c r="F11" s="50"/>
      <c r="G11" s="50"/>
      <c r="H11" s="27"/>
      <c r="I11" s="27"/>
      <c r="J11" s="27"/>
    </row>
    <row r="12" spans="1:10">
      <c r="A12" s="29" t="s">
        <v>52</v>
      </c>
      <c r="B12" s="33" t="s">
        <v>42</v>
      </c>
      <c r="C12" s="27">
        <v>1.0250000000000001</v>
      </c>
      <c r="D12" s="27">
        <v>1.0221428571428572</v>
      </c>
      <c r="E12" s="27">
        <v>1.0121428571428572</v>
      </c>
      <c r="F12" s="50">
        <v>0.82571428571428573</v>
      </c>
      <c r="G12" s="50">
        <v>0.85071428571428587</v>
      </c>
      <c r="H12" s="27">
        <v>0.53857142857142859</v>
      </c>
      <c r="I12" s="27">
        <v>1.1249999999999998</v>
      </c>
      <c r="J12" s="27">
        <v>0.87714285714285711</v>
      </c>
    </row>
    <row r="13" spans="1:10">
      <c r="A13" s="30" t="s">
        <v>52</v>
      </c>
      <c r="B13" s="2" t="s">
        <v>43</v>
      </c>
      <c r="C13" s="27">
        <v>0.96214285714285719</v>
      </c>
      <c r="D13" s="27">
        <v>0.94857142857142851</v>
      </c>
      <c r="E13" s="27">
        <v>0.95071428571428573</v>
      </c>
      <c r="F13" s="50">
        <v>0.87714285714285711</v>
      </c>
      <c r="G13" s="50">
        <v>0.88214285714285723</v>
      </c>
      <c r="H13" s="27">
        <v>0.96</v>
      </c>
      <c r="I13" s="27">
        <v>1.167142857142857</v>
      </c>
      <c r="J13" s="27">
        <v>0.88857142857142857</v>
      </c>
    </row>
    <row r="14" spans="1:10">
      <c r="A14" s="29"/>
      <c r="B14" s="35"/>
      <c r="C14" s="27"/>
      <c r="D14" s="27"/>
      <c r="E14" s="27"/>
      <c r="F14" s="27"/>
      <c r="G14" s="50"/>
      <c r="H14" s="27"/>
      <c r="I14" s="27"/>
      <c r="J14" s="27"/>
    </row>
    <row r="15" spans="1:10">
      <c r="A15" s="30" t="s">
        <v>53</v>
      </c>
      <c r="B15" s="2" t="s">
        <v>42</v>
      </c>
      <c r="C15" s="27">
        <v>7.7699999999999987</v>
      </c>
      <c r="D15" s="27">
        <v>7.6550000000000002</v>
      </c>
      <c r="E15" s="27">
        <v>7.5178571428571415</v>
      </c>
      <c r="F15" s="27">
        <v>5.3985714285714295</v>
      </c>
      <c r="G15" s="50">
        <v>5.6049999999999995</v>
      </c>
      <c r="H15" s="27">
        <v>3.1514285714285712</v>
      </c>
      <c r="I15" s="27">
        <v>7.7007142857142856</v>
      </c>
      <c r="J15" s="27">
        <v>5.5457142857142854</v>
      </c>
    </row>
    <row r="16" spans="1:10">
      <c r="A16" s="31" t="s">
        <v>53</v>
      </c>
      <c r="B16" s="36" t="s">
        <v>43</v>
      </c>
      <c r="C16" s="27">
        <v>7.9357142857142877</v>
      </c>
      <c r="D16" s="27">
        <v>7.8392857142857153</v>
      </c>
      <c r="E16" s="27">
        <v>7.8107142857142851</v>
      </c>
      <c r="F16" s="27">
        <v>6.5471428571428572</v>
      </c>
      <c r="G16" s="50">
        <v>6.4407142857142858</v>
      </c>
      <c r="H16" s="27">
        <v>6.835</v>
      </c>
      <c r="I16" s="27">
        <v>8.8671428571428557</v>
      </c>
      <c r="J16" s="27">
        <v>6.3957142857142859</v>
      </c>
    </row>
    <row r="18" spans="1:10">
      <c r="C18" s="57" t="s">
        <v>127</v>
      </c>
      <c r="D18" s="57" t="s">
        <v>128</v>
      </c>
      <c r="E18" s="57" t="s">
        <v>129</v>
      </c>
      <c r="F18" s="57" t="s">
        <v>58</v>
      </c>
      <c r="G18" s="57" t="s">
        <v>59</v>
      </c>
      <c r="H18" s="57" t="s">
        <v>60</v>
      </c>
      <c r="I18" s="57" t="s">
        <v>61</v>
      </c>
      <c r="J18" s="57" t="s">
        <v>62</v>
      </c>
    </row>
    <row r="19" spans="1:10">
      <c r="A19" s="29" t="s">
        <v>49</v>
      </c>
      <c r="B19" s="32" t="s">
        <v>42</v>
      </c>
      <c r="C19" s="27">
        <v>14.92357142857143</v>
      </c>
      <c r="D19" s="27">
        <v>14.005714285714287</v>
      </c>
      <c r="E19" s="27">
        <v>14.57642857142857</v>
      </c>
      <c r="F19" s="27">
        <v>12.016428571428571</v>
      </c>
      <c r="G19" s="50">
        <v>12.720714285714285</v>
      </c>
      <c r="H19" s="27">
        <v>8.9092857142857138</v>
      </c>
      <c r="I19" s="27">
        <v>15.71153846153846</v>
      </c>
      <c r="J19" s="27">
        <v>12.350000000000003</v>
      </c>
    </row>
    <row r="20" spans="1:10">
      <c r="A20" s="30" t="s">
        <v>49</v>
      </c>
      <c r="B20" s="2" t="s">
        <v>43</v>
      </c>
      <c r="C20" s="27">
        <v>16.34357142857143</v>
      </c>
      <c r="D20" s="27">
        <v>15.585714285714285</v>
      </c>
      <c r="E20" s="27">
        <v>15.811428571428568</v>
      </c>
      <c r="F20" s="27">
        <v>15.682142857142853</v>
      </c>
      <c r="G20" s="50">
        <v>15.732142857142858</v>
      </c>
      <c r="H20" s="27">
        <v>16.07357142857143</v>
      </c>
      <c r="I20" s="27">
        <v>19.152307692307701</v>
      </c>
      <c r="J20" s="27">
        <v>15.995714285714286</v>
      </c>
    </row>
    <row r="21" spans="1:10">
      <c r="A21" s="29" t="s">
        <v>49</v>
      </c>
      <c r="B21" s="33" t="s">
        <v>44</v>
      </c>
      <c r="C21" s="27">
        <v>12.02</v>
      </c>
      <c r="D21" s="27">
        <v>11.642857142857141</v>
      </c>
      <c r="E21" s="27">
        <v>11.928571428571431</v>
      </c>
      <c r="F21" s="27">
        <v>11.303571428571429</v>
      </c>
      <c r="G21" s="50">
        <v>11.295714285714286</v>
      </c>
      <c r="H21" s="27">
        <v>12.290714285714285</v>
      </c>
      <c r="I21" s="27">
        <v>15.114615384615387</v>
      </c>
      <c r="J21" s="27">
        <v>11.358571428571427</v>
      </c>
    </row>
    <row r="22" spans="1:10">
      <c r="A22" s="30" t="s">
        <v>49</v>
      </c>
      <c r="B22" s="2" t="s">
        <v>45</v>
      </c>
      <c r="C22" s="27">
        <v>17.380714285714284</v>
      </c>
      <c r="D22" s="27">
        <v>16.594285714285714</v>
      </c>
      <c r="E22" s="27">
        <v>16.743571428571432</v>
      </c>
      <c r="F22" s="27">
        <v>16.697142857142858</v>
      </c>
      <c r="G22" s="50">
        <v>16.704285714285714</v>
      </c>
      <c r="H22" s="27">
        <v>17.153571428571428</v>
      </c>
      <c r="I22" s="27">
        <v>19.956153846153843</v>
      </c>
      <c r="J22" s="27">
        <v>17.09714285714286</v>
      </c>
    </row>
    <row r="23" spans="1:10">
      <c r="A23" s="29" t="s">
        <v>49</v>
      </c>
      <c r="B23" s="33" t="s">
        <v>46</v>
      </c>
      <c r="C23" s="27">
        <v>19.629285714285714</v>
      </c>
      <c r="D23" s="27">
        <v>18.521428571428572</v>
      </c>
      <c r="E23" s="27">
        <v>18.764285714285712</v>
      </c>
      <c r="F23" s="27">
        <v>19.05</v>
      </c>
      <c r="G23" s="50">
        <v>19.197857142857146</v>
      </c>
      <c r="H23" s="27">
        <v>18.779285714285717</v>
      </c>
      <c r="I23" s="27">
        <v>22.383076923076921</v>
      </c>
      <c r="J23" s="27">
        <v>19.524285714285718</v>
      </c>
    </row>
    <row r="24" spans="1:10">
      <c r="A24" s="30"/>
      <c r="B24" s="34"/>
      <c r="C24" s="27"/>
      <c r="D24" s="27"/>
      <c r="E24" s="27"/>
      <c r="F24" s="27"/>
      <c r="G24" s="50"/>
      <c r="H24" s="27"/>
      <c r="I24" s="27"/>
      <c r="J24" s="27"/>
    </row>
    <row r="25" spans="1:10">
      <c r="A25" s="29" t="s">
        <v>50</v>
      </c>
      <c r="B25" s="33" t="s">
        <v>42</v>
      </c>
      <c r="C25" s="27">
        <v>9.6449999999999996</v>
      </c>
      <c r="D25" s="27">
        <v>9.105714285714285</v>
      </c>
      <c r="E25" s="27">
        <v>9.4871428571428567</v>
      </c>
      <c r="F25" s="27">
        <v>7.8564285714285722</v>
      </c>
      <c r="G25" s="50">
        <v>8.1485714285714277</v>
      </c>
      <c r="H25" s="27">
        <v>6.2628571428571425</v>
      </c>
      <c r="I25" s="27">
        <v>9.5761538461538454</v>
      </c>
      <c r="J25" s="27">
        <v>8.0028571428571418</v>
      </c>
    </row>
    <row r="26" spans="1:10">
      <c r="A26" s="30" t="s">
        <v>50</v>
      </c>
      <c r="B26" s="2" t="s">
        <v>43</v>
      </c>
      <c r="C26" s="27">
        <v>9.7785714285714285</v>
      </c>
      <c r="D26" s="27">
        <v>9.5185714285714287</v>
      </c>
      <c r="E26" s="27">
        <v>9.5221428571428568</v>
      </c>
      <c r="F26" s="27">
        <v>9.3092857142857124</v>
      </c>
      <c r="G26" s="50">
        <v>9.3535714285714278</v>
      </c>
      <c r="H26" s="27">
        <v>9.9014285714285712</v>
      </c>
      <c r="I26" s="27">
        <v>10.879230769230768</v>
      </c>
      <c r="J26" s="27">
        <v>9.3742857142857154</v>
      </c>
    </row>
    <row r="27" spans="1:10">
      <c r="A27" s="29"/>
      <c r="B27" s="35"/>
      <c r="C27" s="27"/>
      <c r="D27" s="27"/>
      <c r="E27" s="27"/>
      <c r="F27" s="50"/>
      <c r="G27" s="50"/>
      <c r="H27" s="27"/>
      <c r="I27" s="27"/>
      <c r="J27" s="27"/>
    </row>
    <row r="28" spans="1:10">
      <c r="A28" s="30" t="s">
        <v>51</v>
      </c>
      <c r="B28" s="2" t="s">
        <v>42</v>
      </c>
      <c r="C28" s="27">
        <v>45.199999999999996</v>
      </c>
      <c r="D28" s="27">
        <v>42.221428571428582</v>
      </c>
      <c r="E28" s="27">
        <v>44.269999999999996</v>
      </c>
      <c r="F28" s="50">
        <v>32.989285714285714</v>
      </c>
      <c r="G28" s="50">
        <v>34.680000000000007</v>
      </c>
      <c r="H28" s="27">
        <v>25.332142857142859</v>
      </c>
      <c r="I28" s="27">
        <v>42.072307692307689</v>
      </c>
      <c r="J28" s="27">
        <v>33.040000000000006</v>
      </c>
    </row>
    <row r="29" spans="1:10">
      <c r="A29" s="29" t="s">
        <v>51</v>
      </c>
      <c r="B29" s="33" t="s">
        <v>43</v>
      </c>
      <c r="C29" s="27">
        <v>46.752142857142857</v>
      </c>
      <c r="D29" s="27">
        <v>45.015714285714289</v>
      </c>
      <c r="E29" s="27">
        <v>45.357857142857142</v>
      </c>
      <c r="F29" s="50">
        <v>41.290714285714287</v>
      </c>
      <c r="G29" s="50">
        <v>41.523571428571429</v>
      </c>
      <c r="H29" s="27">
        <v>43.982142857142868</v>
      </c>
      <c r="I29" s="27">
        <v>49.61</v>
      </c>
      <c r="J29" s="27">
        <v>41.11</v>
      </c>
    </row>
    <row r="30" spans="1:10">
      <c r="A30" s="30"/>
      <c r="B30" s="34"/>
      <c r="C30" s="27"/>
      <c r="D30" s="27"/>
      <c r="E30" s="27"/>
      <c r="F30" s="50"/>
      <c r="G30" s="27"/>
      <c r="H30" s="27"/>
      <c r="I30" s="27"/>
      <c r="J30" s="27"/>
    </row>
    <row r="31" spans="1:10">
      <c r="A31" s="29" t="s">
        <v>52</v>
      </c>
      <c r="B31" s="33" t="s">
        <v>42</v>
      </c>
      <c r="C31" s="27">
        <v>1.4735714285714288</v>
      </c>
      <c r="D31" s="27">
        <v>1.3614285714285714</v>
      </c>
      <c r="E31" s="27">
        <v>1.4357142857142857</v>
      </c>
      <c r="F31" s="50">
        <v>1.0535714285714286</v>
      </c>
      <c r="G31" s="27">
        <v>1.1099999999999999</v>
      </c>
      <c r="H31" s="27">
        <v>0.81500000000000017</v>
      </c>
      <c r="I31" s="27">
        <v>1.3515384615384616</v>
      </c>
      <c r="J31" s="27">
        <v>1.0542857142857143</v>
      </c>
    </row>
    <row r="32" spans="1:10">
      <c r="A32" s="30" t="s">
        <v>52</v>
      </c>
      <c r="B32" s="2" t="s">
        <v>43</v>
      </c>
      <c r="C32" s="27">
        <v>1.3342857142857145</v>
      </c>
      <c r="D32" s="27">
        <v>1.2928571428571427</v>
      </c>
      <c r="E32" s="27">
        <v>1.2899999999999998</v>
      </c>
      <c r="F32" s="50">
        <v>1.157142857142857</v>
      </c>
      <c r="G32" s="27">
        <v>1.1821428571428572</v>
      </c>
      <c r="H32" s="27">
        <v>1.2271428571428571</v>
      </c>
      <c r="I32" s="27">
        <v>1.4153846153846152</v>
      </c>
      <c r="J32" s="27">
        <v>1.1528571428571428</v>
      </c>
    </row>
    <row r="33" spans="1:10">
      <c r="A33" s="29"/>
      <c r="B33" s="35"/>
      <c r="C33" s="27"/>
      <c r="D33" s="27"/>
      <c r="E33" s="27"/>
      <c r="F33" s="50"/>
      <c r="G33" s="27"/>
      <c r="H33" s="27"/>
      <c r="I33" s="27"/>
      <c r="J33" s="27"/>
    </row>
    <row r="34" spans="1:10">
      <c r="A34" s="30" t="s">
        <v>53</v>
      </c>
      <c r="B34" s="2" t="s">
        <v>42</v>
      </c>
      <c r="C34" s="27">
        <v>11.636428571428571</v>
      </c>
      <c r="D34" s="27">
        <v>10.530000000000001</v>
      </c>
      <c r="E34" s="27">
        <v>11.129999999999999</v>
      </c>
      <c r="F34" s="27">
        <v>6.5814285714285718</v>
      </c>
      <c r="G34" s="27">
        <v>7.1514285714285704</v>
      </c>
      <c r="H34" s="27">
        <v>4.9278571428571425</v>
      </c>
      <c r="I34" s="27">
        <v>9.4715384615384597</v>
      </c>
      <c r="J34" s="27">
        <v>6.3528571428571423</v>
      </c>
    </row>
    <row r="35" spans="1:10">
      <c r="A35" s="31" t="s">
        <v>53</v>
      </c>
      <c r="B35" s="36" t="s">
        <v>43</v>
      </c>
      <c r="C35" s="27">
        <v>11.499285714285714</v>
      </c>
      <c r="D35" s="27">
        <v>10.825714285714286</v>
      </c>
      <c r="E35" s="27">
        <v>10.955714285714285</v>
      </c>
      <c r="F35" s="27">
        <v>8.0128571428571433</v>
      </c>
      <c r="G35" s="27">
        <v>8.2249999999999979</v>
      </c>
      <c r="H35" s="27">
        <v>8.6957142857142848</v>
      </c>
      <c r="I35" s="27">
        <v>10.713076923076924</v>
      </c>
      <c r="J35" s="50">
        <v>7.6542857142857139</v>
      </c>
    </row>
    <row r="37" spans="1:10">
      <c r="C37" s="57" t="s">
        <v>130</v>
      </c>
      <c r="D37" s="57" t="s">
        <v>131</v>
      </c>
      <c r="E37" s="57" t="s">
        <v>132</v>
      </c>
      <c r="F37" s="57" t="s">
        <v>63</v>
      </c>
      <c r="G37" s="57" t="s">
        <v>64</v>
      </c>
      <c r="H37" s="57" t="s">
        <v>65</v>
      </c>
      <c r="I37" s="57" t="s">
        <v>66</v>
      </c>
      <c r="J37" s="57" t="s">
        <v>67</v>
      </c>
    </row>
    <row r="38" spans="1:10">
      <c r="A38" s="29" t="s">
        <v>49</v>
      </c>
      <c r="B38" s="32" t="s">
        <v>42</v>
      </c>
      <c r="C38" s="27">
        <v>13.40357142857143</v>
      </c>
      <c r="D38" s="27">
        <v>13.642857142857141</v>
      </c>
      <c r="E38" s="27">
        <v>13.724285714285715</v>
      </c>
      <c r="F38" s="27">
        <v>6.1728571428571417</v>
      </c>
      <c r="G38" s="27">
        <v>6.5078571428571435</v>
      </c>
      <c r="H38" s="27">
        <v>5.625</v>
      </c>
      <c r="I38" s="27">
        <v>16.206923076923076</v>
      </c>
      <c r="J38" s="50">
        <v>7.7457142857142856</v>
      </c>
    </row>
    <row r="39" spans="1:10">
      <c r="A39" s="30" t="s">
        <v>49</v>
      </c>
      <c r="B39" s="2" t="s">
        <v>43</v>
      </c>
      <c r="C39" s="27">
        <v>14.934285714285712</v>
      </c>
      <c r="D39" s="27">
        <v>14.622857142857141</v>
      </c>
      <c r="E39" s="50">
        <v>14.652857142857142</v>
      </c>
      <c r="F39" s="27">
        <v>15.38857142857143</v>
      </c>
      <c r="G39" s="27">
        <v>15.445714285714285</v>
      </c>
      <c r="H39" s="27">
        <v>15.465</v>
      </c>
      <c r="I39" s="27">
        <v>19.73076923076923</v>
      </c>
      <c r="J39" s="50">
        <v>14.37857142857143</v>
      </c>
    </row>
    <row r="40" spans="1:10">
      <c r="A40" s="29" t="s">
        <v>49</v>
      </c>
      <c r="B40" s="33" t="s">
        <v>44</v>
      </c>
      <c r="C40" s="27">
        <v>11.259285714285713</v>
      </c>
      <c r="D40" s="27">
        <v>11.187142857142858</v>
      </c>
      <c r="E40" s="50">
        <v>11.159285714285716</v>
      </c>
      <c r="F40" s="27">
        <v>12.332857142857142</v>
      </c>
      <c r="G40" s="27">
        <v>12.366428571428571</v>
      </c>
      <c r="H40" s="27">
        <v>12.510714285714286</v>
      </c>
      <c r="I40" s="27">
        <v>16.526923076923076</v>
      </c>
      <c r="J40" s="50">
        <v>11.027142857142858</v>
      </c>
    </row>
    <row r="41" spans="1:10">
      <c r="A41" s="30" t="s">
        <v>49</v>
      </c>
      <c r="B41" s="2" t="s">
        <v>45</v>
      </c>
      <c r="C41" s="27">
        <v>15.727142857142855</v>
      </c>
      <c r="D41" s="27">
        <v>15.304285714285713</v>
      </c>
      <c r="E41" s="50">
        <v>15.315714285714281</v>
      </c>
      <c r="F41" s="27">
        <v>16.034285714285712</v>
      </c>
      <c r="G41" s="27">
        <v>16.26642857142857</v>
      </c>
      <c r="H41" s="27">
        <v>16.139285714285716</v>
      </c>
      <c r="I41" s="27">
        <v>20.249999999999996</v>
      </c>
      <c r="J41" s="50">
        <v>15.034285714285716</v>
      </c>
    </row>
    <row r="42" spans="1:10">
      <c r="A42" s="29" t="s">
        <v>49</v>
      </c>
      <c r="B42" s="33" t="s">
        <v>46</v>
      </c>
      <c r="C42" s="27">
        <v>17.822857142857142</v>
      </c>
      <c r="D42" s="27">
        <v>17.378571428571426</v>
      </c>
      <c r="E42" s="27">
        <v>17.487142857142857</v>
      </c>
      <c r="F42" s="27">
        <v>17.800714285714285</v>
      </c>
      <c r="G42" s="27">
        <v>17.7</v>
      </c>
      <c r="H42" s="27">
        <v>17.744999999999997</v>
      </c>
      <c r="I42" s="27">
        <v>22.414615384615384</v>
      </c>
      <c r="J42" s="50">
        <v>17.072857142857142</v>
      </c>
    </row>
    <row r="43" spans="1:10">
      <c r="A43" s="30"/>
      <c r="B43" s="34"/>
      <c r="C43" s="27"/>
      <c r="D43" s="27"/>
      <c r="E43" s="27"/>
      <c r="F43" s="27"/>
      <c r="G43" s="27"/>
      <c r="H43" s="27"/>
      <c r="I43" s="27"/>
      <c r="J43" s="50"/>
    </row>
    <row r="44" spans="1:10">
      <c r="A44" s="29" t="s">
        <v>50</v>
      </c>
      <c r="B44" s="33" t="s">
        <v>42</v>
      </c>
      <c r="C44" s="27">
        <v>8.7671428571428578</v>
      </c>
      <c r="D44" s="27">
        <v>9.1228571428571428</v>
      </c>
      <c r="E44" s="27">
        <v>9.1821428571428587</v>
      </c>
      <c r="F44" s="27">
        <v>4.3157142857142858</v>
      </c>
      <c r="G44" s="27">
        <v>4.6235714285714291</v>
      </c>
      <c r="H44" s="27">
        <v>3.9314285714285715</v>
      </c>
      <c r="I44" s="27">
        <v>9.7015384615384619</v>
      </c>
      <c r="J44" s="27">
        <v>5.7942857142857145</v>
      </c>
    </row>
    <row r="45" spans="1:10">
      <c r="A45" s="30" t="s">
        <v>50</v>
      </c>
      <c r="B45" s="2" t="s">
        <v>43</v>
      </c>
      <c r="C45" s="27">
        <v>9.1171428571428574</v>
      </c>
      <c r="D45" s="27">
        <v>9.2885714285714283</v>
      </c>
      <c r="E45" s="27">
        <v>9.1814285714285706</v>
      </c>
      <c r="F45" s="27">
        <v>9.4457142857142866</v>
      </c>
      <c r="G45" s="27">
        <v>9.6414285714285732</v>
      </c>
      <c r="H45" s="27">
        <v>9.6007142857142842</v>
      </c>
      <c r="I45" s="27">
        <v>11.003846153846156</v>
      </c>
      <c r="J45" s="27">
        <v>8.661428571428571</v>
      </c>
    </row>
    <row r="46" spans="1:10">
      <c r="A46" s="29"/>
      <c r="B46" s="35"/>
      <c r="C46" s="27"/>
      <c r="D46" s="27"/>
      <c r="E46" s="27"/>
      <c r="F46" s="27"/>
      <c r="G46" s="27"/>
      <c r="H46" s="27"/>
      <c r="I46" s="27"/>
      <c r="J46" s="27"/>
    </row>
    <row r="47" spans="1:10">
      <c r="A47" s="30" t="s">
        <v>51</v>
      </c>
      <c r="B47" s="2" t="s">
        <v>42</v>
      </c>
      <c r="C47" s="27">
        <v>40.850714285714282</v>
      </c>
      <c r="D47" s="27">
        <v>42.988571428571433</v>
      </c>
      <c r="E47" s="27">
        <v>42.910714285714278</v>
      </c>
      <c r="F47" s="27">
        <v>17.946428571428569</v>
      </c>
      <c r="G47" s="27">
        <v>18.934285714285718</v>
      </c>
      <c r="H47" s="27">
        <v>16.480714285714281</v>
      </c>
      <c r="I47" s="27">
        <v>43.073846153846148</v>
      </c>
      <c r="J47" s="27">
        <v>21.214285714285715</v>
      </c>
    </row>
    <row r="48" spans="1:10">
      <c r="A48" s="29" t="s">
        <v>51</v>
      </c>
      <c r="B48" s="33" t="s">
        <v>43</v>
      </c>
      <c r="C48" s="27">
        <v>42.622142857142862</v>
      </c>
      <c r="D48" s="27">
        <v>43.335714285714282</v>
      </c>
      <c r="E48" s="27">
        <v>42.782142857142858</v>
      </c>
      <c r="F48" s="27">
        <v>41.980000000000004</v>
      </c>
      <c r="G48" s="27">
        <v>42.146428571428565</v>
      </c>
      <c r="H48" s="27">
        <v>42.534285714285716</v>
      </c>
      <c r="I48" s="27">
        <v>50.620769230769234</v>
      </c>
      <c r="J48" s="27">
        <v>38.188571428571429</v>
      </c>
    </row>
    <row r="49" spans="1:12">
      <c r="A49" s="30"/>
      <c r="B49" s="34"/>
      <c r="C49" s="27"/>
      <c r="D49" s="27"/>
      <c r="E49" s="27"/>
      <c r="F49" s="27"/>
      <c r="G49" s="27"/>
      <c r="H49" s="27"/>
      <c r="I49" s="27"/>
      <c r="J49" s="27"/>
    </row>
    <row r="50" spans="1:12">
      <c r="A50" s="29" t="s">
        <v>52</v>
      </c>
      <c r="B50" s="33" t="s">
        <v>42</v>
      </c>
      <c r="C50" s="27">
        <v>1.3285714285714287</v>
      </c>
      <c r="D50" s="27">
        <v>1.3842857142857141</v>
      </c>
      <c r="E50" s="27">
        <v>1.377142857142857</v>
      </c>
      <c r="F50" s="27">
        <v>0.57785714285714285</v>
      </c>
      <c r="G50" s="27">
        <v>0.60142857142857131</v>
      </c>
      <c r="H50" s="27">
        <v>0.52642857142857147</v>
      </c>
      <c r="I50" s="27">
        <v>1.3830769230769233</v>
      </c>
      <c r="J50" s="27">
        <v>0.66428571428571437</v>
      </c>
    </row>
    <row r="51" spans="1:12">
      <c r="A51" s="30" t="s">
        <v>52</v>
      </c>
      <c r="B51" s="2" t="s">
        <v>43</v>
      </c>
      <c r="C51" s="27">
        <v>1.2135714285714287</v>
      </c>
      <c r="D51" s="27">
        <v>1.24</v>
      </c>
      <c r="E51" s="27">
        <v>1.2092857142857143</v>
      </c>
      <c r="F51" s="27">
        <v>1.1707142857142858</v>
      </c>
      <c r="G51" s="27">
        <v>1.1685714285714288</v>
      </c>
      <c r="H51" s="27">
        <v>1.1828571428571431</v>
      </c>
      <c r="I51" s="27">
        <v>1.4453846153846153</v>
      </c>
      <c r="J51" s="27">
        <v>1.0642857142857145</v>
      </c>
    </row>
    <row r="52" spans="1:12">
      <c r="A52" s="29"/>
      <c r="B52" s="35"/>
      <c r="C52" s="27"/>
      <c r="D52" s="27"/>
      <c r="E52" s="27"/>
      <c r="F52" s="27"/>
      <c r="G52" s="27"/>
      <c r="H52" s="27"/>
      <c r="I52" s="27"/>
      <c r="J52" s="27"/>
    </row>
    <row r="53" spans="1:12">
      <c r="A53" s="30" t="s">
        <v>53</v>
      </c>
      <c r="B53" s="2" t="s">
        <v>42</v>
      </c>
      <c r="C53" s="27">
        <v>10.209285714285713</v>
      </c>
      <c r="D53" s="27">
        <v>10.742857142857146</v>
      </c>
      <c r="E53" s="27">
        <v>10.42</v>
      </c>
      <c r="F53" s="27">
        <v>3.794285714285714</v>
      </c>
      <c r="G53" s="27">
        <v>3.8435714285714284</v>
      </c>
      <c r="H53" s="27">
        <v>3.4050000000000002</v>
      </c>
      <c r="I53" s="27">
        <v>9.8753846153846148</v>
      </c>
      <c r="J53" s="27">
        <v>2.8857142857142852</v>
      </c>
    </row>
    <row r="54" spans="1:12">
      <c r="A54" s="31" t="s">
        <v>53</v>
      </c>
      <c r="B54" s="36" t="s">
        <v>43</v>
      </c>
      <c r="C54" s="27">
        <v>10.104285714285714</v>
      </c>
      <c r="D54" s="27">
        <v>10.257142857142856</v>
      </c>
      <c r="E54" s="27">
        <v>9.8357142857142854</v>
      </c>
      <c r="F54" s="27">
        <v>8.32</v>
      </c>
      <c r="G54" s="27">
        <v>8.1971428571428575</v>
      </c>
      <c r="H54" s="27">
        <v>8.4764285714285705</v>
      </c>
      <c r="I54" s="27">
        <v>11.173076923076923</v>
      </c>
      <c r="J54" s="27">
        <v>7.5028571428571436</v>
      </c>
    </row>
    <row r="57" spans="1:12">
      <c r="C57" s="57" t="s">
        <v>133</v>
      </c>
      <c r="D57" s="57" t="s">
        <v>134</v>
      </c>
      <c r="E57" s="57" t="s">
        <v>135</v>
      </c>
      <c r="F57" s="57" t="s">
        <v>37</v>
      </c>
      <c r="G57" s="57" t="s">
        <v>1</v>
      </c>
      <c r="H57" s="57" t="s">
        <v>0</v>
      </c>
      <c r="I57" s="57" t="s">
        <v>39</v>
      </c>
      <c r="J57" s="57" t="s">
        <v>38</v>
      </c>
    </row>
    <row r="58" spans="1:12">
      <c r="B58" s="67" t="s">
        <v>116</v>
      </c>
      <c r="C58" s="50"/>
      <c r="D58" s="50"/>
      <c r="E58" s="50"/>
      <c r="F58" s="50"/>
      <c r="G58" s="50"/>
      <c r="H58" s="50"/>
      <c r="I58" s="50"/>
      <c r="J58" s="50"/>
      <c r="K58" s="29" t="s">
        <v>49</v>
      </c>
      <c r="L58" s="71" t="s">
        <v>43</v>
      </c>
    </row>
    <row r="59" spans="1:12">
      <c r="B59" s="68" t="s">
        <v>109</v>
      </c>
      <c r="C59" s="27">
        <v>16.34357142857143</v>
      </c>
      <c r="D59" s="27">
        <v>15.585714285714285</v>
      </c>
      <c r="E59" s="27">
        <v>15.811428571428568</v>
      </c>
      <c r="F59" s="27">
        <v>15.682142857142853</v>
      </c>
      <c r="G59" s="50">
        <v>15.732142857142858</v>
      </c>
      <c r="H59" s="27">
        <v>16.07357142857143</v>
      </c>
      <c r="I59" s="27">
        <v>19.152307692307701</v>
      </c>
      <c r="J59" s="27">
        <v>15.995714285714286</v>
      </c>
    </row>
    <row r="60" spans="1:12">
      <c r="B60" s="69" t="s">
        <v>110</v>
      </c>
      <c r="C60" s="27">
        <v>14.934285714285712</v>
      </c>
      <c r="D60" s="27">
        <v>14.622857142857141</v>
      </c>
      <c r="E60" s="50">
        <v>14.652857142857142</v>
      </c>
      <c r="F60" s="27">
        <v>15.38857142857143</v>
      </c>
      <c r="G60" s="27">
        <v>15.445714285714285</v>
      </c>
      <c r="H60" s="27">
        <v>15.465</v>
      </c>
      <c r="I60" s="27">
        <v>19.73076923076923</v>
      </c>
      <c r="J60" s="50">
        <v>14.37857142857143</v>
      </c>
    </row>
    <row r="61" spans="1:12">
      <c r="C61" s="70"/>
      <c r="D61" s="70"/>
      <c r="E61" s="70"/>
      <c r="F61" s="70"/>
      <c r="G61" s="70"/>
      <c r="H61" s="70"/>
      <c r="I61" s="70"/>
      <c r="J61" s="70"/>
    </row>
    <row r="62" spans="1:12">
      <c r="C62" s="57" t="s">
        <v>133</v>
      </c>
      <c r="D62" s="57" t="s">
        <v>134</v>
      </c>
      <c r="E62" s="57" t="s">
        <v>135</v>
      </c>
      <c r="F62" s="57" t="s">
        <v>37</v>
      </c>
      <c r="G62" s="57" t="s">
        <v>1</v>
      </c>
      <c r="H62" s="57" t="s">
        <v>0</v>
      </c>
      <c r="I62" s="57" t="s">
        <v>39</v>
      </c>
      <c r="J62" s="57" t="s">
        <v>38</v>
      </c>
    </row>
    <row r="63" spans="1:12">
      <c r="B63" s="67" t="s">
        <v>116</v>
      </c>
      <c r="C63" s="27">
        <v>11.923571428571424</v>
      </c>
      <c r="D63" s="27">
        <v>11.724285714285715</v>
      </c>
      <c r="E63" s="27">
        <v>11.789285714285715</v>
      </c>
      <c r="F63" s="50">
        <v>11.154999999999999</v>
      </c>
      <c r="G63" s="27">
        <v>11.306428571428571</v>
      </c>
      <c r="H63" s="27">
        <v>12.463571428571429</v>
      </c>
      <c r="I63" s="27">
        <v>15.420714285714283</v>
      </c>
      <c r="J63" s="27">
        <v>11.682857142857143</v>
      </c>
      <c r="K63" s="29" t="s">
        <v>49</v>
      </c>
      <c r="L63" s="71" t="s">
        <v>44</v>
      </c>
    </row>
    <row r="64" spans="1:12">
      <c r="B64" s="68" t="s">
        <v>109</v>
      </c>
      <c r="C64" s="27">
        <v>12.02</v>
      </c>
      <c r="D64" s="27">
        <v>11.642857142857141</v>
      </c>
      <c r="E64" s="27">
        <v>11.928571428571431</v>
      </c>
      <c r="F64" s="27">
        <v>11.303571428571429</v>
      </c>
      <c r="G64" s="50">
        <v>11.295714285714286</v>
      </c>
      <c r="H64" s="27">
        <v>12.290714285714285</v>
      </c>
      <c r="I64" s="27">
        <v>15.114615384615387</v>
      </c>
      <c r="J64" s="27">
        <v>11.358571428571427</v>
      </c>
    </row>
    <row r="65" spans="2:12">
      <c r="B65" s="69" t="s">
        <v>110</v>
      </c>
      <c r="C65" s="27">
        <v>11.259285714285713</v>
      </c>
      <c r="D65" s="27">
        <v>11.187142857142858</v>
      </c>
      <c r="E65" s="50">
        <v>11.159285714285716</v>
      </c>
      <c r="F65" s="27">
        <v>12.332857142857142</v>
      </c>
      <c r="G65" s="27">
        <v>12.366428571428571</v>
      </c>
      <c r="H65" s="27">
        <v>12.510714285714286</v>
      </c>
      <c r="I65" s="27">
        <v>16.526923076923076</v>
      </c>
      <c r="J65" s="50">
        <v>11.027142857142858</v>
      </c>
    </row>
    <row r="66" spans="2:12">
      <c r="C66" s="70"/>
      <c r="D66" s="70"/>
      <c r="E66" s="70"/>
      <c r="F66" s="70"/>
      <c r="G66" s="70"/>
      <c r="H66" s="70"/>
      <c r="I66" s="70"/>
      <c r="J66" s="70"/>
    </row>
    <row r="67" spans="2:12">
      <c r="C67" s="57" t="s">
        <v>133</v>
      </c>
      <c r="D67" s="57" t="s">
        <v>134</v>
      </c>
      <c r="E67" s="57" t="s">
        <v>135</v>
      </c>
      <c r="F67" s="57" t="s">
        <v>37</v>
      </c>
      <c r="G67" s="57" t="s">
        <v>1</v>
      </c>
      <c r="H67" s="57" t="s">
        <v>0</v>
      </c>
      <c r="I67" s="57" t="s">
        <v>39</v>
      </c>
      <c r="J67" s="57" t="s">
        <v>38</v>
      </c>
    </row>
    <row r="68" spans="2:12">
      <c r="B68" s="67" t="s">
        <v>116</v>
      </c>
      <c r="C68" s="50"/>
      <c r="D68" s="50"/>
      <c r="E68" s="50"/>
      <c r="F68" s="50"/>
      <c r="G68" s="50"/>
      <c r="H68" s="50"/>
      <c r="I68" s="50"/>
      <c r="J68" s="50"/>
      <c r="K68" s="29" t="s">
        <v>49</v>
      </c>
      <c r="L68" s="71" t="s">
        <v>45</v>
      </c>
    </row>
    <row r="69" spans="2:12">
      <c r="B69" s="68" t="s">
        <v>109</v>
      </c>
      <c r="C69" s="27">
        <v>17.380714285714284</v>
      </c>
      <c r="D69" s="27">
        <v>16.594285714285714</v>
      </c>
      <c r="E69" s="27">
        <v>16.743571428571432</v>
      </c>
      <c r="F69" s="27">
        <v>16.697142857142858</v>
      </c>
      <c r="G69" s="50">
        <v>16.704285714285714</v>
      </c>
      <c r="H69" s="27">
        <v>17.153571428571428</v>
      </c>
      <c r="I69" s="27">
        <v>19.956153846153843</v>
      </c>
      <c r="J69" s="27">
        <v>17.09714285714286</v>
      </c>
    </row>
    <row r="70" spans="2:12">
      <c r="B70" s="69" t="s">
        <v>110</v>
      </c>
      <c r="C70" s="27">
        <v>15.727142857142855</v>
      </c>
      <c r="D70" s="27">
        <v>15.304285714285713</v>
      </c>
      <c r="E70" s="50">
        <v>15.315714285714281</v>
      </c>
      <c r="F70" s="27">
        <v>16.034285714285712</v>
      </c>
      <c r="G70" s="27">
        <v>16.26642857142857</v>
      </c>
      <c r="H70" s="27">
        <v>16.139285714285716</v>
      </c>
      <c r="I70" s="27">
        <v>20.249999999999996</v>
      </c>
      <c r="J70" s="50">
        <v>15.034285714285716</v>
      </c>
    </row>
    <row r="71" spans="2:12">
      <c r="C71" s="70"/>
      <c r="D71" s="70"/>
      <c r="E71" s="70"/>
      <c r="F71" s="70"/>
      <c r="G71" s="70"/>
      <c r="H71" s="70"/>
      <c r="I71" s="70"/>
      <c r="J71" s="70"/>
    </row>
    <row r="72" spans="2:12">
      <c r="C72" s="57" t="s">
        <v>133</v>
      </c>
      <c r="D72" s="57" t="s">
        <v>134</v>
      </c>
      <c r="E72" s="57" t="s">
        <v>135</v>
      </c>
      <c r="F72" s="57" t="s">
        <v>37</v>
      </c>
      <c r="G72" s="57" t="s">
        <v>1</v>
      </c>
      <c r="H72" s="57" t="s">
        <v>0</v>
      </c>
      <c r="I72" s="57" t="s">
        <v>39</v>
      </c>
      <c r="J72" s="57" t="s">
        <v>38</v>
      </c>
    </row>
    <row r="73" spans="2:12">
      <c r="B73" s="67" t="s">
        <v>116</v>
      </c>
      <c r="C73" s="50"/>
      <c r="D73" s="50"/>
      <c r="E73" s="50"/>
      <c r="F73" s="50"/>
      <c r="G73" s="50"/>
      <c r="H73" s="50"/>
      <c r="I73" s="50"/>
      <c r="J73" s="50"/>
      <c r="K73" s="29" t="s">
        <v>49</v>
      </c>
      <c r="L73" s="71" t="s">
        <v>46</v>
      </c>
    </row>
    <row r="74" spans="2:12">
      <c r="B74" s="68" t="s">
        <v>109</v>
      </c>
      <c r="C74" s="27">
        <v>19.629285714285714</v>
      </c>
      <c r="D74" s="27">
        <v>18.521428571428572</v>
      </c>
      <c r="E74" s="27">
        <v>18.764285714285712</v>
      </c>
      <c r="F74" s="27">
        <v>19.05</v>
      </c>
      <c r="G74" s="50">
        <v>19.197857142857146</v>
      </c>
      <c r="H74" s="27">
        <v>18.779285714285717</v>
      </c>
      <c r="I74" s="27">
        <v>22.383076923076921</v>
      </c>
      <c r="J74" s="27">
        <v>19.524285714285718</v>
      </c>
    </row>
    <row r="75" spans="2:12">
      <c r="B75" s="69" t="s">
        <v>110</v>
      </c>
      <c r="C75" s="27">
        <v>17.822857142857142</v>
      </c>
      <c r="D75" s="27">
        <v>17.378571428571426</v>
      </c>
      <c r="E75" s="27">
        <v>17.487142857142857</v>
      </c>
      <c r="F75" s="27">
        <v>17.800714285714285</v>
      </c>
      <c r="G75" s="27">
        <v>17.7</v>
      </c>
      <c r="H75" s="27">
        <v>17.744999999999997</v>
      </c>
      <c r="I75" s="27">
        <v>22.414615384615384</v>
      </c>
      <c r="J75" s="50">
        <v>17.072857142857142</v>
      </c>
    </row>
    <row r="77" spans="2:12">
      <c r="C77" s="57" t="s">
        <v>133</v>
      </c>
      <c r="D77" s="57" t="s">
        <v>134</v>
      </c>
      <c r="E77" s="57" t="s">
        <v>135</v>
      </c>
      <c r="F77" s="57" t="s">
        <v>37</v>
      </c>
      <c r="G77" s="57" t="s">
        <v>1</v>
      </c>
      <c r="H77" s="57" t="s">
        <v>0</v>
      </c>
      <c r="I77" s="57" t="s">
        <v>39</v>
      </c>
      <c r="J77" s="57" t="s">
        <v>38</v>
      </c>
    </row>
    <row r="78" spans="2:12">
      <c r="B78" s="67" t="s">
        <v>116</v>
      </c>
      <c r="C78" s="50"/>
      <c r="D78" s="50"/>
      <c r="E78" s="50"/>
      <c r="F78" s="50"/>
      <c r="G78" s="50"/>
      <c r="H78" s="50"/>
      <c r="I78" s="50"/>
      <c r="J78" s="50"/>
      <c r="K78" s="29" t="s">
        <v>50</v>
      </c>
      <c r="L78" s="71" t="s">
        <v>43</v>
      </c>
    </row>
    <row r="79" spans="2:12">
      <c r="B79" s="68" t="s">
        <v>109</v>
      </c>
      <c r="C79" s="27">
        <v>9.7785714285714285</v>
      </c>
      <c r="D79" s="27">
        <v>9.5185714285714287</v>
      </c>
      <c r="E79" s="27">
        <v>9.5221428571428568</v>
      </c>
      <c r="F79" s="27">
        <v>9.3092857142857124</v>
      </c>
      <c r="G79" s="50">
        <v>9.3535714285714278</v>
      </c>
      <c r="H79" s="27">
        <v>9.9014285714285712</v>
      </c>
      <c r="I79" s="27">
        <v>10.879230769230768</v>
      </c>
      <c r="J79" s="27">
        <v>9.3742857142857154</v>
      </c>
    </row>
    <row r="80" spans="2:12">
      <c r="B80" s="69" t="s">
        <v>110</v>
      </c>
      <c r="C80" s="27">
        <v>9.1171428571428574</v>
      </c>
      <c r="D80" s="27">
        <v>9.2885714285714283</v>
      </c>
      <c r="E80" s="27">
        <v>9.1814285714285706</v>
      </c>
      <c r="F80" s="27">
        <v>9.4457142857142866</v>
      </c>
      <c r="G80" s="27">
        <v>9.6414285714285732</v>
      </c>
      <c r="H80" s="27">
        <v>9.6007142857142842</v>
      </c>
      <c r="I80" s="27">
        <v>11.003846153846156</v>
      </c>
      <c r="J80" s="27">
        <v>8.661428571428571</v>
      </c>
    </row>
    <row r="82" spans="2:12">
      <c r="C82" s="57" t="s">
        <v>133</v>
      </c>
      <c r="D82" s="57" t="s">
        <v>134</v>
      </c>
      <c r="E82" s="57" t="s">
        <v>135</v>
      </c>
      <c r="F82" s="57" t="s">
        <v>37</v>
      </c>
      <c r="G82" s="57" t="s">
        <v>1</v>
      </c>
      <c r="H82" s="57" t="s">
        <v>0</v>
      </c>
      <c r="I82" s="57" t="s">
        <v>39</v>
      </c>
      <c r="J82" s="57" t="s">
        <v>38</v>
      </c>
    </row>
    <row r="83" spans="2:12">
      <c r="B83" s="67" t="s">
        <v>116</v>
      </c>
      <c r="C83" s="50"/>
      <c r="D83" s="50"/>
      <c r="E83" s="50"/>
      <c r="F83" s="50"/>
      <c r="G83" s="50"/>
      <c r="H83" s="50"/>
      <c r="I83" s="50"/>
      <c r="J83" s="50"/>
      <c r="K83" s="29" t="s">
        <v>51</v>
      </c>
      <c r="L83" s="71" t="s">
        <v>43</v>
      </c>
    </row>
    <row r="84" spans="2:12">
      <c r="B84" s="68" t="s">
        <v>109</v>
      </c>
      <c r="C84" s="27">
        <v>46.752142857142857</v>
      </c>
      <c r="D84" s="27">
        <v>45.015714285714289</v>
      </c>
      <c r="E84" s="27">
        <v>45.357857142857142</v>
      </c>
      <c r="F84" s="50">
        <v>41.290714285714287</v>
      </c>
      <c r="G84" s="50">
        <v>41.523571428571429</v>
      </c>
      <c r="H84" s="27">
        <v>43.982142857142868</v>
      </c>
      <c r="I84" s="27">
        <v>49.61</v>
      </c>
      <c r="J84" s="27">
        <v>41.11</v>
      </c>
    </row>
    <row r="85" spans="2:12">
      <c r="B85" s="69" t="s">
        <v>110</v>
      </c>
      <c r="C85" s="27">
        <v>42.622142857142862</v>
      </c>
      <c r="D85" s="27">
        <v>43.335714285714282</v>
      </c>
      <c r="E85" s="27">
        <v>42.782142857142858</v>
      </c>
      <c r="F85" s="27">
        <v>41.980000000000004</v>
      </c>
      <c r="G85" s="27">
        <v>42.146428571428565</v>
      </c>
      <c r="H85" s="27">
        <v>42.534285714285716</v>
      </c>
      <c r="I85" s="27">
        <v>50.620769230769234</v>
      </c>
      <c r="J85" s="27">
        <v>38.188571428571429</v>
      </c>
    </row>
    <row r="87" spans="2:12">
      <c r="C87" s="57" t="s">
        <v>133</v>
      </c>
      <c r="D87" s="57" t="s">
        <v>134</v>
      </c>
      <c r="E87" s="57" t="s">
        <v>135</v>
      </c>
      <c r="F87" s="57" t="s">
        <v>37</v>
      </c>
      <c r="G87" s="57" t="s">
        <v>1</v>
      </c>
      <c r="H87" s="57" t="s">
        <v>0</v>
      </c>
      <c r="I87" s="57" t="s">
        <v>39</v>
      </c>
      <c r="J87" s="57" t="s">
        <v>38</v>
      </c>
    </row>
    <row r="88" spans="2:12">
      <c r="B88" s="67" t="s">
        <v>116</v>
      </c>
      <c r="C88" s="50"/>
      <c r="D88" s="50"/>
      <c r="E88" s="50"/>
      <c r="F88" s="50"/>
      <c r="G88" s="50"/>
      <c r="H88" s="50"/>
      <c r="I88" s="50"/>
      <c r="J88" s="50"/>
      <c r="K88" s="29" t="s">
        <v>52</v>
      </c>
      <c r="L88" s="71" t="s">
        <v>43</v>
      </c>
    </row>
    <row r="89" spans="2:12">
      <c r="B89" s="68" t="s">
        <v>109</v>
      </c>
      <c r="C89" s="27">
        <v>1.3342857142857145</v>
      </c>
      <c r="D89" s="27">
        <v>1.2928571428571427</v>
      </c>
      <c r="E89" s="27">
        <v>1.2899999999999998</v>
      </c>
      <c r="F89" s="50">
        <v>1.157142857142857</v>
      </c>
      <c r="G89" s="27">
        <v>1.1821428571428572</v>
      </c>
      <c r="H89" s="27">
        <v>1.2271428571428571</v>
      </c>
      <c r="I89" s="27">
        <v>1.4153846153846152</v>
      </c>
      <c r="J89" s="27">
        <v>1.1528571428571428</v>
      </c>
    </row>
    <row r="90" spans="2:12">
      <c r="B90" s="69" t="s">
        <v>110</v>
      </c>
      <c r="C90" s="27">
        <v>1.2135714285714287</v>
      </c>
      <c r="D90" s="27">
        <v>1.24</v>
      </c>
      <c r="E90" s="27">
        <v>1.2092857142857143</v>
      </c>
      <c r="F90" s="27">
        <v>1.1707142857142858</v>
      </c>
      <c r="G90" s="27">
        <v>1.1685714285714288</v>
      </c>
      <c r="H90" s="27">
        <v>1.1828571428571431</v>
      </c>
      <c r="I90" s="27">
        <v>1.4453846153846153</v>
      </c>
      <c r="J90" s="27">
        <v>1.0642857142857145</v>
      </c>
    </row>
    <row r="92" spans="2:12">
      <c r="C92" s="57" t="s">
        <v>133</v>
      </c>
      <c r="D92" s="57" t="s">
        <v>134</v>
      </c>
      <c r="E92" s="57" t="s">
        <v>135</v>
      </c>
      <c r="F92" s="57" t="s">
        <v>37</v>
      </c>
      <c r="G92" s="57" t="s">
        <v>1</v>
      </c>
      <c r="H92" s="57" t="s">
        <v>0</v>
      </c>
      <c r="I92" s="57" t="s">
        <v>39</v>
      </c>
      <c r="J92" s="57" t="s">
        <v>38</v>
      </c>
    </row>
    <row r="93" spans="2:12">
      <c r="B93" s="67" t="s">
        <v>116</v>
      </c>
      <c r="C93" s="50"/>
      <c r="D93" s="50"/>
      <c r="E93" s="50"/>
      <c r="F93" s="50"/>
      <c r="G93" s="50"/>
      <c r="H93" s="50"/>
      <c r="I93" s="50"/>
      <c r="J93" s="50"/>
      <c r="K93" s="29" t="s">
        <v>53</v>
      </c>
      <c r="L93" s="71" t="s">
        <v>43</v>
      </c>
    </row>
    <row r="94" spans="2:12">
      <c r="B94" s="68" t="s">
        <v>109</v>
      </c>
      <c r="C94" s="27">
        <v>11.499285714285714</v>
      </c>
      <c r="D94" s="27">
        <v>10.825714285714286</v>
      </c>
      <c r="E94" s="27">
        <v>10.955714285714285</v>
      </c>
      <c r="F94" s="27">
        <v>8.0128571428571433</v>
      </c>
      <c r="G94" s="27">
        <v>8.2249999999999979</v>
      </c>
      <c r="H94" s="27">
        <v>8.6957142857142848</v>
      </c>
      <c r="I94" s="27">
        <v>10.713076923076924</v>
      </c>
      <c r="J94" s="50">
        <v>7.6542857142857139</v>
      </c>
    </row>
    <row r="95" spans="2:12">
      <c r="B95" s="69" t="s">
        <v>110</v>
      </c>
      <c r="C95" s="27">
        <v>10.104285714285714</v>
      </c>
      <c r="D95" s="27">
        <v>10.257142857142856</v>
      </c>
      <c r="E95" s="27">
        <v>9.8357142857142854</v>
      </c>
      <c r="F95" s="27">
        <v>8.32</v>
      </c>
      <c r="G95" s="27">
        <v>8.1971428571428575</v>
      </c>
      <c r="H95" s="27">
        <v>8.4764285714285705</v>
      </c>
      <c r="I95" s="27">
        <v>11.173076923076923</v>
      </c>
      <c r="J95" s="27">
        <v>7.5028571428571436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32A5-0E0B-4012-82F4-934F65D580A2}">
  <dimension ref="A2:I95"/>
  <sheetViews>
    <sheetView topLeftCell="A49" zoomScale="60" zoomScaleNormal="60" workbookViewId="0">
      <selection activeCell="AA236" sqref="AA236"/>
    </sheetView>
  </sheetViews>
  <sheetFormatPr defaultColWidth="9.109375" defaultRowHeight="14.4"/>
  <cols>
    <col min="1" max="1" width="9.109375" style="46"/>
    <col min="2" max="2" width="30.33203125" style="46" customWidth="1"/>
    <col min="3" max="3" width="38.88671875" style="46" bestFit="1" customWidth="1"/>
    <col min="4" max="4" width="30.6640625" style="46" bestFit="1" customWidth="1"/>
    <col min="5" max="5" width="32.88671875" style="46" bestFit="1" customWidth="1"/>
    <col min="6" max="7" width="40.88671875" style="46" bestFit="1" customWidth="1"/>
    <col min="8" max="8" width="9.88671875" style="46" bestFit="1" customWidth="1"/>
    <col min="9" max="9" width="30.33203125" style="46" bestFit="1" customWidth="1"/>
    <col min="10" max="16384" width="9.109375" style="46"/>
  </cols>
  <sheetData>
    <row r="2" spans="1:7">
      <c r="C2" s="57" t="s">
        <v>124</v>
      </c>
      <c r="D2" s="57" t="s">
        <v>119</v>
      </c>
      <c r="E2" s="57" t="s">
        <v>154</v>
      </c>
      <c r="F2" s="57" t="s">
        <v>152</v>
      </c>
      <c r="G2" s="57" t="s">
        <v>160</v>
      </c>
    </row>
    <row r="3" spans="1:7">
      <c r="A3" s="29" t="s">
        <v>49</v>
      </c>
      <c r="B3" s="32" t="s">
        <v>42</v>
      </c>
      <c r="C3" s="27">
        <v>10.675000000000001</v>
      </c>
      <c r="D3" s="27">
        <v>5.74</v>
      </c>
      <c r="E3" s="27"/>
      <c r="F3" s="27"/>
      <c r="G3" s="27"/>
    </row>
    <row r="4" spans="1:7">
      <c r="A4" s="30" t="s">
        <v>49</v>
      </c>
      <c r="B4" s="2" t="s">
        <v>43</v>
      </c>
      <c r="C4" s="27">
        <v>11.923571428571424</v>
      </c>
      <c r="D4" s="27">
        <v>12.463571428571429</v>
      </c>
      <c r="E4" s="27"/>
      <c r="F4" s="27"/>
      <c r="G4" s="27"/>
    </row>
    <row r="5" spans="1:7">
      <c r="A5" s="30"/>
      <c r="B5" s="34"/>
      <c r="C5" s="27"/>
      <c r="D5" s="27"/>
      <c r="E5" s="27"/>
      <c r="F5" s="27"/>
      <c r="G5" s="27"/>
    </row>
    <row r="6" spans="1:7">
      <c r="A6" s="29" t="s">
        <v>50</v>
      </c>
      <c r="B6" s="33" t="s">
        <v>42</v>
      </c>
      <c r="C6" s="27">
        <v>6.9642857142857144</v>
      </c>
      <c r="D6" s="27">
        <v>4.411428571428571</v>
      </c>
      <c r="E6" s="27"/>
      <c r="F6" s="27"/>
      <c r="G6" s="27"/>
    </row>
    <row r="7" spans="1:7">
      <c r="A7" s="30" t="s">
        <v>50</v>
      </c>
      <c r="B7" s="2" t="s">
        <v>43</v>
      </c>
      <c r="C7" s="27">
        <v>7.262142857142857</v>
      </c>
      <c r="D7" s="27">
        <v>7.7950000000000017</v>
      </c>
      <c r="E7" s="27"/>
      <c r="F7" s="27"/>
      <c r="G7" s="27"/>
    </row>
    <row r="8" spans="1:7">
      <c r="A8" s="29"/>
      <c r="B8" s="35"/>
      <c r="C8" s="27"/>
      <c r="D8" s="27"/>
      <c r="E8" s="27"/>
      <c r="F8" s="27"/>
      <c r="G8" s="27"/>
    </row>
    <row r="9" spans="1:7">
      <c r="A9" s="30" t="s">
        <v>51</v>
      </c>
      <c r="B9" s="2" t="s">
        <v>42</v>
      </c>
      <c r="C9" s="27">
        <v>10.542857142857143</v>
      </c>
      <c r="D9" s="27">
        <v>5.4678571428571425</v>
      </c>
      <c r="E9" s="27"/>
      <c r="F9" s="27"/>
      <c r="G9" s="27"/>
    </row>
    <row r="10" spans="1:7">
      <c r="A10" s="29" t="s">
        <v>51</v>
      </c>
      <c r="B10" s="33" t="s">
        <v>43</v>
      </c>
      <c r="C10" s="27">
        <v>11.37142857142857</v>
      </c>
      <c r="D10" s="27">
        <v>11.542142857142858</v>
      </c>
      <c r="E10" s="27"/>
      <c r="F10" s="27"/>
      <c r="G10" s="27"/>
    </row>
    <row r="11" spans="1:7">
      <c r="A11" s="30"/>
      <c r="B11" s="34"/>
      <c r="C11" s="27"/>
      <c r="D11" s="27"/>
      <c r="E11" s="27"/>
      <c r="F11" s="27"/>
      <c r="G11" s="27"/>
    </row>
    <row r="12" spans="1:7">
      <c r="A12" s="29" t="s">
        <v>52</v>
      </c>
      <c r="B12" s="33" t="s">
        <v>42</v>
      </c>
      <c r="C12" s="27">
        <v>1.0250000000000001</v>
      </c>
      <c r="D12" s="27">
        <v>0.53857142857142859</v>
      </c>
      <c r="E12" s="27"/>
      <c r="F12" s="27"/>
      <c r="G12" s="27"/>
    </row>
    <row r="13" spans="1:7">
      <c r="A13" s="30" t="s">
        <v>52</v>
      </c>
      <c r="B13" s="2" t="s">
        <v>43</v>
      </c>
      <c r="C13" s="27">
        <v>0.96214285714285719</v>
      </c>
      <c r="D13" s="27">
        <v>0.96</v>
      </c>
      <c r="E13" s="27"/>
      <c r="F13" s="27"/>
      <c r="G13" s="27"/>
    </row>
    <row r="14" spans="1:7">
      <c r="A14" s="29"/>
      <c r="B14" s="35"/>
      <c r="C14" s="27"/>
      <c r="D14" s="27"/>
      <c r="E14" s="27"/>
      <c r="F14" s="27"/>
      <c r="G14" s="27"/>
    </row>
    <row r="15" spans="1:7">
      <c r="A15" s="30" t="s">
        <v>53</v>
      </c>
      <c r="B15" s="2" t="s">
        <v>42</v>
      </c>
      <c r="C15" s="27">
        <v>7.7699999999999987</v>
      </c>
      <c r="D15" s="27">
        <v>3.1514285714285712</v>
      </c>
      <c r="E15" s="27"/>
      <c r="F15" s="27"/>
      <c r="G15" s="27"/>
    </row>
    <row r="16" spans="1:7">
      <c r="A16" s="31" t="s">
        <v>53</v>
      </c>
      <c r="B16" s="36" t="s">
        <v>43</v>
      </c>
      <c r="C16" s="27">
        <v>7.9357142857142877</v>
      </c>
      <c r="D16" s="27">
        <v>6.835</v>
      </c>
      <c r="E16" s="27"/>
      <c r="F16" s="27"/>
      <c r="G16" s="27"/>
    </row>
    <row r="18" spans="1:7">
      <c r="C18" s="57" t="s">
        <v>127</v>
      </c>
      <c r="D18" s="57" t="s">
        <v>60</v>
      </c>
      <c r="E18" s="57" t="s">
        <v>146</v>
      </c>
      <c r="F18" s="57" t="s">
        <v>149</v>
      </c>
      <c r="G18" s="57" t="s">
        <v>157</v>
      </c>
    </row>
    <row r="19" spans="1:7">
      <c r="A19" s="29" t="s">
        <v>49</v>
      </c>
      <c r="B19" s="32" t="s">
        <v>42</v>
      </c>
      <c r="C19" s="27">
        <v>14.92357142857143</v>
      </c>
      <c r="D19" s="27">
        <v>8.9092857142857138</v>
      </c>
      <c r="E19" s="27">
        <v>16.548571428571428</v>
      </c>
      <c r="F19" s="27">
        <v>16.445714285714285</v>
      </c>
      <c r="G19" s="27">
        <v>16.417142857142856</v>
      </c>
    </row>
    <row r="20" spans="1:7">
      <c r="A20" s="30" t="s">
        <v>49</v>
      </c>
      <c r="B20" s="2" t="s">
        <v>43</v>
      </c>
      <c r="C20" s="27">
        <v>16.34357142857143</v>
      </c>
      <c r="D20" s="27">
        <v>16.07357142857143</v>
      </c>
      <c r="E20" s="27">
        <v>18.513571428571428</v>
      </c>
      <c r="F20" s="27">
        <v>17.771428571428569</v>
      </c>
      <c r="G20" s="27">
        <v>17.06642857142857</v>
      </c>
    </row>
    <row r="21" spans="1:7">
      <c r="A21" s="29" t="s">
        <v>49</v>
      </c>
      <c r="B21" s="33" t="s">
        <v>44</v>
      </c>
      <c r="C21" s="27">
        <v>12.02</v>
      </c>
      <c r="D21" s="27">
        <v>12.290714285714285</v>
      </c>
      <c r="E21" s="27">
        <v>13.692142857142859</v>
      </c>
      <c r="F21" s="27">
        <v>14.464285714285712</v>
      </c>
      <c r="G21" s="27">
        <v>13.431428571428572</v>
      </c>
    </row>
    <row r="22" spans="1:7">
      <c r="A22" s="30" t="s">
        <v>49</v>
      </c>
      <c r="B22" s="2" t="s">
        <v>45</v>
      </c>
      <c r="C22" s="27">
        <v>17.380714285714284</v>
      </c>
      <c r="D22" s="27">
        <v>17.153571428571428</v>
      </c>
      <c r="E22" s="27">
        <v>19.527142857142852</v>
      </c>
      <c r="F22" s="27">
        <v>18.497142857142855</v>
      </c>
      <c r="G22" s="27">
        <v>17.995000000000001</v>
      </c>
    </row>
    <row r="23" spans="1:7">
      <c r="A23" s="29" t="s">
        <v>49</v>
      </c>
      <c r="B23" s="33" t="s">
        <v>46</v>
      </c>
      <c r="C23" s="27">
        <v>19.629285714285714</v>
      </c>
      <c r="D23" s="27">
        <v>18.779285714285717</v>
      </c>
      <c r="E23" s="27">
        <v>22.324285714285711</v>
      </c>
      <c r="F23" s="27">
        <v>20.354285714285712</v>
      </c>
      <c r="G23" s="27">
        <v>19.77</v>
      </c>
    </row>
    <row r="24" spans="1:7">
      <c r="A24" s="30"/>
      <c r="B24" s="34"/>
      <c r="C24" s="27"/>
      <c r="D24" s="27"/>
      <c r="E24" s="27"/>
      <c r="F24" s="27"/>
      <c r="G24" s="27"/>
    </row>
    <row r="25" spans="1:7">
      <c r="A25" s="29" t="s">
        <v>50</v>
      </c>
      <c r="B25" s="33" t="s">
        <v>42</v>
      </c>
      <c r="C25" s="27">
        <v>9.6449999999999996</v>
      </c>
      <c r="D25" s="27">
        <v>6.2628571428571425</v>
      </c>
      <c r="E25" s="27">
        <v>10.144285714285715</v>
      </c>
      <c r="F25" s="27">
        <v>10.625714285714286</v>
      </c>
      <c r="G25" s="27">
        <v>10.734285714285713</v>
      </c>
    </row>
    <row r="26" spans="1:7">
      <c r="A26" s="30" t="s">
        <v>50</v>
      </c>
      <c r="B26" s="2" t="s">
        <v>43</v>
      </c>
      <c r="C26" s="27">
        <v>9.7785714285714285</v>
      </c>
      <c r="D26" s="27">
        <v>9.9014285714285712</v>
      </c>
      <c r="E26" s="27">
        <v>10.632857142857144</v>
      </c>
      <c r="F26" s="27">
        <v>10.679285714285713</v>
      </c>
      <c r="G26" s="27">
        <v>10.460714285714285</v>
      </c>
    </row>
    <row r="27" spans="1:7">
      <c r="A27" s="29"/>
      <c r="B27" s="35"/>
      <c r="C27" s="27"/>
      <c r="D27" s="27"/>
      <c r="E27" s="27"/>
      <c r="F27" s="27"/>
      <c r="G27" s="27"/>
    </row>
    <row r="28" spans="1:7">
      <c r="A28" s="30" t="s">
        <v>51</v>
      </c>
      <c r="B28" s="2" t="s">
        <v>42</v>
      </c>
      <c r="C28" s="27">
        <v>45.199999999999996</v>
      </c>
      <c r="D28" s="27">
        <v>25.332142857142859</v>
      </c>
      <c r="E28" s="27">
        <v>48.705000000000005</v>
      </c>
      <c r="F28" s="27">
        <v>50.639999999999993</v>
      </c>
      <c r="G28" s="27">
        <v>51.653571428571432</v>
      </c>
    </row>
    <row r="29" spans="1:7">
      <c r="A29" s="29" t="s">
        <v>51</v>
      </c>
      <c r="B29" s="33" t="s">
        <v>43</v>
      </c>
      <c r="C29" s="27">
        <v>46.752142857142857</v>
      </c>
      <c r="D29" s="27">
        <v>43.982142857142868</v>
      </c>
      <c r="E29" s="27">
        <v>52.45642857142856</v>
      </c>
      <c r="F29" s="27">
        <v>51.837857142857146</v>
      </c>
      <c r="G29" s="27">
        <v>50.677142857142861</v>
      </c>
    </row>
    <row r="30" spans="1:7">
      <c r="A30" s="30"/>
      <c r="B30" s="34"/>
      <c r="C30" s="27"/>
      <c r="D30" s="27"/>
      <c r="E30" s="27"/>
      <c r="F30" s="27"/>
      <c r="G30" s="27"/>
    </row>
    <row r="31" spans="1:7">
      <c r="A31" s="29" t="s">
        <v>52</v>
      </c>
      <c r="B31" s="33" t="s">
        <v>42</v>
      </c>
      <c r="C31" s="27">
        <v>1.4735714285714288</v>
      </c>
      <c r="D31" s="27">
        <v>0.81500000000000017</v>
      </c>
      <c r="E31" s="27">
        <v>1.6135714285714282</v>
      </c>
      <c r="F31" s="27">
        <v>1.6578571428571427</v>
      </c>
      <c r="G31" s="27">
        <v>1.6785714285714286</v>
      </c>
    </row>
    <row r="32" spans="1:7">
      <c r="A32" s="30" t="s">
        <v>52</v>
      </c>
      <c r="B32" s="2" t="s">
        <v>43</v>
      </c>
      <c r="C32" s="27">
        <v>1.3342857142857145</v>
      </c>
      <c r="D32" s="27">
        <v>1.2271428571428571</v>
      </c>
      <c r="E32" s="27">
        <v>1.525714285714286</v>
      </c>
      <c r="F32" s="27">
        <v>1.487857142857143</v>
      </c>
      <c r="G32" s="27">
        <v>1.4607142857142856</v>
      </c>
    </row>
    <row r="33" spans="1:7">
      <c r="A33" s="29"/>
      <c r="B33" s="35"/>
      <c r="C33" s="27"/>
      <c r="D33" s="27"/>
      <c r="E33" s="27"/>
      <c r="F33" s="27"/>
      <c r="G33" s="27"/>
    </row>
    <row r="34" spans="1:7">
      <c r="A34" s="30" t="s">
        <v>53</v>
      </c>
      <c r="B34" s="2" t="s">
        <v>42</v>
      </c>
      <c r="C34" s="27">
        <v>11.636428571428571</v>
      </c>
      <c r="D34" s="27">
        <v>4.9278571428571425</v>
      </c>
      <c r="E34" s="27">
        <v>13.132142857142856</v>
      </c>
      <c r="F34" s="27">
        <v>13.377857142857142</v>
      </c>
      <c r="G34" s="27">
        <v>13.533571428571429</v>
      </c>
    </row>
    <row r="35" spans="1:7">
      <c r="A35" s="31" t="s">
        <v>53</v>
      </c>
      <c r="B35" s="36" t="s">
        <v>43</v>
      </c>
      <c r="C35" s="27">
        <v>11.499285714285714</v>
      </c>
      <c r="D35" s="27">
        <v>8.6957142857142848</v>
      </c>
      <c r="E35" s="27">
        <v>13.663571428571428</v>
      </c>
      <c r="F35" s="50">
        <v>13.359285714285715</v>
      </c>
      <c r="G35" s="50">
        <v>12.818571428571431</v>
      </c>
    </row>
    <row r="37" spans="1:7">
      <c r="C37" s="57" t="s">
        <v>130</v>
      </c>
      <c r="D37" s="57" t="s">
        <v>65</v>
      </c>
      <c r="E37" s="57" t="s">
        <v>147</v>
      </c>
      <c r="F37" s="57" t="s">
        <v>150</v>
      </c>
      <c r="G37" s="57" t="s">
        <v>158</v>
      </c>
    </row>
    <row r="38" spans="1:7">
      <c r="A38" s="29" t="s">
        <v>49</v>
      </c>
      <c r="B38" s="32" t="s">
        <v>42</v>
      </c>
      <c r="C38" s="27">
        <v>13.40357142857143</v>
      </c>
      <c r="D38" s="27">
        <v>5.625</v>
      </c>
      <c r="E38" s="27">
        <v>20.652142857142856</v>
      </c>
      <c r="F38" s="50">
        <v>15.220714285714289</v>
      </c>
      <c r="G38" s="50">
        <v>14.572857142857144</v>
      </c>
    </row>
    <row r="39" spans="1:7">
      <c r="A39" s="30" t="s">
        <v>49</v>
      </c>
      <c r="B39" s="2" t="s">
        <v>43</v>
      </c>
      <c r="C39" s="27">
        <v>14.934285714285712</v>
      </c>
      <c r="D39" s="27">
        <v>15.465</v>
      </c>
      <c r="E39" s="27">
        <v>24.860714285714284</v>
      </c>
      <c r="F39" s="50">
        <v>16.96</v>
      </c>
      <c r="G39" s="50">
        <v>15.946428571428569</v>
      </c>
    </row>
    <row r="40" spans="1:7">
      <c r="A40" s="29" t="s">
        <v>49</v>
      </c>
      <c r="B40" s="33" t="s">
        <v>44</v>
      </c>
      <c r="C40" s="27">
        <v>11.259285714285713</v>
      </c>
      <c r="D40" s="27">
        <v>12.510714285714286</v>
      </c>
      <c r="E40" s="27">
        <v>19.587142857142858</v>
      </c>
      <c r="F40" s="50">
        <v>13.518571428571429</v>
      </c>
      <c r="G40" s="50">
        <v>12.819285714285714</v>
      </c>
    </row>
    <row r="41" spans="1:7">
      <c r="A41" s="30" t="s">
        <v>49</v>
      </c>
      <c r="B41" s="2" t="s">
        <v>45</v>
      </c>
      <c r="C41" s="27">
        <v>15.727142857142855</v>
      </c>
      <c r="D41" s="27">
        <v>16.139285714285716</v>
      </c>
      <c r="E41" s="27">
        <v>26.69</v>
      </c>
      <c r="F41" s="50">
        <v>17.697857142857139</v>
      </c>
      <c r="G41" s="50">
        <v>16.561428571428571</v>
      </c>
    </row>
    <row r="42" spans="1:7">
      <c r="A42" s="29" t="s">
        <v>49</v>
      </c>
      <c r="B42" s="33" t="s">
        <v>46</v>
      </c>
      <c r="C42" s="27">
        <v>17.822857142857142</v>
      </c>
      <c r="D42" s="27">
        <v>17.744999999999997</v>
      </c>
      <c r="E42" s="27">
        <v>28.307142857142853</v>
      </c>
      <c r="F42" s="50">
        <v>19.668571428571425</v>
      </c>
      <c r="G42" s="50">
        <v>18.46142857142857</v>
      </c>
    </row>
    <row r="43" spans="1:7">
      <c r="A43" s="30"/>
      <c r="B43" s="34"/>
      <c r="C43" s="27"/>
      <c r="D43" s="27"/>
      <c r="E43" s="27"/>
      <c r="F43" s="50"/>
      <c r="G43" s="50"/>
    </row>
    <row r="44" spans="1:7">
      <c r="A44" s="29" t="s">
        <v>50</v>
      </c>
      <c r="B44" s="33" t="s">
        <v>42</v>
      </c>
      <c r="C44" s="27">
        <v>8.7671428571428578</v>
      </c>
      <c r="D44" s="27">
        <v>3.9314285714285715</v>
      </c>
      <c r="E44" s="27">
        <v>12.854285714285712</v>
      </c>
      <c r="F44" s="27">
        <v>9.9657142857142862</v>
      </c>
      <c r="G44" s="27">
        <v>9.6950000000000021</v>
      </c>
    </row>
    <row r="45" spans="1:7">
      <c r="A45" s="30" t="s">
        <v>50</v>
      </c>
      <c r="B45" s="2" t="s">
        <v>43</v>
      </c>
      <c r="C45" s="27">
        <v>9.1171428571428574</v>
      </c>
      <c r="D45" s="27">
        <v>9.6007142857142842</v>
      </c>
      <c r="E45" s="27">
        <v>14.352142857142855</v>
      </c>
      <c r="F45" s="27">
        <v>10.252142857142855</v>
      </c>
      <c r="G45" s="27">
        <v>9.9178571428571427</v>
      </c>
    </row>
    <row r="46" spans="1:7">
      <c r="A46" s="29"/>
      <c r="B46" s="35"/>
      <c r="C46" s="27"/>
      <c r="D46" s="27"/>
      <c r="E46" s="27"/>
      <c r="F46" s="27"/>
      <c r="G46" s="27"/>
    </row>
    <row r="47" spans="1:7">
      <c r="A47" s="30" t="s">
        <v>51</v>
      </c>
      <c r="B47" s="2" t="s">
        <v>42</v>
      </c>
      <c r="C47" s="27">
        <v>40.850714285714282</v>
      </c>
      <c r="D47" s="27">
        <v>16.480714285714281</v>
      </c>
      <c r="E47" s="27">
        <v>62.015000000000001</v>
      </c>
      <c r="F47" s="27">
        <v>46.87</v>
      </c>
      <c r="G47" s="27">
        <v>45.416428571428575</v>
      </c>
    </row>
    <row r="48" spans="1:7">
      <c r="A48" s="29" t="s">
        <v>51</v>
      </c>
      <c r="B48" s="33" t="s">
        <v>43</v>
      </c>
      <c r="C48" s="27">
        <v>42.622142857142862</v>
      </c>
      <c r="D48" s="27">
        <v>42.534285714285716</v>
      </c>
      <c r="E48" s="27">
        <v>67.34</v>
      </c>
      <c r="F48" s="27">
        <v>48.726428571428578</v>
      </c>
      <c r="G48" s="27">
        <v>46.406428571428577</v>
      </c>
    </row>
    <row r="49" spans="1:9">
      <c r="A49" s="30"/>
      <c r="B49" s="34"/>
      <c r="C49" s="27"/>
      <c r="D49" s="27"/>
      <c r="E49" s="27"/>
      <c r="F49" s="27"/>
      <c r="G49" s="27"/>
    </row>
    <row r="50" spans="1:9">
      <c r="A50" s="29" t="s">
        <v>52</v>
      </c>
      <c r="B50" s="33" t="s">
        <v>42</v>
      </c>
      <c r="C50" s="27">
        <v>1.3285714285714287</v>
      </c>
      <c r="D50" s="27">
        <v>0.52642857142857147</v>
      </c>
      <c r="E50" s="27">
        <v>2.0242857142857145</v>
      </c>
      <c r="F50" s="27">
        <v>1.512142857142857</v>
      </c>
      <c r="G50" s="27">
        <v>1.4664285714285714</v>
      </c>
    </row>
    <row r="51" spans="1:9">
      <c r="A51" s="30" t="s">
        <v>52</v>
      </c>
      <c r="B51" s="2" t="s">
        <v>43</v>
      </c>
      <c r="C51" s="27">
        <v>1.2135714285714287</v>
      </c>
      <c r="D51" s="27">
        <v>1.1828571428571431</v>
      </c>
      <c r="E51" s="27">
        <v>2.0121428571428575</v>
      </c>
      <c r="F51" s="27">
        <v>1.3949999999999998</v>
      </c>
      <c r="G51" s="27">
        <v>1.3257142857142856</v>
      </c>
    </row>
    <row r="52" spans="1:9">
      <c r="A52" s="29"/>
      <c r="B52" s="35"/>
      <c r="C52" s="27"/>
      <c r="D52" s="27"/>
      <c r="E52" s="27"/>
      <c r="F52" s="27"/>
      <c r="G52" s="27"/>
    </row>
    <row r="53" spans="1:9">
      <c r="A53" s="30" t="s">
        <v>53</v>
      </c>
      <c r="B53" s="2" t="s">
        <v>42</v>
      </c>
      <c r="C53" s="27">
        <v>10.209285714285713</v>
      </c>
      <c r="D53" s="27">
        <v>3.4050000000000002</v>
      </c>
      <c r="E53" s="27">
        <v>16.158571428571427</v>
      </c>
      <c r="F53" s="27">
        <v>11.606428571428571</v>
      </c>
      <c r="G53" s="27">
        <v>11.107857142857144</v>
      </c>
    </row>
    <row r="54" spans="1:9">
      <c r="A54" s="31" t="s">
        <v>53</v>
      </c>
      <c r="B54" s="36" t="s">
        <v>43</v>
      </c>
      <c r="C54" s="27">
        <v>10.104285714285714</v>
      </c>
      <c r="D54" s="27">
        <v>8.4764285714285705</v>
      </c>
      <c r="E54" s="27">
        <v>17.510000000000002</v>
      </c>
      <c r="F54" s="27">
        <v>11.728571428571428</v>
      </c>
      <c r="G54" s="27">
        <v>10.787142857142857</v>
      </c>
    </row>
    <row r="57" spans="1:9">
      <c r="C57" s="57" t="s">
        <v>133</v>
      </c>
      <c r="D57" s="57" t="s">
        <v>0</v>
      </c>
      <c r="E57" s="57" t="s">
        <v>155</v>
      </c>
      <c r="F57" s="57" t="s">
        <v>153</v>
      </c>
      <c r="G57" s="57" t="s">
        <v>161</v>
      </c>
    </row>
    <row r="58" spans="1:9">
      <c r="B58" s="67" t="s">
        <v>116</v>
      </c>
      <c r="C58" s="50"/>
      <c r="D58" s="50"/>
      <c r="E58" s="50"/>
      <c r="F58" s="50"/>
      <c r="G58" s="50"/>
      <c r="H58" s="29" t="s">
        <v>49</v>
      </c>
      <c r="I58" s="71" t="s">
        <v>43</v>
      </c>
    </row>
    <row r="59" spans="1:9">
      <c r="B59" s="68" t="s">
        <v>109</v>
      </c>
      <c r="C59" s="27">
        <v>16.34357142857143</v>
      </c>
      <c r="D59" s="27">
        <v>16.07357142857143</v>
      </c>
      <c r="E59" s="27">
        <v>18.513571428571428</v>
      </c>
      <c r="F59" s="27">
        <v>17.771428571428569</v>
      </c>
      <c r="G59" s="27">
        <v>17.06642857142857</v>
      </c>
    </row>
    <row r="60" spans="1:9">
      <c r="B60" s="69" t="s">
        <v>110</v>
      </c>
      <c r="C60" s="27">
        <v>14.934285714285712</v>
      </c>
      <c r="D60" s="27">
        <v>15.465</v>
      </c>
      <c r="E60" s="27">
        <v>24.860714285714284</v>
      </c>
      <c r="F60" s="50">
        <v>16.96</v>
      </c>
      <c r="G60" s="50">
        <v>15.946428571428569</v>
      </c>
    </row>
    <row r="61" spans="1:9">
      <c r="C61" s="70"/>
      <c r="D61" s="70"/>
      <c r="E61" s="70"/>
      <c r="F61" s="70"/>
      <c r="G61" s="70"/>
    </row>
    <row r="62" spans="1:9">
      <c r="C62" s="57" t="s">
        <v>133</v>
      </c>
      <c r="D62" s="57" t="s">
        <v>0</v>
      </c>
      <c r="E62" s="57" t="s">
        <v>155</v>
      </c>
      <c r="F62" s="57" t="s">
        <v>153</v>
      </c>
      <c r="G62" s="57" t="s">
        <v>161</v>
      </c>
    </row>
    <row r="63" spans="1:9">
      <c r="B63" s="67" t="s">
        <v>116</v>
      </c>
      <c r="C63" s="50">
        <v>11.782857142857141</v>
      </c>
      <c r="D63" s="50">
        <v>12.664285714285713</v>
      </c>
      <c r="E63" s="50"/>
      <c r="F63" s="50"/>
      <c r="G63" s="50"/>
      <c r="H63" s="29" t="s">
        <v>49</v>
      </c>
      <c r="I63" s="71" t="s">
        <v>44</v>
      </c>
    </row>
    <row r="64" spans="1:9">
      <c r="B64" s="68" t="s">
        <v>109</v>
      </c>
      <c r="C64" s="27">
        <v>12.02</v>
      </c>
      <c r="D64" s="27">
        <v>12.290714285714285</v>
      </c>
      <c r="E64" s="27">
        <v>13.692142857142859</v>
      </c>
      <c r="F64" s="27">
        <v>14.464285714285712</v>
      </c>
      <c r="G64" s="27">
        <v>13.431428571428572</v>
      </c>
    </row>
    <row r="65" spans="2:9">
      <c r="B65" s="69" t="s">
        <v>110</v>
      </c>
      <c r="C65" s="27">
        <v>11.259285714285713</v>
      </c>
      <c r="D65" s="27">
        <v>12.510714285714286</v>
      </c>
      <c r="E65" s="27">
        <v>19.587142857142858</v>
      </c>
      <c r="F65" s="50">
        <v>13.518571428571429</v>
      </c>
      <c r="G65" s="50">
        <v>12.819285714285714</v>
      </c>
    </row>
    <row r="66" spans="2:9">
      <c r="C66" s="70"/>
      <c r="D66" s="70"/>
      <c r="E66" s="70"/>
      <c r="F66" s="70"/>
      <c r="G66" s="70"/>
    </row>
    <row r="67" spans="2:9">
      <c r="C67" s="57" t="s">
        <v>133</v>
      </c>
      <c r="D67" s="57" t="s">
        <v>0</v>
      </c>
      <c r="E67" s="57" t="s">
        <v>155</v>
      </c>
      <c r="F67" s="57" t="s">
        <v>153</v>
      </c>
      <c r="G67" s="57" t="s">
        <v>161</v>
      </c>
    </row>
    <row r="68" spans="2:9">
      <c r="B68" s="67" t="s">
        <v>116</v>
      </c>
      <c r="C68" s="50"/>
      <c r="D68" s="50"/>
      <c r="E68" s="50"/>
      <c r="F68" s="50"/>
      <c r="G68" s="50"/>
      <c r="H68" s="29" t="s">
        <v>49</v>
      </c>
      <c r="I68" s="71" t="s">
        <v>45</v>
      </c>
    </row>
    <row r="69" spans="2:9">
      <c r="B69" s="68" t="s">
        <v>109</v>
      </c>
      <c r="C69" s="27">
        <v>17.380714285714284</v>
      </c>
      <c r="D69" s="27">
        <v>17.153571428571428</v>
      </c>
      <c r="E69" s="27">
        <v>19.527142857142852</v>
      </c>
      <c r="F69" s="27">
        <v>18.497142857142855</v>
      </c>
      <c r="G69" s="27">
        <v>17.995000000000001</v>
      </c>
    </row>
    <row r="70" spans="2:9">
      <c r="B70" s="69" t="s">
        <v>110</v>
      </c>
      <c r="C70" s="27">
        <v>15.727142857142855</v>
      </c>
      <c r="D70" s="27">
        <v>16.139285714285716</v>
      </c>
      <c r="E70" s="27">
        <v>26.69</v>
      </c>
      <c r="F70" s="50">
        <v>17.697857142857139</v>
      </c>
      <c r="G70" s="50">
        <v>16.561428571428571</v>
      </c>
    </row>
    <row r="71" spans="2:9">
      <c r="C71" s="70"/>
      <c r="D71" s="70"/>
      <c r="E71" s="70"/>
      <c r="F71" s="70"/>
      <c r="G71" s="70"/>
    </row>
    <row r="72" spans="2:9">
      <c r="C72" s="57" t="s">
        <v>133</v>
      </c>
      <c r="D72" s="57" t="s">
        <v>0</v>
      </c>
      <c r="E72" s="57" t="s">
        <v>155</v>
      </c>
      <c r="F72" s="57" t="s">
        <v>153</v>
      </c>
      <c r="G72" s="57" t="s">
        <v>161</v>
      </c>
    </row>
    <row r="73" spans="2:9">
      <c r="B73" s="67" t="s">
        <v>116</v>
      </c>
      <c r="C73" s="50"/>
      <c r="D73" s="50"/>
      <c r="E73" s="50"/>
      <c r="F73" s="50"/>
      <c r="G73" s="50"/>
      <c r="H73" s="29" t="s">
        <v>49</v>
      </c>
      <c r="I73" s="71" t="s">
        <v>46</v>
      </c>
    </row>
    <row r="74" spans="2:9">
      <c r="B74" s="68" t="s">
        <v>109</v>
      </c>
      <c r="C74" s="27">
        <v>19.629285714285714</v>
      </c>
      <c r="D74" s="27">
        <v>18.779285714285717</v>
      </c>
      <c r="E74" s="27">
        <v>22.324285714285711</v>
      </c>
      <c r="F74" s="27">
        <v>20.354285714285712</v>
      </c>
      <c r="G74" s="27">
        <v>19.77</v>
      </c>
    </row>
    <row r="75" spans="2:9">
      <c r="B75" s="69" t="s">
        <v>110</v>
      </c>
      <c r="C75" s="27">
        <v>17.822857142857142</v>
      </c>
      <c r="D75" s="27">
        <v>17.744999999999997</v>
      </c>
      <c r="E75" s="27">
        <v>28.307142857142853</v>
      </c>
      <c r="F75" s="50">
        <v>19.668571428571425</v>
      </c>
      <c r="G75" s="50">
        <v>18.46142857142857</v>
      </c>
    </row>
    <row r="77" spans="2:9">
      <c r="C77" s="57" t="s">
        <v>133</v>
      </c>
      <c r="D77" s="57" t="s">
        <v>0</v>
      </c>
      <c r="E77" s="57" t="s">
        <v>155</v>
      </c>
      <c r="F77" s="57" t="s">
        <v>153</v>
      </c>
      <c r="G77" s="57" t="s">
        <v>161</v>
      </c>
    </row>
    <row r="78" spans="2:9">
      <c r="B78" s="67" t="s">
        <v>116</v>
      </c>
      <c r="C78" s="50"/>
      <c r="D78" s="50"/>
      <c r="E78" s="50"/>
      <c r="F78" s="50"/>
      <c r="G78" s="50"/>
      <c r="H78" s="29" t="s">
        <v>50</v>
      </c>
      <c r="I78" s="71" t="s">
        <v>43</v>
      </c>
    </row>
    <row r="79" spans="2:9">
      <c r="B79" s="68" t="s">
        <v>109</v>
      </c>
      <c r="C79" s="27">
        <v>9.7785714285714285</v>
      </c>
      <c r="D79" s="27">
        <v>9.9014285714285712</v>
      </c>
      <c r="E79" s="27">
        <v>10.632857142857144</v>
      </c>
      <c r="F79" s="27">
        <v>10.679285714285713</v>
      </c>
      <c r="G79" s="27">
        <v>10.460714285714285</v>
      </c>
    </row>
    <row r="80" spans="2:9">
      <c r="B80" s="69" t="s">
        <v>110</v>
      </c>
      <c r="C80" s="27">
        <v>9.1171428571428574</v>
      </c>
      <c r="D80" s="27">
        <v>9.6007142857142842</v>
      </c>
      <c r="E80" s="27">
        <v>14.352142857142855</v>
      </c>
      <c r="F80" s="27">
        <v>10.252142857142855</v>
      </c>
      <c r="G80" s="27">
        <v>9.9178571428571427</v>
      </c>
    </row>
    <row r="82" spans="2:9">
      <c r="C82" s="57" t="s">
        <v>133</v>
      </c>
      <c r="D82" s="57" t="s">
        <v>0</v>
      </c>
      <c r="E82" s="57" t="s">
        <v>155</v>
      </c>
      <c r="F82" s="57" t="s">
        <v>153</v>
      </c>
      <c r="G82" s="57" t="s">
        <v>161</v>
      </c>
    </row>
    <row r="83" spans="2:9">
      <c r="B83" s="67" t="s">
        <v>116</v>
      </c>
      <c r="C83" s="50"/>
      <c r="D83" s="50"/>
      <c r="E83" s="50"/>
      <c r="F83" s="50"/>
      <c r="G83" s="50"/>
      <c r="H83" s="29" t="s">
        <v>51</v>
      </c>
      <c r="I83" s="71" t="s">
        <v>43</v>
      </c>
    </row>
    <row r="84" spans="2:9">
      <c r="B84" s="68" t="s">
        <v>109</v>
      </c>
      <c r="C84" s="27">
        <v>46.752142857142857</v>
      </c>
      <c r="D84" s="27">
        <v>43.982142857142868</v>
      </c>
      <c r="E84" s="27">
        <v>52.45642857142856</v>
      </c>
      <c r="F84" s="27">
        <v>51.837857142857146</v>
      </c>
      <c r="G84" s="27">
        <v>50.677142857142861</v>
      </c>
    </row>
    <row r="85" spans="2:9">
      <c r="B85" s="69" t="s">
        <v>110</v>
      </c>
      <c r="C85" s="27">
        <v>42.622142857142862</v>
      </c>
      <c r="D85" s="27">
        <v>42.534285714285716</v>
      </c>
      <c r="E85" s="27">
        <v>67.34</v>
      </c>
      <c r="F85" s="27">
        <v>48.726428571428578</v>
      </c>
      <c r="G85" s="27">
        <v>46.406428571428577</v>
      </c>
    </row>
    <row r="87" spans="2:9">
      <c r="C87" s="57" t="s">
        <v>133</v>
      </c>
      <c r="D87" s="57" t="s">
        <v>0</v>
      </c>
      <c r="E87" s="57" t="s">
        <v>155</v>
      </c>
      <c r="F87" s="57" t="s">
        <v>153</v>
      </c>
      <c r="G87" s="57" t="s">
        <v>161</v>
      </c>
    </row>
    <row r="88" spans="2:9">
      <c r="B88" s="67" t="s">
        <v>116</v>
      </c>
      <c r="C88" s="50"/>
      <c r="D88" s="50"/>
      <c r="E88" s="50"/>
      <c r="F88" s="50"/>
      <c r="G88" s="50"/>
      <c r="H88" s="29" t="s">
        <v>52</v>
      </c>
      <c r="I88" s="71" t="s">
        <v>43</v>
      </c>
    </row>
    <row r="89" spans="2:9">
      <c r="B89" s="68" t="s">
        <v>109</v>
      </c>
      <c r="C89" s="27">
        <v>1.3342857142857145</v>
      </c>
      <c r="D89" s="27">
        <v>1.2271428571428571</v>
      </c>
      <c r="E89" s="27">
        <v>1.525714285714286</v>
      </c>
      <c r="F89" s="27">
        <v>1.487857142857143</v>
      </c>
      <c r="G89" s="27">
        <v>1.4607142857142856</v>
      </c>
    </row>
    <row r="90" spans="2:9">
      <c r="B90" s="69" t="s">
        <v>110</v>
      </c>
      <c r="C90" s="27">
        <v>1.2135714285714287</v>
      </c>
      <c r="D90" s="27">
        <v>1.1828571428571431</v>
      </c>
      <c r="E90" s="27">
        <v>2.0121428571428575</v>
      </c>
      <c r="F90" s="27">
        <v>1.3949999999999998</v>
      </c>
      <c r="G90" s="27">
        <v>1.3257142857142856</v>
      </c>
    </row>
    <row r="92" spans="2:9">
      <c r="C92" s="57" t="s">
        <v>133</v>
      </c>
      <c r="D92" s="57" t="s">
        <v>0</v>
      </c>
      <c r="E92" s="57" t="s">
        <v>155</v>
      </c>
      <c r="F92" s="57" t="s">
        <v>153</v>
      </c>
      <c r="G92" s="57" t="s">
        <v>161</v>
      </c>
    </row>
    <row r="93" spans="2:9">
      <c r="B93" s="67" t="s">
        <v>116</v>
      </c>
      <c r="C93" s="50"/>
      <c r="D93" s="50"/>
      <c r="E93" s="50"/>
      <c r="F93" s="50"/>
      <c r="G93" s="50"/>
      <c r="H93" s="29" t="s">
        <v>53</v>
      </c>
      <c r="I93" s="71" t="s">
        <v>43</v>
      </c>
    </row>
    <row r="94" spans="2:9">
      <c r="B94" s="68" t="s">
        <v>109</v>
      </c>
      <c r="C94" s="27">
        <v>11.499285714285714</v>
      </c>
      <c r="D94" s="27">
        <v>8.6957142857142848</v>
      </c>
      <c r="E94" s="27">
        <v>13.663571428571428</v>
      </c>
      <c r="F94" s="50">
        <v>13.359285714285715</v>
      </c>
      <c r="G94" s="50">
        <v>12.818571428571431</v>
      </c>
    </row>
    <row r="95" spans="2:9">
      <c r="B95" s="69" t="s">
        <v>110</v>
      </c>
      <c r="C95" s="27">
        <v>10.104285714285714</v>
      </c>
      <c r="D95" s="27">
        <v>8.4764285714285705</v>
      </c>
      <c r="E95" s="27">
        <v>17.510000000000002</v>
      </c>
      <c r="F95" s="27">
        <v>11.728571428571428</v>
      </c>
      <c r="G95" s="27">
        <v>10.787142857142857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355-37AA-4480-8515-F1F14DCD6FB4}">
  <dimension ref="A1:H152"/>
  <sheetViews>
    <sheetView topLeftCell="A126" zoomScale="80" zoomScaleNormal="80" workbookViewId="0">
      <selection activeCell="A151" sqref="A151"/>
    </sheetView>
  </sheetViews>
  <sheetFormatPr defaultRowHeight="14.4"/>
  <cols>
    <col min="1" max="1" width="33.6640625" bestFit="1" customWidth="1"/>
    <col min="2" max="2" width="42.33203125" bestFit="1" customWidth="1"/>
    <col min="3" max="3" width="32.33203125" bestFit="1" customWidth="1"/>
    <col min="4" max="4" width="11" customWidth="1"/>
    <col min="5" max="5" width="30.33203125" bestFit="1" customWidth="1"/>
    <col min="6" max="6" width="31.88671875" bestFit="1" customWidth="1"/>
    <col min="7" max="7" width="33" bestFit="1" customWidth="1"/>
    <col min="8" max="8" width="33.33203125" bestFit="1" customWidth="1"/>
  </cols>
  <sheetData>
    <row r="1" spans="1:8">
      <c r="A1" s="7" t="s">
        <v>114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10.83</v>
      </c>
      <c r="B3" s="1">
        <v>13.55</v>
      </c>
      <c r="C3" s="1">
        <v>11.95</v>
      </c>
      <c r="E3" s="9"/>
      <c r="F3" s="1">
        <v>10.86</v>
      </c>
      <c r="G3" s="1">
        <v>13.51</v>
      </c>
      <c r="H3" s="1">
        <v>11.85</v>
      </c>
    </row>
    <row r="4" spans="1:8">
      <c r="A4" s="2">
        <v>12</v>
      </c>
      <c r="B4" s="2">
        <v>15.07</v>
      </c>
      <c r="C4" s="2">
        <v>13.99</v>
      </c>
      <c r="E4" s="9"/>
      <c r="F4" s="2">
        <v>12.02</v>
      </c>
      <c r="G4" s="2">
        <v>15.02</v>
      </c>
      <c r="H4" s="2">
        <v>13.86</v>
      </c>
    </row>
    <row r="5" spans="1:8">
      <c r="A5" s="2"/>
      <c r="B5" s="2">
        <v>11.82</v>
      </c>
      <c r="C5" s="2">
        <v>10.97</v>
      </c>
      <c r="E5" s="9"/>
      <c r="F5" s="2"/>
      <c r="G5" s="2">
        <v>11.72</v>
      </c>
      <c r="H5" s="2">
        <v>10.72</v>
      </c>
    </row>
    <row r="6" spans="1:8">
      <c r="A6" s="2"/>
      <c r="B6" s="2">
        <v>15.97</v>
      </c>
      <c r="C6" s="2">
        <v>14.54</v>
      </c>
      <c r="E6" s="9"/>
      <c r="F6" s="2"/>
      <c r="G6" s="2">
        <v>15.95</v>
      </c>
      <c r="H6" s="2">
        <v>14.41</v>
      </c>
    </row>
    <row r="7" spans="1:8">
      <c r="A7" s="2"/>
      <c r="B7" s="2">
        <v>17.420000000000002</v>
      </c>
      <c r="C7" s="2">
        <v>16.46</v>
      </c>
      <c r="E7" s="9"/>
      <c r="F7" s="2"/>
      <c r="G7" s="2">
        <v>17.38</v>
      </c>
      <c r="H7" s="2">
        <v>16.46</v>
      </c>
    </row>
    <row r="8" spans="1:8">
      <c r="A8" s="2"/>
      <c r="B8" s="2"/>
      <c r="C8" s="2"/>
      <c r="E8" s="26"/>
      <c r="F8" s="2"/>
      <c r="G8" s="2"/>
      <c r="H8" s="2"/>
    </row>
    <row r="9" spans="1:8">
      <c r="A9" s="2">
        <v>6.45</v>
      </c>
      <c r="B9" s="2">
        <v>7.93</v>
      </c>
      <c r="C9" s="2">
        <v>7.03</v>
      </c>
      <c r="E9" s="9"/>
      <c r="F9" s="2">
        <v>6.47</v>
      </c>
      <c r="G9" s="2">
        <v>7.91</v>
      </c>
      <c r="H9" s="2">
        <v>6.97</v>
      </c>
    </row>
    <row r="10" spans="1:8">
      <c r="A10" s="2">
        <v>6.69</v>
      </c>
      <c r="B10" s="2">
        <v>8.2100000000000009</v>
      </c>
      <c r="C10" s="2">
        <v>7.76</v>
      </c>
      <c r="E10" s="9"/>
      <c r="F10" s="2">
        <v>6.71</v>
      </c>
      <c r="G10" s="2">
        <v>8.1999999999999993</v>
      </c>
      <c r="H10" s="2">
        <v>7.7</v>
      </c>
    </row>
    <row r="11" spans="1:8">
      <c r="A11" s="2"/>
      <c r="B11" s="2"/>
      <c r="C11" s="72"/>
      <c r="E11" s="26"/>
      <c r="F11" s="2"/>
      <c r="G11" s="2"/>
      <c r="H11" s="2"/>
    </row>
    <row r="12" spans="1:8">
      <c r="A12" s="2">
        <v>10.09</v>
      </c>
      <c r="B12" s="2">
        <v>37.549999999999997</v>
      </c>
      <c r="C12" s="2">
        <v>31.82</v>
      </c>
      <c r="E12" s="9"/>
      <c r="F12" s="2">
        <v>10.11</v>
      </c>
      <c r="G12" s="2">
        <v>37.36</v>
      </c>
      <c r="H12" s="2">
        <v>31.7</v>
      </c>
    </row>
    <row r="13" spans="1:8">
      <c r="A13" s="2">
        <v>11.01</v>
      </c>
      <c r="B13" s="2">
        <v>40.49</v>
      </c>
      <c r="C13" s="2">
        <v>36.26</v>
      </c>
      <c r="E13" s="9"/>
      <c r="F13" s="2">
        <v>11.03</v>
      </c>
      <c r="G13" s="2">
        <v>40.24</v>
      </c>
      <c r="H13" s="2">
        <v>36.04</v>
      </c>
    </row>
    <row r="14" spans="1:8">
      <c r="A14" s="2"/>
      <c r="B14" s="2"/>
      <c r="C14" s="2"/>
      <c r="E14" s="26"/>
      <c r="F14" s="2"/>
      <c r="G14" s="2"/>
      <c r="H14" s="2"/>
    </row>
    <row r="15" spans="1:8">
      <c r="A15" s="2">
        <v>0.93</v>
      </c>
      <c r="B15" s="2">
        <v>1.17</v>
      </c>
      <c r="C15" s="2">
        <v>0.98</v>
      </c>
      <c r="E15" s="9"/>
      <c r="F15" s="2">
        <v>0.93</v>
      </c>
      <c r="G15" s="2">
        <v>1.1599999999999999</v>
      </c>
      <c r="H15" s="2">
        <v>0.97</v>
      </c>
    </row>
    <row r="16" spans="1:8">
      <c r="A16" s="2">
        <v>0.91</v>
      </c>
      <c r="B16" s="2">
        <v>1.1299999999999999</v>
      </c>
      <c r="C16" s="2">
        <v>1</v>
      </c>
      <c r="E16" s="9"/>
      <c r="F16" s="2">
        <v>0.92</v>
      </c>
      <c r="G16" s="2">
        <v>1.1200000000000001</v>
      </c>
      <c r="H16" s="2">
        <v>1</v>
      </c>
    </row>
    <row r="17" spans="1:8">
      <c r="A17" s="2"/>
      <c r="B17" s="2"/>
      <c r="C17" s="2"/>
      <c r="E17" s="26"/>
      <c r="F17" s="2"/>
      <c r="G17" s="2"/>
      <c r="H17" s="2"/>
    </row>
    <row r="18" spans="1:8">
      <c r="A18" s="2">
        <v>6.91</v>
      </c>
      <c r="B18" s="2">
        <v>8.73</v>
      </c>
      <c r="C18" s="2">
        <v>6.7</v>
      </c>
      <c r="E18" s="9"/>
      <c r="F18" s="2">
        <v>6.93</v>
      </c>
      <c r="G18" s="2">
        <v>8.69</v>
      </c>
      <c r="H18" s="2">
        <v>6.7</v>
      </c>
    </row>
    <row r="19" spans="1:8">
      <c r="A19" s="4">
        <v>7.48</v>
      </c>
      <c r="B19" s="4">
        <v>9.15</v>
      </c>
      <c r="C19" s="4">
        <v>7.28</v>
      </c>
      <c r="E19" s="9"/>
      <c r="F19" s="4">
        <v>7.45</v>
      </c>
      <c r="G19" s="4">
        <v>9.02</v>
      </c>
      <c r="H19" s="4">
        <v>7.38</v>
      </c>
    </row>
    <row r="21" spans="1:8">
      <c r="A21" s="7" t="s">
        <v>29</v>
      </c>
      <c r="F21" s="7" t="s">
        <v>15</v>
      </c>
    </row>
    <row r="22" spans="1:8">
      <c r="A22" s="1">
        <v>10.45</v>
      </c>
      <c r="B22" s="1">
        <v>14.03</v>
      </c>
      <c r="C22" s="1">
        <v>11.46</v>
      </c>
      <c r="F22" s="1">
        <v>10.47</v>
      </c>
      <c r="G22" s="1">
        <v>14</v>
      </c>
      <c r="H22" s="1">
        <v>11.26</v>
      </c>
    </row>
    <row r="23" spans="1:8">
      <c r="A23" s="1">
        <v>11.11</v>
      </c>
      <c r="B23" s="2">
        <v>14.57</v>
      </c>
      <c r="C23" s="2">
        <v>13.03</v>
      </c>
      <c r="F23" s="2">
        <v>11.14</v>
      </c>
      <c r="G23" s="2">
        <v>14.7</v>
      </c>
      <c r="H23" s="2">
        <v>12.86</v>
      </c>
    </row>
    <row r="24" spans="1:8">
      <c r="A24" s="3"/>
      <c r="B24" s="2">
        <v>11.2</v>
      </c>
      <c r="C24" s="2">
        <v>10.33</v>
      </c>
      <c r="F24" s="2"/>
      <c r="G24" s="2">
        <v>11.2</v>
      </c>
      <c r="H24" s="2">
        <v>10.27</v>
      </c>
    </row>
    <row r="25" spans="1:8">
      <c r="A25" s="3"/>
      <c r="B25" s="2">
        <v>15.35</v>
      </c>
      <c r="C25" s="2">
        <v>13.52</v>
      </c>
      <c r="F25" s="2"/>
      <c r="G25" s="2">
        <v>15.5</v>
      </c>
      <c r="H25" s="2">
        <v>13.38</v>
      </c>
    </row>
    <row r="26" spans="1:8">
      <c r="A26" s="3"/>
      <c r="B26" s="2">
        <v>17.149999999999999</v>
      </c>
      <c r="C26" s="2">
        <v>15.24</v>
      </c>
      <c r="F26" s="2"/>
      <c r="G26" s="2">
        <v>17.399999999999999</v>
      </c>
      <c r="H26" s="2">
        <v>14.94</v>
      </c>
    </row>
    <row r="27" spans="1:8">
      <c r="A27" s="3"/>
      <c r="B27" s="3"/>
      <c r="C27" s="3"/>
      <c r="F27" s="2"/>
      <c r="G27" s="2"/>
      <c r="H27" s="2"/>
    </row>
    <row r="28" spans="1:8">
      <c r="A28" s="2">
        <v>6.21</v>
      </c>
      <c r="B28" s="2">
        <v>8.23</v>
      </c>
      <c r="C28" s="2">
        <v>6.8</v>
      </c>
      <c r="F28" s="2">
        <v>6.22</v>
      </c>
      <c r="G28" s="2">
        <v>8.2799999999999994</v>
      </c>
      <c r="H28" s="2">
        <v>6.65</v>
      </c>
    </row>
    <row r="29" spans="1:8">
      <c r="A29" s="2">
        <v>6.83</v>
      </c>
      <c r="B29" s="2">
        <v>8.98</v>
      </c>
      <c r="C29" s="2">
        <v>8.15</v>
      </c>
      <c r="F29" s="2">
        <v>6.85</v>
      </c>
      <c r="G29" s="2">
        <v>9.08</v>
      </c>
      <c r="H29" s="2">
        <v>7.99</v>
      </c>
    </row>
    <row r="30" spans="1:8">
      <c r="A30" s="3"/>
      <c r="B30" s="3"/>
      <c r="C30" s="3"/>
      <c r="F30" s="2"/>
      <c r="G30" s="2"/>
      <c r="H30" s="2"/>
    </row>
    <row r="31" spans="1:8">
      <c r="A31" s="2">
        <v>10.18</v>
      </c>
      <c r="B31" s="2">
        <v>41.19</v>
      </c>
      <c r="C31" s="2">
        <v>33.78</v>
      </c>
      <c r="F31" s="2">
        <v>10.199999999999999</v>
      </c>
      <c r="G31" s="2">
        <v>41.53</v>
      </c>
      <c r="H31" s="2">
        <v>32.96</v>
      </c>
    </row>
    <row r="32" spans="1:8">
      <c r="A32" s="2">
        <v>11.02</v>
      </c>
      <c r="B32" s="2">
        <v>44.12</v>
      </c>
      <c r="C32" s="2">
        <v>39.630000000000003</v>
      </c>
      <c r="F32" s="2">
        <v>11.05</v>
      </c>
      <c r="G32" s="2">
        <v>44.76</v>
      </c>
      <c r="H32" s="2">
        <v>38.89</v>
      </c>
    </row>
    <row r="33" spans="1:8">
      <c r="A33" s="3"/>
      <c r="B33" s="3"/>
      <c r="C33" s="3"/>
      <c r="F33" s="2"/>
      <c r="G33" s="2"/>
      <c r="H33" s="2"/>
    </row>
    <row r="34" spans="1:8">
      <c r="A34" s="2">
        <v>0.91</v>
      </c>
      <c r="B34" s="2">
        <v>1.23</v>
      </c>
      <c r="C34" s="2">
        <v>1</v>
      </c>
      <c r="F34" s="2">
        <v>0.91</v>
      </c>
      <c r="G34" s="2">
        <v>1.23</v>
      </c>
      <c r="H34" s="2">
        <v>0.98</v>
      </c>
    </row>
    <row r="35" spans="1:8">
      <c r="A35" s="2">
        <v>0.98</v>
      </c>
      <c r="B35" s="2">
        <v>1.3</v>
      </c>
      <c r="C35" s="2">
        <v>1.1599999999999999</v>
      </c>
      <c r="F35" s="2">
        <v>0.98</v>
      </c>
      <c r="G35" s="2">
        <v>1.32</v>
      </c>
      <c r="H35" s="2">
        <v>1.1399999999999999</v>
      </c>
    </row>
    <row r="36" spans="1:8">
      <c r="A36" s="3"/>
      <c r="B36" s="3"/>
      <c r="C36" s="3"/>
      <c r="F36" s="2"/>
      <c r="G36" s="2"/>
      <c r="H36" s="2"/>
    </row>
    <row r="37" spans="1:8">
      <c r="A37" s="2">
        <v>7.61</v>
      </c>
      <c r="B37" s="2">
        <v>10.3</v>
      </c>
      <c r="C37" s="2">
        <v>8.42</v>
      </c>
      <c r="F37" s="2">
        <v>7.65</v>
      </c>
      <c r="G37" s="2">
        <v>10.5</v>
      </c>
      <c r="H37" s="2">
        <v>8.16</v>
      </c>
    </row>
    <row r="38" spans="1:8">
      <c r="A38" s="4">
        <v>8.33</v>
      </c>
      <c r="B38" s="4">
        <v>11.23</v>
      </c>
      <c r="C38" s="4">
        <v>9.92</v>
      </c>
      <c r="F38" s="4">
        <v>8.26</v>
      </c>
      <c r="G38" s="4">
        <v>11.46</v>
      </c>
      <c r="H38" s="4">
        <v>9.75</v>
      </c>
    </row>
    <row r="40" spans="1:8">
      <c r="A40" s="7" t="s">
        <v>30</v>
      </c>
      <c r="F40" s="7" t="s">
        <v>16</v>
      </c>
    </row>
    <row r="41" spans="1:8">
      <c r="A41" s="1">
        <v>10.4</v>
      </c>
      <c r="B41" s="1">
        <v>13.48</v>
      </c>
      <c r="C41" s="1">
        <v>11.09</v>
      </c>
      <c r="F41" s="1">
        <v>10.4</v>
      </c>
      <c r="G41" s="1">
        <v>13.45</v>
      </c>
      <c r="H41" s="1">
        <v>10.96</v>
      </c>
    </row>
    <row r="42" spans="1:8">
      <c r="A42" s="2">
        <v>11.9</v>
      </c>
      <c r="B42" s="2">
        <v>15.27</v>
      </c>
      <c r="C42" s="2">
        <v>13.62</v>
      </c>
      <c r="F42" s="2">
        <v>11.85</v>
      </c>
      <c r="G42" s="2">
        <v>15.43</v>
      </c>
      <c r="H42" s="2">
        <v>13.34</v>
      </c>
    </row>
    <row r="43" spans="1:8">
      <c r="A43" s="3"/>
      <c r="B43" s="2">
        <v>11.8</v>
      </c>
      <c r="C43" s="2">
        <v>10.99</v>
      </c>
      <c r="F43" s="2"/>
      <c r="G43" s="2">
        <v>12.12</v>
      </c>
      <c r="H43" s="2">
        <v>10.93</v>
      </c>
    </row>
    <row r="44" spans="1:8">
      <c r="A44" s="3"/>
      <c r="B44" s="2">
        <v>16.02</v>
      </c>
      <c r="C44" s="2">
        <v>14.16</v>
      </c>
      <c r="F44" s="2"/>
      <c r="G44" s="2">
        <v>16.100000000000001</v>
      </c>
      <c r="H44" s="2">
        <v>13.8</v>
      </c>
    </row>
    <row r="45" spans="1:8">
      <c r="A45" s="3"/>
      <c r="B45" s="2">
        <v>17.98</v>
      </c>
      <c r="C45" s="2">
        <v>15.72</v>
      </c>
      <c r="F45" s="2"/>
      <c r="G45" s="2">
        <v>18.059999999999999</v>
      </c>
      <c r="H45" s="2">
        <v>15.3</v>
      </c>
    </row>
    <row r="46" spans="1:8">
      <c r="A46" s="3"/>
      <c r="B46" s="3"/>
      <c r="C46" s="3"/>
      <c r="F46" s="2"/>
      <c r="G46" s="2"/>
      <c r="H46" s="2"/>
    </row>
    <row r="47" spans="1:8">
      <c r="A47" s="2">
        <v>6.54</v>
      </c>
      <c r="B47" s="2">
        <v>8.41</v>
      </c>
      <c r="C47" s="2">
        <v>7.19</v>
      </c>
      <c r="F47" s="2">
        <v>6.55</v>
      </c>
      <c r="G47" s="2">
        <v>8.36</v>
      </c>
      <c r="H47" s="2">
        <v>7.16</v>
      </c>
    </row>
    <row r="48" spans="1:8">
      <c r="A48" s="2">
        <v>6.72</v>
      </c>
      <c r="B48" s="2">
        <v>8.35</v>
      </c>
      <c r="C48" s="2">
        <v>7.83</v>
      </c>
      <c r="F48" s="2">
        <v>6.73</v>
      </c>
      <c r="G48" s="2">
        <v>8.3699999999999992</v>
      </c>
      <c r="H48" s="2">
        <v>7.78</v>
      </c>
    </row>
    <row r="49" spans="1:8">
      <c r="A49" s="3"/>
      <c r="B49" s="3"/>
      <c r="C49" s="3"/>
      <c r="F49" s="2"/>
      <c r="G49" s="2"/>
      <c r="H49" s="2"/>
    </row>
    <row r="50" spans="1:8">
      <c r="A50" s="2">
        <v>10.23</v>
      </c>
      <c r="B50" s="2">
        <v>40.54</v>
      </c>
      <c r="C50" s="2">
        <v>32.630000000000003</v>
      </c>
      <c r="F50" s="2">
        <v>10.25</v>
      </c>
      <c r="G50" s="2">
        <v>40.380000000000003</v>
      </c>
      <c r="H50" s="2">
        <v>32.4</v>
      </c>
    </row>
    <row r="51" spans="1:8">
      <c r="A51" s="2">
        <v>11.15</v>
      </c>
      <c r="B51" s="2">
        <v>42.53</v>
      </c>
      <c r="C51" s="2">
        <v>37.020000000000003</v>
      </c>
      <c r="F51" s="2">
        <v>11.1</v>
      </c>
      <c r="G51" s="2">
        <v>42.87</v>
      </c>
      <c r="H51" s="2">
        <v>36.61</v>
      </c>
    </row>
    <row r="52" spans="1:8">
      <c r="A52" s="3"/>
      <c r="B52" s="3"/>
      <c r="C52" s="3"/>
      <c r="F52" s="2"/>
      <c r="G52" s="2"/>
      <c r="H52" s="2"/>
    </row>
    <row r="53" spans="1:8">
      <c r="A53" s="2">
        <v>0.99</v>
      </c>
      <c r="B53" s="2">
        <v>1.31</v>
      </c>
      <c r="C53" s="2">
        <v>1.06</v>
      </c>
      <c r="F53" s="2">
        <v>0.99</v>
      </c>
      <c r="G53" s="2">
        <v>1.31</v>
      </c>
      <c r="H53" s="2">
        <v>1.05</v>
      </c>
    </row>
    <row r="54" spans="1:8">
      <c r="A54" s="2">
        <v>0.89</v>
      </c>
      <c r="B54" s="2">
        <v>1.1399999999999999</v>
      </c>
      <c r="C54" s="2">
        <v>0.99</v>
      </c>
      <c r="F54" s="2">
        <v>0.89</v>
      </c>
      <c r="G54" s="2">
        <v>1.1499999999999999</v>
      </c>
      <c r="H54" s="2">
        <v>0.98</v>
      </c>
    </row>
    <row r="55" spans="1:8">
      <c r="A55" s="3"/>
      <c r="B55" s="3"/>
      <c r="C55" s="3"/>
      <c r="F55" s="2"/>
      <c r="G55" s="2"/>
      <c r="H55" s="2"/>
    </row>
    <row r="56" spans="1:8">
      <c r="A56" s="2">
        <v>7.61</v>
      </c>
      <c r="B56" s="2">
        <v>10.47</v>
      </c>
      <c r="C56" s="2">
        <v>7.63</v>
      </c>
      <c r="F56" s="2">
        <v>7.62</v>
      </c>
      <c r="G56" s="2">
        <v>10.51</v>
      </c>
      <c r="H56" s="2">
        <v>7.61</v>
      </c>
    </row>
    <row r="57" spans="1:8">
      <c r="A57" s="4">
        <v>7.67</v>
      </c>
      <c r="B57" s="4">
        <v>10.15</v>
      </c>
      <c r="C57" s="4">
        <v>8.08</v>
      </c>
      <c r="F57" s="4">
        <v>7.56</v>
      </c>
      <c r="G57" s="4">
        <v>10.3</v>
      </c>
      <c r="H57" s="4">
        <v>7.91</v>
      </c>
    </row>
    <row r="59" spans="1:8">
      <c r="A59" s="7" t="s">
        <v>31</v>
      </c>
      <c r="F59" s="7" t="s">
        <v>17</v>
      </c>
    </row>
    <row r="60" spans="1:8">
      <c r="A60" s="1">
        <v>10.31</v>
      </c>
      <c r="B60" s="1">
        <v>14.6</v>
      </c>
      <c r="C60" s="1">
        <v>13.35</v>
      </c>
      <c r="F60" s="1">
        <v>10.35</v>
      </c>
      <c r="G60" s="1">
        <v>14.71</v>
      </c>
      <c r="H60" s="1">
        <v>13.24</v>
      </c>
    </row>
    <row r="61" spans="1:8">
      <c r="A61" s="2">
        <v>11.42</v>
      </c>
      <c r="B61" s="2">
        <v>16.04</v>
      </c>
      <c r="C61" s="2">
        <v>14.84</v>
      </c>
      <c r="F61" s="2">
        <v>11.45</v>
      </c>
      <c r="G61" s="2">
        <v>15.96</v>
      </c>
      <c r="H61" s="2">
        <v>14.88</v>
      </c>
    </row>
    <row r="62" spans="1:8">
      <c r="A62" s="3"/>
      <c r="B62" s="2">
        <v>11.17</v>
      </c>
      <c r="C62" s="2">
        <v>10.8</v>
      </c>
      <c r="F62" s="2"/>
      <c r="G62" s="2">
        <v>10.94</v>
      </c>
      <c r="H62" s="2">
        <v>10.63</v>
      </c>
    </row>
    <row r="63" spans="1:8">
      <c r="A63" s="3"/>
      <c r="B63" s="2">
        <v>17.37</v>
      </c>
      <c r="C63" s="2">
        <v>15.82</v>
      </c>
      <c r="F63" s="2"/>
      <c r="G63" s="2">
        <v>17.309999999999999</v>
      </c>
      <c r="H63" s="2">
        <v>15.98</v>
      </c>
    </row>
    <row r="64" spans="1:8">
      <c r="A64" s="3"/>
      <c r="B64" s="2">
        <v>19.59</v>
      </c>
      <c r="C64" s="2">
        <v>17.899999999999999</v>
      </c>
      <c r="F64" s="2"/>
      <c r="G64" s="2">
        <v>19.64</v>
      </c>
      <c r="H64" s="2">
        <v>18.05</v>
      </c>
    </row>
    <row r="65" spans="1:8">
      <c r="A65" s="3"/>
      <c r="B65" s="3"/>
      <c r="C65" s="3"/>
      <c r="F65" s="2"/>
      <c r="G65" s="2"/>
      <c r="H65" s="2"/>
    </row>
    <row r="66" spans="1:8">
      <c r="A66" s="2">
        <v>7.8</v>
      </c>
      <c r="B66" s="2">
        <v>11.15</v>
      </c>
      <c r="C66" s="2">
        <v>10.26</v>
      </c>
      <c r="F66" s="2">
        <v>7.82</v>
      </c>
      <c r="G66" s="2">
        <v>11.25</v>
      </c>
      <c r="H66" s="2">
        <v>10.15</v>
      </c>
    </row>
    <row r="67" spans="1:8">
      <c r="A67" s="2">
        <v>7.79</v>
      </c>
      <c r="B67" s="2">
        <v>10.62</v>
      </c>
      <c r="C67" s="2">
        <v>10.050000000000001</v>
      </c>
      <c r="F67" s="2">
        <v>7.8</v>
      </c>
      <c r="G67" s="2">
        <v>10.65</v>
      </c>
      <c r="H67" s="2">
        <v>9.98</v>
      </c>
    </row>
    <row r="68" spans="1:8">
      <c r="A68" s="3"/>
      <c r="B68" s="3"/>
      <c r="C68" s="3"/>
      <c r="F68" s="2"/>
      <c r="G68" s="2"/>
      <c r="H68" s="2"/>
    </row>
    <row r="69" spans="1:8">
      <c r="A69" s="2">
        <v>10.52</v>
      </c>
      <c r="B69" s="2">
        <v>45.58</v>
      </c>
      <c r="C69" s="2">
        <v>41.94</v>
      </c>
      <c r="F69" s="2">
        <v>10.55</v>
      </c>
      <c r="G69" s="2">
        <v>46.19</v>
      </c>
      <c r="H69" s="2">
        <v>41.5</v>
      </c>
    </row>
    <row r="70" spans="1:8">
      <c r="A70" s="2">
        <v>11.07</v>
      </c>
      <c r="B70" s="2">
        <v>46.04</v>
      </c>
      <c r="C70" s="2">
        <v>42.49</v>
      </c>
      <c r="F70" s="2">
        <v>11.06</v>
      </c>
      <c r="G70" s="2">
        <v>46.16</v>
      </c>
      <c r="H70" s="2">
        <v>42.16</v>
      </c>
    </row>
    <row r="71" spans="1:8">
      <c r="A71" s="3"/>
      <c r="B71" s="3"/>
      <c r="C71" s="3"/>
      <c r="F71" s="2"/>
      <c r="G71" s="2"/>
      <c r="H71" s="2"/>
    </row>
    <row r="72" spans="1:8">
      <c r="A72" s="2">
        <v>0.96</v>
      </c>
      <c r="B72" s="2">
        <v>1.38</v>
      </c>
      <c r="C72" s="2">
        <v>1.25</v>
      </c>
      <c r="F72" s="2">
        <v>0.96</v>
      </c>
      <c r="G72" s="2">
        <v>1.39</v>
      </c>
      <c r="H72" s="2">
        <v>1.24</v>
      </c>
    </row>
    <row r="73" spans="1:8">
      <c r="A73" s="2">
        <v>0.87</v>
      </c>
      <c r="B73" s="2">
        <v>1.2</v>
      </c>
      <c r="C73" s="2">
        <v>1.1000000000000001</v>
      </c>
      <c r="F73" s="2">
        <v>0.86</v>
      </c>
      <c r="G73" s="2">
        <v>1.21</v>
      </c>
      <c r="H73" s="2">
        <v>1.0900000000000001</v>
      </c>
    </row>
    <row r="74" spans="1:8">
      <c r="A74" s="3"/>
      <c r="B74" s="3"/>
      <c r="C74" s="3"/>
      <c r="F74" s="2"/>
      <c r="G74" s="2"/>
      <c r="H74" s="2"/>
    </row>
    <row r="75" spans="1:8">
      <c r="A75" s="2">
        <v>7.87</v>
      </c>
      <c r="B75" s="2">
        <v>11.55</v>
      </c>
      <c r="C75" s="2">
        <v>10.06</v>
      </c>
      <c r="F75" s="2">
        <v>7.81</v>
      </c>
      <c r="G75" s="2">
        <v>11.81</v>
      </c>
      <c r="H75" s="2">
        <v>9.93</v>
      </c>
    </row>
    <row r="76" spans="1:8">
      <c r="A76" s="4">
        <v>7.85</v>
      </c>
      <c r="B76" s="4">
        <v>11.19</v>
      </c>
      <c r="C76" s="4">
        <v>9.8000000000000007</v>
      </c>
      <c r="F76" s="4">
        <v>7.82</v>
      </c>
      <c r="G76" s="4">
        <v>11.3</v>
      </c>
      <c r="H76" s="4">
        <v>9.66</v>
      </c>
    </row>
    <row r="78" spans="1:8">
      <c r="A78" s="7" t="s">
        <v>32</v>
      </c>
      <c r="F78" s="7" t="s">
        <v>26</v>
      </c>
    </row>
    <row r="79" spans="1:8">
      <c r="A79" s="1">
        <v>9.81</v>
      </c>
      <c r="B79" s="1">
        <v>13.88</v>
      </c>
      <c r="C79" s="1">
        <v>12.46</v>
      </c>
      <c r="F79" s="1">
        <v>9.9</v>
      </c>
      <c r="G79" s="1">
        <v>13.76</v>
      </c>
      <c r="H79" s="1">
        <v>12.67</v>
      </c>
    </row>
    <row r="80" spans="1:8">
      <c r="A80" s="2">
        <v>10.99</v>
      </c>
      <c r="B80" s="2">
        <v>15.61</v>
      </c>
      <c r="C80" s="2">
        <v>14.46</v>
      </c>
      <c r="F80" s="2">
        <v>11.04</v>
      </c>
      <c r="G80" s="2">
        <v>15.46</v>
      </c>
      <c r="H80" s="2">
        <v>14.56</v>
      </c>
    </row>
    <row r="81" spans="1:8">
      <c r="A81" s="2"/>
      <c r="B81" s="2">
        <v>11.26</v>
      </c>
      <c r="C81" s="2">
        <v>10.48</v>
      </c>
      <c r="F81" s="2"/>
      <c r="G81" s="2">
        <v>11.2</v>
      </c>
      <c r="H81" s="2">
        <v>10.4</v>
      </c>
    </row>
    <row r="82" spans="1:8">
      <c r="A82" s="3"/>
      <c r="B82" s="2">
        <v>16.54</v>
      </c>
      <c r="C82" s="2">
        <v>15.45</v>
      </c>
      <c r="F82" s="2"/>
      <c r="G82" s="2">
        <v>16.440000000000001</v>
      </c>
      <c r="H82" s="2">
        <v>15.46</v>
      </c>
    </row>
    <row r="83" spans="1:8">
      <c r="A83" s="3"/>
      <c r="B83" s="2">
        <v>19.02</v>
      </c>
      <c r="C83" s="2">
        <v>17.45</v>
      </c>
      <c r="F83" s="2"/>
      <c r="G83" s="2">
        <v>18.73</v>
      </c>
      <c r="H83" s="2">
        <v>17.82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</v>
      </c>
      <c r="B85" s="2">
        <v>9.9600000000000009</v>
      </c>
      <c r="C85" s="2">
        <v>9.16</v>
      </c>
      <c r="F85" s="2">
        <v>7.36</v>
      </c>
      <c r="G85" s="2">
        <v>9.8699999999999992</v>
      </c>
      <c r="H85" s="2">
        <v>9.34</v>
      </c>
    </row>
    <row r="86" spans="1:8">
      <c r="A86" s="2">
        <v>7.81</v>
      </c>
      <c r="B86" s="2">
        <v>10.77</v>
      </c>
      <c r="C86" s="2">
        <v>10.28</v>
      </c>
      <c r="F86" s="2">
        <v>7.86</v>
      </c>
      <c r="G86" s="2">
        <v>10.6</v>
      </c>
      <c r="H86" s="2">
        <v>10.35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9.56</v>
      </c>
      <c r="B88" s="2">
        <v>40.5</v>
      </c>
      <c r="C88" s="2">
        <v>37.520000000000003</v>
      </c>
      <c r="F88" s="2">
        <v>9.64</v>
      </c>
      <c r="G88" s="2">
        <v>39.69</v>
      </c>
      <c r="H88" s="2">
        <v>38.299999999999997</v>
      </c>
    </row>
    <row r="89" spans="1:8">
      <c r="A89" s="2">
        <v>10.42</v>
      </c>
      <c r="B89" s="2">
        <v>43.93</v>
      </c>
      <c r="C89" s="2">
        <v>41.41</v>
      </c>
      <c r="F89" s="2">
        <v>10.46</v>
      </c>
      <c r="G89" s="2">
        <v>42.85</v>
      </c>
      <c r="H89" s="2">
        <v>41.64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0.9</v>
      </c>
      <c r="B91" s="2">
        <v>1.28</v>
      </c>
      <c r="C91" s="2">
        <v>1.17</v>
      </c>
      <c r="F91" s="2">
        <v>0.91</v>
      </c>
      <c r="G91" s="2">
        <v>1.26</v>
      </c>
      <c r="H91" s="2">
        <v>1.2</v>
      </c>
    </row>
    <row r="92" spans="1:8">
      <c r="A92" s="2">
        <v>0.89</v>
      </c>
      <c r="B92" s="2">
        <v>1.26</v>
      </c>
      <c r="C92" s="2">
        <v>1.18</v>
      </c>
      <c r="F92" s="2">
        <v>0.89</v>
      </c>
      <c r="G92" s="2">
        <v>1.23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6.57</v>
      </c>
      <c r="B94" s="2">
        <v>9.83</v>
      </c>
      <c r="C94" s="2">
        <v>8.85</v>
      </c>
      <c r="F94" s="2">
        <v>6.5</v>
      </c>
      <c r="G94" s="2">
        <v>9.36</v>
      </c>
      <c r="H94" s="2">
        <v>9.07</v>
      </c>
    </row>
    <row r="95" spans="1:8">
      <c r="A95" s="4">
        <v>6.83</v>
      </c>
      <c r="B95" s="4">
        <v>10.37</v>
      </c>
      <c r="C95" s="4">
        <v>9.27</v>
      </c>
      <c r="F95" s="4">
        <v>6.72</v>
      </c>
      <c r="G95" s="4">
        <v>9.66</v>
      </c>
      <c r="H95" s="4">
        <v>9.5399999999999991</v>
      </c>
    </row>
    <row r="96" spans="1:8">
      <c r="A96" s="9"/>
      <c r="B96" s="9"/>
      <c r="C96" s="9"/>
    </row>
    <row r="97" spans="1:8">
      <c r="A97" s="7" t="s">
        <v>33</v>
      </c>
      <c r="B97" s="9"/>
      <c r="C97" s="9"/>
      <c r="F97" s="7" t="s">
        <v>27</v>
      </c>
    </row>
    <row r="98" spans="1:8">
      <c r="A98" s="1">
        <v>10.6</v>
      </c>
      <c r="B98" s="1">
        <v>15.55</v>
      </c>
      <c r="C98" s="1">
        <v>16.04</v>
      </c>
      <c r="F98" s="1">
        <v>10.65</v>
      </c>
      <c r="G98" s="1">
        <v>15.29</v>
      </c>
      <c r="H98" s="1">
        <v>16.52</v>
      </c>
    </row>
    <row r="99" spans="1:8">
      <c r="A99" s="2">
        <v>11.46</v>
      </c>
      <c r="B99" s="2">
        <v>17.22</v>
      </c>
      <c r="C99" s="2">
        <v>16.39</v>
      </c>
      <c r="F99" s="2">
        <v>11.51</v>
      </c>
      <c r="G99" s="2">
        <v>16.96</v>
      </c>
      <c r="H99" s="2">
        <v>16.59</v>
      </c>
    </row>
    <row r="100" spans="1:8">
      <c r="A100" s="2"/>
      <c r="B100" s="2">
        <v>11.8</v>
      </c>
      <c r="C100" s="2">
        <v>11.61</v>
      </c>
      <c r="F100" s="2"/>
      <c r="G100" s="2">
        <v>11.65</v>
      </c>
      <c r="H100" s="2">
        <v>11.66</v>
      </c>
    </row>
    <row r="101" spans="1:8">
      <c r="A101" s="2"/>
      <c r="B101" s="2">
        <v>18.11</v>
      </c>
      <c r="C101" s="2">
        <v>17.23</v>
      </c>
      <c r="F101" s="2"/>
      <c r="G101" s="2">
        <v>17.86</v>
      </c>
      <c r="H101" s="2">
        <v>17.420000000000002</v>
      </c>
    </row>
    <row r="102" spans="1:8">
      <c r="A102" s="2"/>
      <c r="B102" s="2">
        <v>21.74</v>
      </c>
      <c r="C102" s="2">
        <v>20.350000000000001</v>
      </c>
      <c r="F102" s="2"/>
      <c r="G102" s="2">
        <v>21.38</v>
      </c>
      <c r="H102" s="2">
        <v>20.7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6.64</v>
      </c>
      <c r="B104" s="2">
        <v>9.35</v>
      </c>
      <c r="C104" s="2">
        <v>9.77</v>
      </c>
      <c r="F104" s="2">
        <v>6.66</v>
      </c>
      <c r="G104" s="2">
        <v>9.17</v>
      </c>
      <c r="H104" s="2">
        <v>10.14</v>
      </c>
    </row>
    <row r="105" spans="1:8">
      <c r="A105" s="2">
        <v>7.1</v>
      </c>
      <c r="B105" s="2">
        <v>10.06</v>
      </c>
      <c r="C105" s="2">
        <v>9.86</v>
      </c>
      <c r="F105" s="2">
        <v>7.12</v>
      </c>
      <c r="G105" s="2">
        <v>9.91</v>
      </c>
      <c r="H105" s="2">
        <v>10.029999999999999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10.42</v>
      </c>
      <c r="B107" s="2">
        <v>46.62</v>
      </c>
      <c r="C107" s="2">
        <v>50.34</v>
      </c>
      <c r="F107" s="2">
        <v>10.47</v>
      </c>
      <c r="G107" s="2">
        <v>45.43</v>
      </c>
      <c r="H107" s="2">
        <v>52.45</v>
      </c>
    </row>
    <row r="108" spans="1:8">
      <c r="A108" s="2">
        <v>11.15</v>
      </c>
      <c r="B108" s="2">
        <v>50.5</v>
      </c>
      <c r="C108" s="2">
        <v>49.87</v>
      </c>
      <c r="F108" s="2">
        <v>11.19</v>
      </c>
      <c r="G108" s="2">
        <v>49.36</v>
      </c>
      <c r="H108" s="2">
        <v>50.86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1.07</v>
      </c>
      <c r="B110" s="2">
        <v>1.63</v>
      </c>
      <c r="C110" s="2">
        <v>1.75</v>
      </c>
      <c r="F110" s="2">
        <v>1.08</v>
      </c>
      <c r="G110" s="2">
        <v>1.58</v>
      </c>
      <c r="H110" s="2">
        <v>1.82</v>
      </c>
    </row>
    <row r="111" spans="1:8">
      <c r="A111" s="2">
        <v>1.08</v>
      </c>
      <c r="B111" s="2">
        <v>1.65</v>
      </c>
      <c r="C111" s="2">
        <v>1.64</v>
      </c>
      <c r="F111" s="2">
        <v>1.08</v>
      </c>
      <c r="G111" s="2">
        <v>1.62</v>
      </c>
      <c r="H111" s="2">
        <v>1.67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7.31</v>
      </c>
      <c r="B113" s="2">
        <v>12.14</v>
      </c>
      <c r="C113" s="2">
        <v>13.52</v>
      </c>
      <c r="F113" s="2">
        <v>7.32</v>
      </c>
      <c r="G113" s="2">
        <v>11.66</v>
      </c>
      <c r="H113" s="2">
        <v>14.25</v>
      </c>
    </row>
    <row r="114" spans="1:8">
      <c r="A114" s="4">
        <v>7.64</v>
      </c>
      <c r="B114" s="4">
        <v>13.13</v>
      </c>
      <c r="C114" s="4">
        <v>13.01</v>
      </c>
      <c r="F114" s="4">
        <v>7.67</v>
      </c>
      <c r="G114" s="4">
        <v>12.51</v>
      </c>
      <c r="H114" s="4">
        <v>13.5</v>
      </c>
    </row>
    <row r="115" spans="1:8">
      <c r="A115" s="9"/>
      <c r="B115" s="9"/>
      <c r="C115" s="9"/>
    </row>
    <row r="116" spans="1:8">
      <c r="A116" s="7" t="s">
        <v>34</v>
      </c>
      <c r="B116" s="9"/>
      <c r="C116" s="9"/>
      <c r="F116" s="7" t="s">
        <v>28</v>
      </c>
    </row>
    <row r="117" spans="1:8">
      <c r="A117" s="1">
        <v>12.24</v>
      </c>
      <c r="B117" s="1">
        <v>19.510000000000002</v>
      </c>
      <c r="C117" s="1">
        <v>17.71</v>
      </c>
      <c r="F117" s="1">
        <v>12.18</v>
      </c>
      <c r="G117" s="1">
        <v>19.61</v>
      </c>
      <c r="H117" s="1">
        <v>17.09</v>
      </c>
    </row>
    <row r="118" spans="1:8">
      <c r="A118" s="2">
        <v>14.5</v>
      </c>
      <c r="B118" s="2">
        <v>20.65</v>
      </c>
      <c r="C118" s="2">
        <v>18.239999999999998</v>
      </c>
      <c r="F118" s="2">
        <v>14.54</v>
      </c>
      <c r="G118" s="2">
        <v>20.85</v>
      </c>
      <c r="H118" s="2">
        <v>18.420000000000002</v>
      </c>
    </row>
    <row r="119" spans="1:8">
      <c r="A119" s="2"/>
      <c r="B119" s="2">
        <v>15.02</v>
      </c>
      <c r="C119" s="2">
        <v>13.93</v>
      </c>
      <c r="F119" s="2"/>
      <c r="G119" s="2">
        <v>15.38</v>
      </c>
      <c r="H119" s="2">
        <v>13.91</v>
      </c>
    </row>
    <row r="120" spans="1:8">
      <c r="A120" s="2"/>
      <c r="B120" s="2">
        <v>22.34</v>
      </c>
      <c r="C120" s="2">
        <v>19.47</v>
      </c>
      <c r="F120" s="2"/>
      <c r="G120" s="2">
        <v>22.47</v>
      </c>
      <c r="H120" s="2">
        <v>19.54</v>
      </c>
    </row>
    <row r="121" spans="1:8">
      <c r="A121" s="2"/>
      <c r="B121" s="2">
        <v>24.61</v>
      </c>
      <c r="C121" s="2">
        <v>21.31</v>
      </c>
      <c r="F121" s="2"/>
      <c r="G121" s="2">
        <v>24.71</v>
      </c>
      <c r="H121" s="2">
        <v>21.82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7.75</v>
      </c>
      <c r="B123" s="2">
        <v>12.56</v>
      </c>
      <c r="C123" s="2">
        <v>11.25</v>
      </c>
      <c r="F123" s="2">
        <v>7.73</v>
      </c>
      <c r="G123" s="2">
        <v>12.6</v>
      </c>
      <c r="H123" s="2">
        <v>10.87</v>
      </c>
    </row>
    <row r="124" spans="1:8">
      <c r="A124" s="2">
        <v>7.85</v>
      </c>
      <c r="B124" s="2">
        <v>11.45</v>
      </c>
      <c r="C124" s="2">
        <v>9.9600000000000009</v>
      </c>
      <c r="F124" s="2">
        <v>7.81</v>
      </c>
      <c r="G124" s="2">
        <v>11.65</v>
      </c>
      <c r="H124" s="2">
        <v>9.92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12.72</v>
      </c>
      <c r="B126" s="2">
        <v>64.83</v>
      </c>
      <c r="C126" s="2">
        <v>58.46</v>
      </c>
      <c r="F126" s="2">
        <v>12.66</v>
      </c>
      <c r="G126" s="2">
        <v>65.41</v>
      </c>
      <c r="H126" s="2">
        <v>56.11</v>
      </c>
    </row>
    <row r="127" spans="1:8">
      <c r="A127" s="2">
        <v>13.8</v>
      </c>
      <c r="B127" s="2">
        <v>60.05</v>
      </c>
      <c r="C127" s="2">
        <v>51.98</v>
      </c>
      <c r="F127" s="2">
        <v>13.69</v>
      </c>
      <c r="G127" s="2">
        <v>60.63</v>
      </c>
      <c r="H127" s="2">
        <v>51.85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1.41</v>
      </c>
      <c r="B129" s="2">
        <v>2.35</v>
      </c>
      <c r="C129" s="2">
        <v>2.11</v>
      </c>
      <c r="F129" s="2">
        <v>1.4</v>
      </c>
      <c r="G129" s="2">
        <v>2.35</v>
      </c>
      <c r="H129" s="2">
        <v>2.02</v>
      </c>
    </row>
    <row r="130" spans="1:8">
      <c r="A130" s="2">
        <v>1.1200000000000001</v>
      </c>
      <c r="B130" s="2">
        <v>1.67</v>
      </c>
      <c r="C130" s="2">
        <v>1.43</v>
      </c>
      <c r="F130" s="2">
        <v>1.1100000000000001</v>
      </c>
      <c r="G130" s="2">
        <v>1.68</v>
      </c>
      <c r="H130" s="2">
        <v>1.42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10.58</v>
      </c>
      <c r="B132" s="2">
        <v>18.73</v>
      </c>
      <c r="C132" s="2">
        <v>16.329999999999998</v>
      </c>
      <c r="F132" s="2">
        <v>10.49</v>
      </c>
      <c r="G132" s="2">
        <v>18.63</v>
      </c>
      <c r="H132" s="2">
        <v>15.7</v>
      </c>
    </row>
    <row r="133" spans="1:8">
      <c r="A133" s="4">
        <v>10.029999999999999</v>
      </c>
      <c r="B133" s="4">
        <v>15.79</v>
      </c>
      <c r="C133" s="4">
        <v>13.37</v>
      </c>
      <c r="F133" s="4">
        <v>9.7899999999999991</v>
      </c>
      <c r="G133" s="4">
        <v>15.73</v>
      </c>
      <c r="H133" s="4">
        <v>12.99</v>
      </c>
    </row>
    <row r="135" spans="1:8">
      <c r="A135" s="57" t="s">
        <v>142</v>
      </c>
      <c r="B135" s="66" t="s">
        <v>71</v>
      </c>
      <c r="C135" s="66" t="s">
        <v>72</v>
      </c>
      <c r="D135" s="66" t="s">
        <v>35</v>
      </c>
      <c r="E135" s="66" t="s">
        <v>36</v>
      </c>
    </row>
    <row r="136" spans="1:8">
      <c r="A136" s="19">
        <f>AVERAGE(A117,A98,A79,A60,A41,A22,A3,F3,F22,F41,F60,F79,F98,F117)</f>
        <v>10.675000000000001</v>
      </c>
      <c r="B136" s="19">
        <f>AVERAGE(B117,B98,B79,B60,B41,B22,B3,G3,G22,G41,G60,G79,G98,G117)</f>
        <v>14.92357142857143</v>
      </c>
      <c r="C136" s="19">
        <f>AVERAGE(C117,C98,C79,C60,C41,C22,C3,H3,H22,H41,H60,H79,H98,H117)</f>
        <v>13.40357142857143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11.923571428571424</v>
      </c>
      <c r="B137" s="19">
        <f t="shared" si="0"/>
        <v>16.34357142857143</v>
      </c>
      <c r="C137" s="19">
        <f t="shared" si="0"/>
        <v>14.934285714285712</v>
      </c>
      <c r="D137" t="s">
        <v>49</v>
      </c>
      <c r="E137" s="2" t="s">
        <v>43</v>
      </c>
    </row>
    <row r="138" spans="1:8">
      <c r="A138" s="19">
        <f>A137</f>
        <v>11.923571428571424</v>
      </c>
      <c r="B138" s="19">
        <f t="shared" si="0"/>
        <v>12.02</v>
      </c>
      <c r="C138" s="19">
        <f t="shared" si="0"/>
        <v>11.259285714285713</v>
      </c>
      <c r="D138" t="s">
        <v>49</v>
      </c>
      <c r="E138" s="2" t="s">
        <v>44</v>
      </c>
    </row>
    <row r="139" spans="1:8">
      <c r="A139" s="19"/>
      <c r="B139" s="19">
        <f t="shared" si="0"/>
        <v>17.380714285714284</v>
      </c>
      <c r="C139" s="19">
        <f t="shared" si="0"/>
        <v>15.727142857142855</v>
      </c>
      <c r="D139" t="s">
        <v>49</v>
      </c>
      <c r="E139" s="2" t="s">
        <v>45</v>
      </c>
    </row>
    <row r="140" spans="1:8">
      <c r="A140" s="19"/>
      <c r="B140" s="19">
        <f t="shared" si="0"/>
        <v>19.629285714285714</v>
      </c>
      <c r="C140" s="19">
        <f t="shared" si="0"/>
        <v>17.822857142857142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6.9642857142857144</v>
      </c>
      <c r="B142" s="19">
        <f t="shared" si="0"/>
        <v>9.6449999999999996</v>
      </c>
      <c r="C142" s="19">
        <f t="shared" si="0"/>
        <v>8.7671428571428578</v>
      </c>
      <c r="D142" t="s">
        <v>50</v>
      </c>
      <c r="E142" s="2" t="s">
        <v>42</v>
      </c>
    </row>
    <row r="143" spans="1:8">
      <c r="A143" s="19">
        <f t="shared" si="0"/>
        <v>7.262142857142857</v>
      </c>
      <c r="B143" s="19">
        <f t="shared" si="0"/>
        <v>9.7785714285714285</v>
      </c>
      <c r="C143" s="19">
        <f t="shared" si="0"/>
        <v>9.1171428571428574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10.542857142857143</v>
      </c>
      <c r="B145" s="19">
        <f t="shared" si="0"/>
        <v>45.199999999999996</v>
      </c>
      <c r="C145" s="19">
        <f t="shared" si="0"/>
        <v>40.850714285714282</v>
      </c>
      <c r="D145" t="s">
        <v>51</v>
      </c>
      <c r="E145" s="2" t="s">
        <v>42</v>
      </c>
    </row>
    <row r="146" spans="1:5">
      <c r="A146" s="19">
        <f t="shared" si="0"/>
        <v>11.37142857142857</v>
      </c>
      <c r="B146" s="19">
        <f t="shared" si="0"/>
        <v>46.752142857142857</v>
      </c>
      <c r="C146" s="19">
        <f t="shared" si="0"/>
        <v>42.622142857142862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1.0250000000000001</v>
      </c>
      <c r="B148" s="19">
        <f t="shared" si="0"/>
        <v>1.4735714285714288</v>
      </c>
      <c r="C148" s="19">
        <f t="shared" si="0"/>
        <v>1.3285714285714287</v>
      </c>
      <c r="D148" t="s">
        <v>52</v>
      </c>
      <c r="E148" s="2" t="s">
        <v>42</v>
      </c>
    </row>
    <row r="149" spans="1:5">
      <c r="A149" s="19">
        <f t="shared" si="0"/>
        <v>0.96214285714285719</v>
      </c>
      <c r="B149" s="19">
        <f t="shared" si="0"/>
        <v>1.3342857142857145</v>
      </c>
      <c r="C149" s="19">
        <f t="shared" si="0"/>
        <v>1.2135714285714287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7.7699999999999987</v>
      </c>
      <c r="B151" s="19">
        <f t="shared" si="0"/>
        <v>11.636428571428571</v>
      </c>
      <c r="C151" s="19">
        <f t="shared" si="0"/>
        <v>10.209285714285713</v>
      </c>
      <c r="D151" t="s">
        <v>53</v>
      </c>
      <c r="E151" s="2" t="s">
        <v>42</v>
      </c>
    </row>
    <row r="152" spans="1:5">
      <c r="A152" s="19">
        <f t="shared" si="0"/>
        <v>7.9357142857142877</v>
      </c>
      <c r="B152" s="19">
        <f t="shared" si="0"/>
        <v>11.499285714285714</v>
      </c>
      <c r="C152" s="19">
        <f t="shared" si="0"/>
        <v>10.104285714285714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64B4-F766-48FB-9B4C-D31759529F20}">
  <dimension ref="A1:H152"/>
  <sheetViews>
    <sheetView topLeftCell="A122" zoomScale="70" zoomScaleNormal="70" workbookViewId="0">
      <selection activeCell="A137" sqref="A137"/>
    </sheetView>
  </sheetViews>
  <sheetFormatPr defaultRowHeight="14.4"/>
  <cols>
    <col min="1" max="1" width="37.5546875" bestFit="1" customWidth="1"/>
    <col min="2" max="2" width="42.33203125" bestFit="1" customWidth="1"/>
    <col min="3" max="3" width="44.6640625" bestFit="1" customWidth="1"/>
    <col min="4" max="4" width="11" customWidth="1"/>
    <col min="5" max="6" width="30.33203125" bestFit="1" customWidth="1"/>
    <col min="7" max="7" width="32.109375" bestFit="1" customWidth="1"/>
    <col min="8" max="8" width="32" bestFit="1" customWidth="1"/>
  </cols>
  <sheetData>
    <row r="1" spans="1:8">
      <c r="A1" s="7" t="s">
        <v>115</v>
      </c>
      <c r="F1" s="7" t="s">
        <v>113</v>
      </c>
    </row>
    <row r="2" spans="1:8">
      <c r="A2" t="s">
        <v>111</v>
      </c>
      <c r="B2" t="s">
        <v>69</v>
      </c>
      <c r="C2" t="s">
        <v>70</v>
      </c>
      <c r="F2" t="s">
        <v>111</v>
      </c>
      <c r="G2" t="s">
        <v>69</v>
      </c>
      <c r="H2" t="s">
        <v>70</v>
      </c>
    </row>
    <row r="3" spans="1:8">
      <c r="A3" s="1">
        <v>10.55</v>
      </c>
      <c r="B3" s="1">
        <v>12.99</v>
      </c>
      <c r="C3" s="1">
        <v>11.63</v>
      </c>
      <c r="F3" s="1">
        <v>10.47</v>
      </c>
      <c r="G3" s="1">
        <v>13.38</v>
      </c>
      <c r="H3" s="1">
        <v>11.42</v>
      </c>
    </row>
    <row r="4" spans="1:8">
      <c r="A4" s="2">
        <v>11.66</v>
      </c>
      <c r="B4" s="2">
        <v>14.64</v>
      </c>
      <c r="C4" s="2">
        <v>13.47</v>
      </c>
      <c r="F4" s="2">
        <v>11.53</v>
      </c>
      <c r="G4" s="2">
        <v>14.69</v>
      </c>
      <c r="H4" s="2">
        <v>13.14</v>
      </c>
    </row>
    <row r="5" spans="1:8">
      <c r="A5" s="2"/>
      <c r="B5" s="2">
        <v>11.21</v>
      </c>
      <c r="C5" s="2">
        <v>10.66</v>
      </c>
      <c r="F5" s="2"/>
      <c r="G5" s="2">
        <v>11.23</v>
      </c>
      <c r="H5" s="2">
        <v>10.16</v>
      </c>
    </row>
    <row r="6" spans="1:8">
      <c r="A6" s="2"/>
      <c r="B6" s="2">
        <v>15.38</v>
      </c>
      <c r="C6" s="2">
        <v>13.76</v>
      </c>
      <c r="F6" s="2"/>
      <c r="G6" s="2">
        <v>15.44</v>
      </c>
      <c r="H6" s="2">
        <v>13.27</v>
      </c>
    </row>
    <row r="7" spans="1:8">
      <c r="A7" s="2"/>
      <c r="B7" s="2">
        <v>17.34</v>
      </c>
      <c r="C7" s="2">
        <v>16</v>
      </c>
      <c r="F7" s="2"/>
      <c r="G7" s="2">
        <v>17.39</v>
      </c>
      <c r="H7" s="2">
        <v>15.99</v>
      </c>
    </row>
    <row r="8" spans="1:8">
      <c r="A8" s="2"/>
      <c r="B8" s="2"/>
      <c r="C8" s="2"/>
      <c r="F8" s="2"/>
      <c r="G8" s="2"/>
      <c r="H8" s="2"/>
    </row>
    <row r="9" spans="1:8">
      <c r="A9" s="2">
        <v>6.34</v>
      </c>
      <c r="B9" s="2">
        <v>7.61</v>
      </c>
      <c r="C9" s="2">
        <v>6.88</v>
      </c>
      <c r="F9" s="2">
        <v>6.3</v>
      </c>
      <c r="G9" s="2">
        <v>7.85</v>
      </c>
      <c r="H9" s="2">
        <v>6.8</v>
      </c>
    </row>
    <row r="10" spans="1:8">
      <c r="A10" s="2">
        <v>6.56</v>
      </c>
      <c r="B10" s="2">
        <v>8.0500000000000007</v>
      </c>
      <c r="C10" s="2">
        <v>7.51</v>
      </c>
      <c r="F10" s="2">
        <v>6.51</v>
      </c>
      <c r="G10" s="2">
        <v>8.0500000000000007</v>
      </c>
      <c r="H10" s="2">
        <v>7.4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9.8800000000000008</v>
      </c>
      <c r="B12" s="2">
        <v>35.65</v>
      </c>
      <c r="C12" s="2">
        <v>31.52</v>
      </c>
      <c r="F12" s="2">
        <v>9.84</v>
      </c>
      <c r="G12" s="2">
        <v>37.25</v>
      </c>
      <c r="H12" s="2">
        <v>30.95</v>
      </c>
    </row>
    <row r="13" spans="1:8">
      <c r="A13" s="2">
        <v>10.8</v>
      </c>
      <c r="B13" s="2">
        <v>39.28</v>
      </c>
      <c r="C13" s="2">
        <v>35.35</v>
      </c>
      <c r="F13" s="2">
        <v>10.71</v>
      </c>
      <c r="G13" s="2">
        <v>39.619999999999997</v>
      </c>
      <c r="H13" s="2">
        <v>34.590000000000003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0.91</v>
      </c>
      <c r="B15" s="2">
        <v>1.1000000000000001</v>
      </c>
      <c r="C15" s="2">
        <v>0.97</v>
      </c>
      <c r="F15" s="2">
        <v>0.91</v>
      </c>
      <c r="G15" s="2">
        <v>1.1599999999999999</v>
      </c>
      <c r="H15" s="2">
        <v>0.95</v>
      </c>
    </row>
    <row r="16" spans="1:8">
      <c r="A16" s="2">
        <v>0.9</v>
      </c>
      <c r="B16" s="2">
        <v>1.1000000000000001</v>
      </c>
      <c r="C16" s="2">
        <v>0.98</v>
      </c>
      <c r="F16" s="2">
        <v>0.89</v>
      </c>
      <c r="G16" s="2">
        <v>1.1100000000000001</v>
      </c>
      <c r="H16" s="2">
        <v>0.96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6.63</v>
      </c>
      <c r="B18" s="2">
        <v>8.1</v>
      </c>
      <c r="C18" s="2">
        <v>6.87</v>
      </c>
      <c r="F18" s="2">
        <v>6.68</v>
      </c>
      <c r="G18" s="2">
        <v>8.67</v>
      </c>
      <c r="H18" s="2">
        <v>6.73</v>
      </c>
    </row>
    <row r="19" spans="1:8">
      <c r="A19" s="4">
        <v>7.39</v>
      </c>
      <c r="B19" s="4">
        <v>8.9600000000000009</v>
      </c>
      <c r="C19" s="4">
        <v>7.26</v>
      </c>
      <c r="F19" s="4">
        <v>7.36</v>
      </c>
      <c r="G19" s="4">
        <v>8.98</v>
      </c>
      <c r="H19" s="4">
        <v>7.17</v>
      </c>
    </row>
    <row r="21" spans="1:8">
      <c r="A21" s="7" t="s">
        <v>15</v>
      </c>
      <c r="F21" s="7" t="s">
        <v>15</v>
      </c>
    </row>
    <row r="22" spans="1:8">
      <c r="A22" s="1">
        <v>10.31</v>
      </c>
      <c r="B22" s="1">
        <v>13.28</v>
      </c>
      <c r="C22" s="1">
        <v>10.35</v>
      </c>
      <c r="F22" s="1">
        <v>10.41</v>
      </c>
      <c r="G22" s="1">
        <v>13.78</v>
      </c>
      <c r="H22" s="1">
        <v>11.03</v>
      </c>
    </row>
    <row r="23" spans="1:8">
      <c r="A23" s="2">
        <v>10.96</v>
      </c>
      <c r="B23" s="2">
        <v>14.13</v>
      </c>
      <c r="C23" s="2">
        <v>12.63</v>
      </c>
      <c r="F23" s="2">
        <v>10.83</v>
      </c>
      <c r="G23" s="2">
        <v>14.38</v>
      </c>
      <c r="H23" s="2">
        <v>12.45</v>
      </c>
    </row>
    <row r="24" spans="1:8">
      <c r="A24" s="2"/>
      <c r="B24" s="2">
        <v>10.88</v>
      </c>
      <c r="C24" s="2">
        <v>10.130000000000001</v>
      </c>
      <c r="F24" s="2"/>
      <c r="G24" s="2">
        <v>11.22</v>
      </c>
      <c r="H24" s="2">
        <v>9.9</v>
      </c>
    </row>
    <row r="25" spans="1:8">
      <c r="A25" s="2"/>
      <c r="B25" s="2">
        <v>14.9</v>
      </c>
      <c r="C25" s="2">
        <v>13.16</v>
      </c>
      <c r="F25" s="2"/>
      <c r="G25" s="2">
        <v>15.16</v>
      </c>
      <c r="H25" s="2">
        <v>12.96</v>
      </c>
    </row>
    <row r="26" spans="1:8">
      <c r="A26" s="2"/>
      <c r="B26" s="2">
        <v>16.61</v>
      </c>
      <c r="C26" s="2">
        <v>14.58</v>
      </c>
      <c r="F26" s="2"/>
      <c r="G26" s="2">
        <v>16.760000000000002</v>
      </c>
      <c r="H26" s="2">
        <v>14.51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6.13</v>
      </c>
      <c r="B28" s="2">
        <v>7.91</v>
      </c>
      <c r="C28" s="2">
        <v>6.27</v>
      </c>
      <c r="F28" s="2">
        <v>6.19</v>
      </c>
      <c r="G28" s="2">
        <v>8.09</v>
      </c>
      <c r="H28" s="2">
        <v>6.64</v>
      </c>
    </row>
    <row r="29" spans="1:8">
      <c r="A29" s="2">
        <v>6.73</v>
      </c>
      <c r="B29" s="2">
        <v>8.7100000000000009</v>
      </c>
      <c r="C29" s="2">
        <v>8.02</v>
      </c>
      <c r="F29" s="2">
        <v>6.7</v>
      </c>
      <c r="G29" s="2">
        <v>8.8699999999999992</v>
      </c>
      <c r="H29" s="2">
        <v>7.9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9.9700000000000006</v>
      </c>
      <c r="B31" s="2">
        <v>39.340000000000003</v>
      </c>
      <c r="C31" s="2">
        <v>30.33</v>
      </c>
      <c r="F31" s="2">
        <v>10.029999999999999</v>
      </c>
      <c r="G31" s="2">
        <v>40.24</v>
      </c>
      <c r="H31" s="2">
        <v>32.26</v>
      </c>
    </row>
    <row r="32" spans="1:8">
      <c r="A32" s="2">
        <v>10.82</v>
      </c>
      <c r="B32" s="2">
        <v>42.81</v>
      </c>
      <c r="C32" s="2">
        <v>38.18</v>
      </c>
      <c r="F32" s="2">
        <v>10.69</v>
      </c>
      <c r="G32" s="2">
        <v>43.33</v>
      </c>
      <c r="H32" s="2">
        <v>37.700000000000003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0.89</v>
      </c>
      <c r="B34" s="2">
        <v>1.17</v>
      </c>
      <c r="C34" s="2">
        <v>0.9</v>
      </c>
      <c r="F34" s="2">
        <v>0.89</v>
      </c>
      <c r="G34" s="2">
        <v>1.2</v>
      </c>
      <c r="H34" s="2">
        <v>0.96</v>
      </c>
    </row>
    <row r="35" spans="1:8">
      <c r="A35" s="2">
        <v>0.96</v>
      </c>
      <c r="B35" s="2">
        <v>1.26</v>
      </c>
      <c r="C35" s="2">
        <v>1.1100000000000001</v>
      </c>
      <c r="F35" s="2">
        <v>0.95</v>
      </c>
      <c r="G35" s="2">
        <v>1.28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7.3</v>
      </c>
      <c r="B37" s="2">
        <v>9.75</v>
      </c>
      <c r="C37" s="2">
        <v>7.29</v>
      </c>
      <c r="F37" s="2">
        <v>7.24</v>
      </c>
      <c r="G37" s="2">
        <v>9.93</v>
      </c>
      <c r="H37" s="2">
        <v>7.87</v>
      </c>
    </row>
    <row r="38" spans="1:8">
      <c r="A38" s="4">
        <v>7.87</v>
      </c>
      <c r="B38" s="4">
        <v>10.56</v>
      </c>
      <c r="C38" s="4">
        <v>8.93</v>
      </c>
      <c r="F38" s="4">
        <v>7.85</v>
      </c>
      <c r="G38" s="4">
        <v>10.76</v>
      </c>
      <c r="H38" s="4">
        <v>9.15</v>
      </c>
    </row>
    <row r="40" spans="1:8">
      <c r="A40" s="7" t="s">
        <v>16</v>
      </c>
      <c r="F40" s="7" t="s">
        <v>16</v>
      </c>
    </row>
    <row r="41" spans="1:8">
      <c r="A41" s="1">
        <v>10.47</v>
      </c>
      <c r="B41" s="1">
        <v>13.95</v>
      </c>
      <c r="C41" s="1">
        <v>11.04</v>
      </c>
      <c r="F41" s="1">
        <v>10.39</v>
      </c>
      <c r="G41" s="1">
        <v>14.06</v>
      </c>
      <c r="H41" s="1">
        <v>11.14</v>
      </c>
    </row>
    <row r="42" spans="1:8">
      <c r="A42" s="2">
        <v>11.75</v>
      </c>
      <c r="B42" s="2">
        <v>15.26</v>
      </c>
      <c r="C42" s="2">
        <v>12.99</v>
      </c>
      <c r="F42" s="2">
        <v>11.62</v>
      </c>
      <c r="G42" s="2">
        <v>15.14</v>
      </c>
      <c r="H42" s="2">
        <v>13.74</v>
      </c>
    </row>
    <row r="43" spans="1:8">
      <c r="A43" s="2"/>
      <c r="B43" s="2">
        <v>11.98</v>
      </c>
      <c r="C43" s="2">
        <v>10.45</v>
      </c>
      <c r="F43" s="2"/>
      <c r="G43" s="2">
        <v>11.95</v>
      </c>
      <c r="H43" s="2">
        <v>11.43</v>
      </c>
    </row>
    <row r="44" spans="1:8">
      <c r="A44" s="2"/>
      <c r="B44" s="2">
        <v>15.99</v>
      </c>
      <c r="C44" s="2">
        <v>13.34</v>
      </c>
      <c r="F44" s="2"/>
      <c r="G44" s="2">
        <v>15.84</v>
      </c>
      <c r="H44" s="2">
        <v>14.41</v>
      </c>
    </row>
    <row r="45" spans="1:8">
      <c r="A45" s="2"/>
      <c r="B45" s="2">
        <v>17.809999999999999</v>
      </c>
      <c r="C45" s="2">
        <v>15.19</v>
      </c>
      <c r="F45" s="2"/>
      <c r="G45" s="2">
        <v>17.64</v>
      </c>
      <c r="H45" s="2">
        <v>15.39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6.7</v>
      </c>
      <c r="B47" s="2">
        <v>9.0299999999999994</v>
      </c>
      <c r="C47" s="2">
        <v>7.39</v>
      </c>
      <c r="F47" s="2">
        <v>6.62</v>
      </c>
      <c r="G47" s="2">
        <v>9.1300000000000008</v>
      </c>
      <c r="H47" s="2">
        <v>7.47</v>
      </c>
    </row>
    <row r="48" spans="1:8">
      <c r="A48" s="2">
        <v>6.71</v>
      </c>
      <c r="B48" s="2">
        <v>8.51</v>
      </c>
      <c r="C48" s="2">
        <v>7.87</v>
      </c>
      <c r="F48" s="2">
        <v>6.67</v>
      </c>
      <c r="G48" s="2">
        <v>8.4700000000000006</v>
      </c>
      <c r="H48" s="2">
        <v>8.2100000000000009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10.41</v>
      </c>
      <c r="B50" s="2">
        <v>42.59</v>
      </c>
      <c r="C50" s="2">
        <v>33.19</v>
      </c>
      <c r="F50" s="2">
        <v>10.3</v>
      </c>
      <c r="G50" s="2">
        <v>43.16</v>
      </c>
      <c r="H50" s="2">
        <v>33.130000000000003</v>
      </c>
    </row>
    <row r="51" spans="1:8">
      <c r="A51" s="2">
        <v>11.11</v>
      </c>
      <c r="B51" s="2">
        <v>42.87</v>
      </c>
      <c r="C51" s="2">
        <v>36.479999999999997</v>
      </c>
      <c r="F51" s="2">
        <v>11</v>
      </c>
      <c r="G51" s="2">
        <v>42.75</v>
      </c>
      <c r="H51" s="2">
        <v>38.6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1</v>
      </c>
      <c r="B53" s="2">
        <v>1.37</v>
      </c>
      <c r="C53" s="2">
        <v>1.06</v>
      </c>
      <c r="F53" s="2">
        <v>0.99</v>
      </c>
      <c r="G53" s="2">
        <v>1.39</v>
      </c>
      <c r="H53" s="2">
        <v>1.06</v>
      </c>
    </row>
    <row r="54" spans="1:8">
      <c r="A54" s="2">
        <v>0.89</v>
      </c>
      <c r="B54" s="2">
        <v>1.1499999999999999</v>
      </c>
      <c r="C54" s="2">
        <v>0.97</v>
      </c>
      <c r="F54" s="2">
        <v>0.88</v>
      </c>
      <c r="G54" s="2">
        <v>1.1499999999999999</v>
      </c>
      <c r="H54" s="2">
        <v>1.03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7.67</v>
      </c>
      <c r="B56" s="2">
        <v>10.41</v>
      </c>
      <c r="C56" s="2">
        <v>7.54</v>
      </c>
      <c r="F56" s="2">
        <v>7.51</v>
      </c>
      <c r="G56" s="2">
        <v>10.63</v>
      </c>
      <c r="H56" s="2">
        <v>7.2</v>
      </c>
    </row>
    <row r="57" spans="1:8">
      <c r="A57" s="4">
        <v>7.82</v>
      </c>
      <c r="B57" s="4">
        <v>10.28</v>
      </c>
      <c r="C57" s="4">
        <v>7.69</v>
      </c>
      <c r="F57" s="4">
        <v>7.65</v>
      </c>
      <c r="G57" s="4">
        <v>10.45</v>
      </c>
      <c r="H57" s="4">
        <v>8.27</v>
      </c>
    </row>
    <row r="59" spans="1:8">
      <c r="A59" s="7" t="s">
        <v>17</v>
      </c>
      <c r="F59" s="7" t="s">
        <v>17</v>
      </c>
    </row>
    <row r="60" spans="1:8">
      <c r="A60" s="1">
        <v>10.02</v>
      </c>
      <c r="B60" s="1">
        <v>13.93</v>
      </c>
      <c r="C60" s="1">
        <v>12.56</v>
      </c>
      <c r="F60" s="1">
        <v>10.34</v>
      </c>
      <c r="G60" s="1">
        <v>13.15</v>
      </c>
      <c r="H60" s="1">
        <v>12.72</v>
      </c>
    </row>
    <row r="61" spans="1:8">
      <c r="A61" s="2">
        <v>10.67</v>
      </c>
      <c r="B61" s="2">
        <v>15.13</v>
      </c>
      <c r="C61" s="2">
        <v>13.58</v>
      </c>
      <c r="F61" s="2">
        <v>11.56</v>
      </c>
      <c r="G61" s="2">
        <v>14.94</v>
      </c>
      <c r="H61" s="2">
        <v>13.81</v>
      </c>
    </row>
    <row r="62" spans="1:8">
      <c r="A62" s="2"/>
      <c r="B62" s="2">
        <v>10.93</v>
      </c>
      <c r="C62" s="2">
        <v>10.09</v>
      </c>
      <c r="F62" s="2"/>
      <c r="G62" s="2">
        <v>11.05</v>
      </c>
      <c r="H62" s="2">
        <v>9.98</v>
      </c>
    </row>
    <row r="63" spans="1:8">
      <c r="A63" s="2"/>
      <c r="B63" s="2">
        <v>16.43</v>
      </c>
      <c r="C63" s="2">
        <v>14.37</v>
      </c>
      <c r="F63" s="2"/>
      <c r="G63" s="2">
        <v>16.149999999999999</v>
      </c>
      <c r="H63" s="2">
        <v>14.85</v>
      </c>
    </row>
    <row r="64" spans="1:8">
      <c r="A64" s="2"/>
      <c r="B64" s="2">
        <v>18.04</v>
      </c>
      <c r="C64" s="2">
        <v>16.28</v>
      </c>
      <c r="F64" s="2"/>
      <c r="G64" s="2">
        <v>17.62</v>
      </c>
      <c r="H64" s="2">
        <v>16.600000000000001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7.61</v>
      </c>
      <c r="B66" s="2">
        <v>10.79</v>
      </c>
      <c r="C66" s="2">
        <v>10.07</v>
      </c>
      <c r="F66" s="2">
        <v>7.88</v>
      </c>
      <c r="G66" s="2">
        <v>10.24</v>
      </c>
      <c r="H66" s="2">
        <v>10.199999999999999</v>
      </c>
    </row>
    <row r="67" spans="1:8">
      <c r="A67" s="2">
        <v>7.51</v>
      </c>
      <c r="B67" s="2">
        <v>10.29</v>
      </c>
      <c r="C67" s="2">
        <v>9.56</v>
      </c>
      <c r="F67" s="2">
        <v>7.9</v>
      </c>
      <c r="G67" s="2">
        <v>10.039999999999999</v>
      </c>
      <c r="H67" s="2">
        <v>9.77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10.220000000000001</v>
      </c>
      <c r="B69" s="2">
        <v>43.74</v>
      </c>
      <c r="C69" s="2">
        <v>39.99</v>
      </c>
      <c r="F69" s="2">
        <v>10.65</v>
      </c>
      <c r="G69" s="2">
        <v>40.56</v>
      </c>
      <c r="H69" s="2">
        <v>40.56</v>
      </c>
    </row>
    <row r="70" spans="1:8">
      <c r="A70" s="2">
        <v>10.4</v>
      </c>
      <c r="B70" s="2">
        <v>43.59</v>
      </c>
      <c r="C70" s="2">
        <v>39.29</v>
      </c>
      <c r="F70" s="2">
        <v>11.25</v>
      </c>
      <c r="G70" s="2">
        <v>42.05</v>
      </c>
      <c r="H70" s="2">
        <v>40.14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0.93</v>
      </c>
      <c r="B72" s="2">
        <v>1.31</v>
      </c>
      <c r="C72" s="2">
        <v>1.18</v>
      </c>
      <c r="F72" s="2">
        <v>0.96</v>
      </c>
      <c r="G72" s="2">
        <v>1.21</v>
      </c>
      <c r="H72" s="2">
        <v>1.2</v>
      </c>
    </row>
    <row r="73" spans="1:8">
      <c r="A73" s="2">
        <v>0.82</v>
      </c>
      <c r="B73" s="2">
        <v>1.1299999999999999</v>
      </c>
      <c r="C73" s="2">
        <v>1.01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7.58</v>
      </c>
      <c r="B75" s="2">
        <v>10.59</v>
      </c>
      <c r="C75" s="2">
        <v>8.98</v>
      </c>
      <c r="F75" s="2">
        <v>7.84</v>
      </c>
      <c r="G75" s="2">
        <v>9.27</v>
      </c>
      <c r="H75" s="2">
        <v>9.1199999999999992</v>
      </c>
    </row>
    <row r="76" spans="1:8">
      <c r="A76" s="4">
        <v>7.15</v>
      </c>
      <c r="B76" s="4">
        <v>10.130000000000001</v>
      </c>
      <c r="C76" s="4">
        <v>8.15</v>
      </c>
      <c r="F76" s="4">
        <v>8</v>
      </c>
      <c r="G76" s="4">
        <v>9.0399999999999991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9.69</v>
      </c>
      <c r="B79" s="1">
        <v>12.35</v>
      </c>
      <c r="C79" s="1">
        <v>12.78</v>
      </c>
      <c r="F79" s="1">
        <v>9.7100000000000009</v>
      </c>
      <c r="G79" s="1">
        <v>12.65</v>
      </c>
      <c r="H79" s="1">
        <v>12.53</v>
      </c>
    </row>
    <row r="80" spans="1:8">
      <c r="A80" s="2">
        <v>10.88</v>
      </c>
      <c r="B80" s="2">
        <v>14.5</v>
      </c>
      <c r="C80" s="2">
        <v>14.08</v>
      </c>
      <c r="F80" s="2">
        <v>10.94</v>
      </c>
      <c r="G80" s="2">
        <v>14.64</v>
      </c>
      <c r="H80" s="2">
        <v>14.4</v>
      </c>
    </row>
    <row r="81" spans="1:8">
      <c r="A81" s="2"/>
      <c r="B81" s="2">
        <v>10.71</v>
      </c>
      <c r="C81" s="2">
        <v>10.45</v>
      </c>
      <c r="F81" s="2"/>
      <c r="G81" s="2">
        <v>10.86</v>
      </c>
      <c r="H81" s="2">
        <v>10.62</v>
      </c>
    </row>
    <row r="82" spans="1:8">
      <c r="A82" s="2"/>
      <c r="B82" s="2">
        <v>15.55</v>
      </c>
      <c r="C82" s="2">
        <v>14.92</v>
      </c>
      <c r="F82" s="2"/>
      <c r="G82" s="2">
        <v>15.79</v>
      </c>
      <c r="H82" s="2">
        <v>15.34</v>
      </c>
    </row>
    <row r="83" spans="1:8">
      <c r="A83" s="2"/>
      <c r="B83" s="2">
        <v>17.25</v>
      </c>
      <c r="C83" s="2">
        <v>16.88</v>
      </c>
      <c r="F83" s="2"/>
      <c r="G83" s="2">
        <v>17.260000000000002</v>
      </c>
      <c r="H83" s="2">
        <v>17.23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7.25</v>
      </c>
      <c r="B85" s="2">
        <v>9.09</v>
      </c>
      <c r="C85" s="2">
        <v>9.65</v>
      </c>
      <c r="F85" s="2">
        <v>7.24</v>
      </c>
      <c r="G85" s="2">
        <v>9.25</v>
      </c>
      <c r="H85" s="2">
        <v>9.44</v>
      </c>
    </row>
    <row r="86" spans="1:8">
      <c r="A86" s="2">
        <v>7.78</v>
      </c>
      <c r="B86" s="2">
        <v>10.36</v>
      </c>
      <c r="C86" s="2">
        <v>10.220000000000001</v>
      </c>
      <c r="F86" s="2">
        <v>7.8</v>
      </c>
      <c r="G86" s="2">
        <v>10.34</v>
      </c>
      <c r="H86" s="2">
        <v>10.42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9.44</v>
      </c>
      <c r="B88" s="2">
        <v>35.71</v>
      </c>
      <c r="C88" s="2">
        <v>39.520000000000003</v>
      </c>
      <c r="F88" s="2">
        <v>9.44</v>
      </c>
      <c r="G88" s="2">
        <v>36.64</v>
      </c>
      <c r="H88" s="2">
        <v>38.92</v>
      </c>
    </row>
    <row r="89" spans="1:8">
      <c r="A89" s="2">
        <v>10.35</v>
      </c>
      <c r="B89" s="2">
        <v>41.21</v>
      </c>
      <c r="C89" s="2">
        <v>41.06</v>
      </c>
      <c r="F89" s="2">
        <v>10.37</v>
      </c>
      <c r="G89" s="2">
        <v>41.34</v>
      </c>
      <c r="H89" s="2">
        <v>41.99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0.88</v>
      </c>
      <c r="B91" s="2">
        <v>1.1200000000000001</v>
      </c>
      <c r="C91" s="2">
        <v>1.22</v>
      </c>
      <c r="F91" s="2">
        <v>0.88</v>
      </c>
      <c r="G91" s="2">
        <v>1.1599999999999999</v>
      </c>
      <c r="H91" s="2">
        <v>1.2</v>
      </c>
    </row>
    <row r="92" spans="1:8">
      <c r="A92" s="2">
        <v>0.87</v>
      </c>
      <c r="B92" s="2">
        <v>1.18</v>
      </c>
      <c r="C92" s="2">
        <v>1.17</v>
      </c>
      <c r="F92" s="2">
        <v>0.87</v>
      </c>
      <c r="G92" s="2">
        <v>1.19</v>
      </c>
      <c r="H92" s="2">
        <v>1.19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6.08</v>
      </c>
      <c r="B94" s="2">
        <v>7.86</v>
      </c>
      <c r="C94" s="2">
        <v>9.07</v>
      </c>
      <c r="F94" s="2">
        <v>6.05</v>
      </c>
      <c r="G94" s="2">
        <v>8.25</v>
      </c>
      <c r="H94" s="2">
        <v>9.08</v>
      </c>
    </row>
    <row r="95" spans="1:8">
      <c r="A95" s="4">
        <v>6.5</v>
      </c>
      <c r="B95" s="4">
        <v>8.85</v>
      </c>
      <c r="C95" s="4">
        <v>9.14</v>
      </c>
      <c r="F95" s="4">
        <v>6.62</v>
      </c>
      <c r="G95" s="4">
        <v>9.2200000000000006</v>
      </c>
      <c r="H95" s="4">
        <v>9.42</v>
      </c>
    </row>
    <row r="97" spans="1:8">
      <c r="A97" s="7" t="s">
        <v>27</v>
      </c>
      <c r="F97" s="7" t="s">
        <v>27</v>
      </c>
    </row>
    <row r="98" spans="1:8">
      <c r="A98" s="1">
        <v>10.81</v>
      </c>
      <c r="B98" s="1">
        <v>16.100000000000001</v>
      </c>
      <c r="C98" s="1">
        <v>18.34</v>
      </c>
      <c r="F98" s="1">
        <v>10.72</v>
      </c>
      <c r="G98" s="1">
        <v>15.63</v>
      </c>
      <c r="H98" s="1">
        <v>16.34</v>
      </c>
    </row>
    <row r="99" spans="1:8">
      <c r="A99" s="2">
        <v>11.51</v>
      </c>
      <c r="B99" s="2">
        <v>17.559999999999999</v>
      </c>
      <c r="C99" s="2">
        <v>17.899999999999999</v>
      </c>
      <c r="F99" s="2">
        <v>11.48</v>
      </c>
      <c r="G99" s="2">
        <v>17.02</v>
      </c>
      <c r="H99" s="2">
        <v>16.14</v>
      </c>
    </row>
    <row r="100" spans="1:8">
      <c r="A100" s="2"/>
      <c r="B100" s="2">
        <v>12.53</v>
      </c>
      <c r="C100" s="2">
        <v>13.01</v>
      </c>
      <c r="F100" s="2"/>
      <c r="G100" s="2">
        <v>11.97</v>
      </c>
      <c r="H100" s="2">
        <v>11.67</v>
      </c>
    </row>
    <row r="101" spans="1:8">
      <c r="A101" s="2"/>
      <c r="B101" s="2">
        <v>18.5</v>
      </c>
      <c r="C101" s="2">
        <v>18.77</v>
      </c>
      <c r="F101" s="2"/>
      <c r="G101" s="2">
        <v>17.88</v>
      </c>
      <c r="H101" s="2">
        <v>16.93</v>
      </c>
    </row>
    <row r="102" spans="1:8">
      <c r="A102" s="2"/>
      <c r="B102" s="2">
        <v>21.64</v>
      </c>
      <c r="C102" s="2">
        <v>21.93</v>
      </c>
      <c r="F102" s="2"/>
      <c r="G102" s="2">
        <v>21.21</v>
      </c>
      <c r="H102" s="2">
        <v>19.82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6.74</v>
      </c>
      <c r="B104" s="2">
        <v>9.61</v>
      </c>
      <c r="C104" s="2">
        <v>11.32</v>
      </c>
      <c r="F104" s="2">
        <v>6.71</v>
      </c>
      <c r="G104" s="2">
        <v>9.34</v>
      </c>
      <c r="H104" s="2">
        <v>10.07</v>
      </c>
    </row>
    <row r="105" spans="1:8">
      <c r="A105" s="2">
        <v>7.15</v>
      </c>
      <c r="B105" s="2">
        <v>10.32</v>
      </c>
      <c r="C105" s="2">
        <v>10.95</v>
      </c>
      <c r="F105" s="2">
        <v>7.16</v>
      </c>
      <c r="G105" s="2">
        <v>9.99</v>
      </c>
      <c r="H105" s="2">
        <v>9.7899999999999991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10.7</v>
      </c>
      <c r="B107" s="2">
        <v>48.73</v>
      </c>
      <c r="C107" s="2">
        <v>59.73</v>
      </c>
      <c r="F107" s="2">
        <v>10.6</v>
      </c>
      <c r="G107" s="2">
        <v>47.04</v>
      </c>
      <c r="H107" s="2">
        <v>51.8</v>
      </c>
    </row>
    <row r="108" spans="1:8">
      <c r="A108" s="2">
        <v>11.27</v>
      </c>
      <c r="B108" s="2">
        <v>52.18</v>
      </c>
      <c r="C108" s="2">
        <v>56.22</v>
      </c>
      <c r="F108" s="2">
        <v>11.23</v>
      </c>
      <c r="G108" s="2">
        <v>50.12</v>
      </c>
      <c r="H108" s="2">
        <v>49.31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1.1000000000000001</v>
      </c>
      <c r="B110" s="2">
        <v>1.71</v>
      </c>
      <c r="C110" s="2">
        <v>2.06</v>
      </c>
      <c r="F110" s="2">
        <v>1.0900000000000001</v>
      </c>
      <c r="G110" s="2">
        <v>1.65</v>
      </c>
      <c r="H110" s="2">
        <v>1.78</v>
      </c>
    </row>
    <row r="111" spans="1:8">
      <c r="A111" s="2">
        <v>1.0900000000000001</v>
      </c>
      <c r="B111" s="2">
        <v>1.72</v>
      </c>
      <c r="C111" s="2">
        <v>1.84</v>
      </c>
      <c r="F111" s="2">
        <v>1.08</v>
      </c>
      <c r="G111" s="2">
        <v>1.64</v>
      </c>
      <c r="H111" s="2">
        <v>1.6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7.64</v>
      </c>
      <c r="B113" s="2">
        <v>13.15</v>
      </c>
      <c r="C113" s="2">
        <v>16.5</v>
      </c>
      <c r="F113" s="2">
        <v>7.45</v>
      </c>
      <c r="G113" s="2">
        <v>12.55</v>
      </c>
      <c r="H113" s="2">
        <v>13.7</v>
      </c>
    </row>
    <row r="114" spans="1:8">
      <c r="A114" s="4">
        <v>7.96</v>
      </c>
      <c r="B114" s="4">
        <v>14.03</v>
      </c>
      <c r="C114" s="4">
        <v>15.41</v>
      </c>
      <c r="F114" s="4">
        <v>7.89</v>
      </c>
      <c r="G114" s="4">
        <v>13.06</v>
      </c>
      <c r="H114" s="4">
        <v>12.78</v>
      </c>
    </row>
    <row r="116" spans="1:8">
      <c r="A116" s="7" t="s">
        <v>28</v>
      </c>
      <c r="F116" s="7" t="s">
        <v>28</v>
      </c>
    </row>
    <row r="117" spans="1:8">
      <c r="A117" s="1">
        <v>12.7</v>
      </c>
      <c r="B117" s="1">
        <v>14.68</v>
      </c>
      <c r="C117" s="1">
        <v>19.41</v>
      </c>
      <c r="F117" s="1">
        <v>12.22</v>
      </c>
      <c r="G117" s="1">
        <v>20.12</v>
      </c>
      <c r="H117" s="1">
        <v>19.260000000000002</v>
      </c>
    </row>
    <row r="118" spans="1:8">
      <c r="A118" s="2">
        <v>14.5</v>
      </c>
      <c r="B118" s="2">
        <v>18.440000000000001</v>
      </c>
      <c r="C118" s="2">
        <v>18.61</v>
      </c>
      <c r="F118" s="2">
        <v>14.25</v>
      </c>
      <c r="G118" s="2">
        <v>19.420000000000002</v>
      </c>
      <c r="H118" s="2">
        <v>18.3</v>
      </c>
    </row>
    <row r="119" spans="1:8">
      <c r="A119" s="2"/>
      <c r="B119" s="2">
        <v>13.53</v>
      </c>
      <c r="C119" s="2">
        <v>14.12</v>
      </c>
      <c r="F119" s="2"/>
      <c r="G119" s="2">
        <v>14.81</v>
      </c>
      <c r="H119" s="2">
        <v>13.44</v>
      </c>
    </row>
    <row r="120" spans="1:8">
      <c r="A120" s="2"/>
      <c r="B120" s="2">
        <v>20</v>
      </c>
      <c r="C120" s="2">
        <v>19.440000000000001</v>
      </c>
      <c r="F120" s="2"/>
      <c r="G120" s="2">
        <v>20.76</v>
      </c>
      <c r="H120" s="2">
        <v>19.260000000000002</v>
      </c>
    </row>
    <row r="121" spans="1:8">
      <c r="A121" s="2"/>
      <c r="B121" s="2">
        <v>21.78</v>
      </c>
      <c r="C121" s="2">
        <v>22.26</v>
      </c>
      <c r="F121" s="2"/>
      <c r="G121" s="2">
        <v>22.69</v>
      </c>
      <c r="H121" s="2">
        <v>22.21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8.16</v>
      </c>
      <c r="B123" s="2">
        <v>9.34</v>
      </c>
      <c r="C123" s="2">
        <v>12.55</v>
      </c>
      <c r="F123" s="2">
        <v>7.88</v>
      </c>
      <c r="G123" s="2">
        <v>13.03</v>
      </c>
      <c r="H123" s="2">
        <v>12.45</v>
      </c>
    </row>
    <row r="124" spans="1:8">
      <c r="A124" s="2">
        <v>7.92</v>
      </c>
      <c r="B124" s="2">
        <v>9.82</v>
      </c>
      <c r="C124" s="2">
        <v>10.47</v>
      </c>
      <c r="F124" s="2">
        <v>7.78</v>
      </c>
      <c r="G124" s="2">
        <v>10.94</v>
      </c>
      <c r="H124" s="2">
        <v>10.37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13.41</v>
      </c>
      <c r="B126" s="2">
        <v>45.96</v>
      </c>
      <c r="C126" s="2">
        <v>65.989999999999995</v>
      </c>
      <c r="F126" s="2">
        <v>12.81</v>
      </c>
      <c r="G126" s="2">
        <v>68.12</v>
      </c>
      <c r="H126" s="2">
        <v>65.22</v>
      </c>
    </row>
    <row r="127" spans="1:8">
      <c r="A127" s="2">
        <v>13.86</v>
      </c>
      <c r="B127" s="2">
        <v>50.55</v>
      </c>
      <c r="C127" s="2">
        <v>54.06</v>
      </c>
      <c r="F127" s="2">
        <v>13.55</v>
      </c>
      <c r="G127" s="2">
        <v>56.92</v>
      </c>
      <c r="H127" s="2">
        <v>53.79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1.47</v>
      </c>
      <c r="B129" s="2">
        <v>1.68</v>
      </c>
      <c r="C129" s="2">
        <v>2.31</v>
      </c>
      <c r="F129" s="2">
        <v>1.41</v>
      </c>
      <c r="G129" s="2">
        <v>2.42</v>
      </c>
      <c r="H129" s="2">
        <v>2.2999999999999998</v>
      </c>
    </row>
    <row r="130" spans="1:8">
      <c r="A130" s="2">
        <v>1.1200000000000001</v>
      </c>
      <c r="B130" s="2">
        <v>1.37</v>
      </c>
      <c r="C130" s="2">
        <v>1.47</v>
      </c>
      <c r="F130" s="2">
        <v>1.0900000000000001</v>
      </c>
      <c r="G130" s="2">
        <v>1.56</v>
      </c>
      <c r="H130" s="2">
        <v>1.46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11.09</v>
      </c>
      <c r="B132" s="2">
        <v>12.49</v>
      </c>
      <c r="C132" s="2">
        <v>17.96</v>
      </c>
      <c r="F132" s="2">
        <v>10.41</v>
      </c>
      <c r="G132" s="2">
        <v>19.16</v>
      </c>
      <c r="H132" s="2">
        <v>17.920000000000002</v>
      </c>
    </row>
    <row r="133" spans="1:8">
      <c r="A133" s="4">
        <v>10.039999999999999</v>
      </c>
      <c r="B133" s="4">
        <v>11.67</v>
      </c>
      <c r="C133" s="4">
        <v>13.33</v>
      </c>
      <c r="F133" s="4">
        <v>9.65</v>
      </c>
      <c r="G133" s="4">
        <v>14.58</v>
      </c>
      <c r="H133" s="4">
        <v>13.25</v>
      </c>
    </row>
    <row r="135" spans="1:8">
      <c r="A135" t="s">
        <v>73</v>
      </c>
      <c r="B135" t="s">
        <v>74</v>
      </c>
      <c r="C135" t="s">
        <v>75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10.629285714285714</v>
      </c>
      <c r="B136" s="19">
        <f>AVERAGE(B117,B98,B79,B60,B41,B22,B3,G3,G22,G41,G60,G79,G98,G117)</f>
        <v>14.289285714285715</v>
      </c>
      <c r="C136" s="19">
        <f>AVERAGE(C117,C98,C79,C60,C41,C22,C3,H3,H22,H41,H60,H79,H98,H117)</f>
        <v>13.610714285714284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11.724285714285715</v>
      </c>
      <c r="B137" s="19">
        <f t="shared" si="0"/>
        <v>15.706428571428571</v>
      </c>
      <c r="C137" s="19">
        <f t="shared" si="0"/>
        <v>14.66</v>
      </c>
      <c r="D137" t="s">
        <v>49</v>
      </c>
      <c r="E137" s="2" t="s">
        <v>43</v>
      </c>
    </row>
    <row r="138" spans="1:8">
      <c r="A138" s="19">
        <f>A137</f>
        <v>11.724285714285715</v>
      </c>
      <c r="B138" s="19">
        <f t="shared" si="0"/>
        <v>11.775714285714285</v>
      </c>
      <c r="C138" s="19">
        <f t="shared" si="0"/>
        <v>11.150714285714285</v>
      </c>
      <c r="D138" t="s">
        <v>49</v>
      </c>
      <c r="E138" s="2" t="s">
        <v>44</v>
      </c>
    </row>
    <row r="139" spans="1:8">
      <c r="A139" s="19"/>
      <c r="B139" s="19">
        <f t="shared" si="0"/>
        <v>16.697857142857142</v>
      </c>
      <c r="C139" s="19">
        <f t="shared" si="0"/>
        <v>15.341428571428571</v>
      </c>
      <c r="D139" t="s">
        <v>49</v>
      </c>
      <c r="E139" s="2" t="s">
        <v>45</v>
      </c>
    </row>
    <row r="140" spans="1:8">
      <c r="A140" s="19"/>
      <c r="B140" s="19">
        <f t="shared" si="0"/>
        <v>18.645714285714288</v>
      </c>
      <c r="C140" s="19">
        <f t="shared" si="0"/>
        <v>17.490714285714283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6.9821428571428559</v>
      </c>
      <c r="B142" s="19">
        <f t="shared" si="0"/>
        <v>9.3078571428571415</v>
      </c>
      <c r="C142" s="19">
        <f t="shared" si="0"/>
        <v>9.0857142857142854</v>
      </c>
      <c r="D142" t="s">
        <v>50</v>
      </c>
      <c r="E142" s="2" t="s">
        <v>42</v>
      </c>
    </row>
    <row r="143" spans="1:8">
      <c r="A143" s="19">
        <f t="shared" si="0"/>
        <v>7.2057142857142855</v>
      </c>
      <c r="B143" s="19">
        <f t="shared" si="0"/>
        <v>9.482857142857144</v>
      </c>
      <c r="C143" s="19">
        <f t="shared" si="0"/>
        <v>9.175714285714287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10.549999999999999</v>
      </c>
      <c r="B145" s="19">
        <f t="shared" si="0"/>
        <v>43.195</v>
      </c>
      <c r="C145" s="19">
        <f t="shared" si="0"/>
        <v>42.365000000000002</v>
      </c>
      <c r="D145" t="s">
        <v>51</v>
      </c>
      <c r="E145" s="2" t="s">
        <v>42</v>
      </c>
    </row>
    <row r="146" spans="1:5">
      <c r="A146" s="19">
        <f t="shared" si="0"/>
        <v>11.243571428571428</v>
      </c>
      <c r="B146" s="19">
        <f t="shared" si="0"/>
        <v>44.901428571428575</v>
      </c>
      <c r="C146" s="19">
        <f t="shared" si="0"/>
        <v>42.625714285714288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1.0221428571428572</v>
      </c>
      <c r="B148" s="19">
        <f t="shared" si="0"/>
        <v>1.4035714285714285</v>
      </c>
      <c r="C148" s="19">
        <f t="shared" si="0"/>
        <v>1.3678571428571427</v>
      </c>
      <c r="D148" t="s">
        <v>52</v>
      </c>
      <c r="E148" s="2" t="s">
        <v>42</v>
      </c>
    </row>
    <row r="149" spans="1:5">
      <c r="A149" s="19">
        <f t="shared" si="0"/>
        <v>0.94857142857142851</v>
      </c>
      <c r="B149" s="19">
        <f t="shared" si="0"/>
        <v>1.2799999999999996</v>
      </c>
      <c r="C149" s="19">
        <f t="shared" si="0"/>
        <v>1.2085714285714284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7.6550000000000002</v>
      </c>
      <c r="B151" s="19">
        <f>AVERAGE(B132,B113,B94,B75,B56,B37,B18,G18,G37,G56,G75,G94,G113,G132)</f>
        <v>10.772142857142855</v>
      </c>
      <c r="C151" s="19">
        <f t="shared" si="0"/>
        <v>10.416428571428574</v>
      </c>
      <c r="D151" t="s">
        <v>53</v>
      </c>
      <c r="E151" s="2" t="s">
        <v>42</v>
      </c>
    </row>
    <row r="152" spans="1:5">
      <c r="A152" s="19">
        <f t="shared" si="0"/>
        <v>7.8392857142857153</v>
      </c>
      <c r="B152" s="19">
        <f t="shared" si="0"/>
        <v>10.755000000000001</v>
      </c>
      <c r="C152" s="19">
        <f t="shared" si="0"/>
        <v>9.8721428571428582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0D36-AE8A-4579-8FEC-569922EA6B95}">
  <dimension ref="A1:H152"/>
  <sheetViews>
    <sheetView zoomScale="70" zoomScaleNormal="70" workbookViewId="0">
      <selection activeCell="H43" sqref="H43"/>
    </sheetView>
  </sheetViews>
  <sheetFormatPr defaultRowHeight="14.4"/>
  <cols>
    <col min="1" max="1" width="37.5546875" bestFit="1" customWidth="1"/>
    <col min="2" max="2" width="38.5546875" bestFit="1" customWidth="1"/>
    <col min="3" max="3" width="40.33203125" bestFit="1" customWidth="1"/>
    <col min="4" max="4" width="11" customWidth="1"/>
    <col min="5" max="5" width="30.33203125" bestFit="1" customWidth="1"/>
    <col min="6" max="6" width="36" bestFit="1" customWidth="1"/>
    <col min="7" max="7" width="30.5546875" customWidth="1"/>
    <col min="8" max="8" width="30.44140625" customWidth="1"/>
  </cols>
  <sheetData>
    <row r="1" spans="1:8">
      <c r="A1" s="7" t="s">
        <v>113</v>
      </c>
      <c r="F1" s="7" t="s">
        <v>113</v>
      </c>
    </row>
    <row r="2" spans="1:8">
      <c r="A2" s="26" t="s">
        <v>111</v>
      </c>
      <c r="B2" s="26" t="s">
        <v>69</v>
      </c>
      <c r="C2" s="26" t="s">
        <v>70</v>
      </c>
      <c r="F2" s="26" t="s">
        <v>111</v>
      </c>
      <c r="G2" s="26" t="s">
        <v>69</v>
      </c>
      <c r="H2" s="26" t="s">
        <v>70</v>
      </c>
    </row>
    <row r="3" spans="1:8">
      <c r="A3" s="1">
        <v>10.69</v>
      </c>
      <c r="B3" s="1">
        <v>13.04</v>
      </c>
      <c r="C3" s="1">
        <v>11.8</v>
      </c>
      <c r="F3" s="1">
        <v>10.84</v>
      </c>
      <c r="G3" s="1">
        <v>13.25</v>
      </c>
      <c r="H3" s="1">
        <v>11.45</v>
      </c>
    </row>
    <row r="4" spans="1:8">
      <c r="A4" s="2">
        <v>11.77</v>
      </c>
      <c r="B4" s="2">
        <v>14.6</v>
      </c>
      <c r="C4" s="2">
        <v>13.62</v>
      </c>
      <c r="F4" s="2">
        <v>11.94</v>
      </c>
      <c r="G4" s="2">
        <v>14.55</v>
      </c>
      <c r="H4" s="2">
        <v>13.05</v>
      </c>
    </row>
    <row r="5" spans="1:8">
      <c r="A5" s="2"/>
      <c r="B5" s="2">
        <v>11.16</v>
      </c>
      <c r="C5" s="2">
        <v>10.67</v>
      </c>
      <c r="F5" s="2"/>
      <c r="G5" s="2">
        <v>11.3</v>
      </c>
      <c r="H5" s="2">
        <v>10.4</v>
      </c>
    </row>
    <row r="6" spans="1:8">
      <c r="A6" s="2"/>
      <c r="B6" s="2">
        <v>15.33</v>
      </c>
      <c r="C6" s="2">
        <v>14.07</v>
      </c>
      <c r="F6" s="2"/>
      <c r="G6" s="2">
        <v>15.18</v>
      </c>
      <c r="H6" s="2">
        <v>13.29</v>
      </c>
    </row>
    <row r="7" spans="1:8">
      <c r="A7" s="2"/>
      <c r="B7" s="2">
        <v>17.309999999999999</v>
      </c>
      <c r="C7" s="2">
        <v>16.13</v>
      </c>
      <c r="F7" s="2"/>
      <c r="G7" s="2">
        <v>17.18</v>
      </c>
      <c r="H7" s="2">
        <v>15.46</v>
      </c>
    </row>
    <row r="8" spans="1:8">
      <c r="A8" s="2"/>
      <c r="B8" s="2"/>
      <c r="C8" s="2"/>
      <c r="F8" s="2"/>
      <c r="G8" s="2"/>
      <c r="H8" s="2"/>
    </row>
    <row r="9" spans="1:8">
      <c r="A9" s="2">
        <v>6.38</v>
      </c>
      <c r="B9" s="2">
        <v>7.64</v>
      </c>
      <c r="C9" s="2">
        <v>6.96</v>
      </c>
      <c r="F9" s="2">
        <v>6.46</v>
      </c>
      <c r="G9" s="2">
        <v>7.81</v>
      </c>
      <c r="H9" s="2">
        <v>6.83</v>
      </c>
    </row>
    <row r="10" spans="1:8">
      <c r="A10" s="2">
        <v>6.58</v>
      </c>
      <c r="B10" s="2">
        <v>8.02</v>
      </c>
      <c r="C10" s="2">
        <v>7.58</v>
      </c>
      <c r="F10" s="2">
        <v>6.66</v>
      </c>
      <c r="G10" s="2">
        <v>8</v>
      </c>
      <c r="H10" s="2">
        <v>7.36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9.98</v>
      </c>
      <c r="B12" s="2">
        <v>35.93</v>
      </c>
      <c r="C12" s="2">
        <v>31.96</v>
      </c>
      <c r="F12" s="2">
        <v>10.08</v>
      </c>
      <c r="G12" s="2">
        <v>37.04</v>
      </c>
      <c r="H12" s="2">
        <v>31.33</v>
      </c>
    </row>
    <row r="13" spans="1:8">
      <c r="A13" s="2">
        <v>10.85</v>
      </c>
      <c r="B13" s="2">
        <v>39.22</v>
      </c>
      <c r="C13" s="2">
        <v>35.619999999999997</v>
      </c>
      <c r="F13" s="2">
        <v>10.96</v>
      </c>
      <c r="G13" s="2">
        <v>39.450000000000003</v>
      </c>
      <c r="H13" s="2">
        <v>34.450000000000003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0.92</v>
      </c>
      <c r="B15" s="2">
        <v>1.1100000000000001</v>
      </c>
      <c r="C15" s="2">
        <v>0.98</v>
      </c>
      <c r="F15" s="2">
        <v>0.93</v>
      </c>
      <c r="G15" s="2">
        <v>1.1499999999999999</v>
      </c>
      <c r="H15" s="2">
        <v>0.96</v>
      </c>
    </row>
    <row r="16" spans="1:8">
      <c r="A16" s="2">
        <v>0.9</v>
      </c>
      <c r="B16" s="2">
        <v>1.0900000000000001</v>
      </c>
      <c r="C16" s="2">
        <v>0.99</v>
      </c>
      <c r="F16" s="2">
        <v>0.91</v>
      </c>
      <c r="G16" s="2">
        <v>1.1000000000000001</v>
      </c>
      <c r="H16" s="2">
        <v>0.95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6.74</v>
      </c>
      <c r="B18" s="2">
        <v>8.15</v>
      </c>
      <c r="C18" s="2">
        <v>7.04</v>
      </c>
      <c r="F18" s="2">
        <v>6.76</v>
      </c>
      <c r="G18" s="2">
        <v>8.65</v>
      </c>
      <c r="H18" s="2">
        <v>6.92</v>
      </c>
    </row>
    <row r="19" spans="1:8">
      <c r="A19" s="4">
        <v>7.32</v>
      </c>
      <c r="B19" s="4">
        <v>8.86</v>
      </c>
      <c r="C19" s="4">
        <v>7.31</v>
      </c>
      <c r="F19" s="4">
        <v>7.28</v>
      </c>
      <c r="G19" s="4">
        <v>9.09</v>
      </c>
      <c r="H19" s="4">
        <v>7.14</v>
      </c>
    </row>
    <row r="21" spans="1:8">
      <c r="A21" s="7" t="s">
        <v>15</v>
      </c>
      <c r="F21" s="7" t="s">
        <v>15</v>
      </c>
    </row>
    <row r="22" spans="1:8">
      <c r="A22" s="1">
        <v>10.56</v>
      </c>
      <c r="B22" s="1">
        <v>13.69</v>
      </c>
      <c r="C22" s="1">
        <v>10.9</v>
      </c>
      <c r="F22" s="1">
        <v>10.4</v>
      </c>
      <c r="G22" s="1">
        <v>13.85</v>
      </c>
      <c r="H22" s="1">
        <v>11.63</v>
      </c>
    </row>
    <row r="23" spans="1:8">
      <c r="A23" s="2">
        <v>11</v>
      </c>
      <c r="B23" s="2">
        <v>14.12</v>
      </c>
      <c r="C23" s="2">
        <v>12.41</v>
      </c>
      <c r="F23" s="2">
        <v>10.89</v>
      </c>
      <c r="G23" s="2">
        <v>14.33</v>
      </c>
      <c r="H23" s="2">
        <v>13.29</v>
      </c>
    </row>
    <row r="24" spans="1:8">
      <c r="A24" s="2"/>
      <c r="B24" s="2">
        <v>11.01</v>
      </c>
      <c r="C24" s="2">
        <v>10.08</v>
      </c>
      <c r="F24" s="2"/>
      <c r="G24" s="2">
        <v>11.22</v>
      </c>
      <c r="H24" s="2">
        <v>10.55</v>
      </c>
    </row>
    <row r="25" spans="1:8">
      <c r="A25" s="2"/>
      <c r="B25" s="2">
        <v>14.83</v>
      </c>
      <c r="C25" s="2">
        <v>12.88</v>
      </c>
      <c r="F25" s="2"/>
      <c r="G25" s="2">
        <v>15.09</v>
      </c>
      <c r="H25" s="2">
        <v>13.95</v>
      </c>
    </row>
    <row r="26" spans="1:8">
      <c r="A26" s="2"/>
      <c r="B26" s="2">
        <v>16.510000000000002</v>
      </c>
      <c r="C26" s="2">
        <v>14.27</v>
      </c>
      <c r="F26" s="2"/>
      <c r="G26" s="2">
        <v>16.68</v>
      </c>
      <c r="H26" s="2">
        <v>15.38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6.28</v>
      </c>
      <c r="B28" s="2">
        <v>7.99</v>
      </c>
      <c r="C28" s="2">
        <v>6.6</v>
      </c>
      <c r="F28" s="2">
        <v>6.18</v>
      </c>
      <c r="G28" s="2">
        <v>8.1</v>
      </c>
      <c r="H28" s="2">
        <v>6.98</v>
      </c>
    </row>
    <row r="29" spans="1:8">
      <c r="A29" s="2">
        <v>6.8</v>
      </c>
      <c r="B29" s="2">
        <v>8.67</v>
      </c>
      <c r="C29" s="2">
        <v>7.9</v>
      </c>
      <c r="F29" s="2">
        <v>6.71</v>
      </c>
      <c r="G29" s="2">
        <v>8.8000000000000007</v>
      </c>
      <c r="H29" s="2">
        <v>8.41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10.23</v>
      </c>
      <c r="B31" s="2">
        <v>39.56</v>
      </c>
      <c r="C31" s="2">
        <v>31.9</v>
      </c>
      <c r="F31" s="2">
        <v>10.01</v>
      </c>
      <c r="G31" s="2">
        <v>40.340000000000003</v>
      </c>
      <c r="H31" s="2">
        <v>34.51</v>
      </c>
    </row>
    <row r="32" spans="1:8">
      <c r="A32" s="2">
        <v>10.91</v>
      </c>
      <c r="B32" s="2">
        <v>42.19</v>
      </c>
      <c r="C32" s="2">
        <v>37.549999999999997</v>
      </c>
      <c r="F32" s="2">
        <v>10.72</v>
      </c>
      <c r="G32" s="2">
        <v>43.09</v>
      </c>
      <c r="H32" s="2">
        <v>41.08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0.91</v>
      </c>
      <c r="B34" s="2">
        <v>1.17</v>
      </c>
      <c r="C34" s="2">
        <v>0.95</v>
      </c>
      <c r="F34" s="2">
        <v>0.89</v>
      </c>
      <c r="G34" s="2">
        <v>1.2</v>
      </c>
      <c r="H34" s="2">
        <v>1.02</v>
      </c>
    </row>
    <row r="35" spans="1:8">
      <c r="A35" s="2">
        <v>0.97</v>
      </c>
      <c r="B35" s="2">
        <v>1.24</v>
      </c>
      <c r="C35" s="2">
        <v>1.1000000000000001</v>
      </c>
      <c r="F35" s="2">
        <v>0.95</v>
      </c>
      <c r="G35" s="2">
        <v>1.27</v>
      </c>
      <c r="H35" s="2">
        <v>1.19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7.52</v>
      </c>
      <c r="B37" s="2">
        <v>9.6300000000000008</v>
      </c>
      <c r="C37" s="2">
        <v>7.63</v>
      </c>
      <c r="F37" s="2">
        <v>7.19</v>
      </c>
      <c r="G37" s="2">
        <v>9.99</v>
      </c>
      <c r="H37" s="2">
        <v>8.5500000000000007</v>
      </c>
    </row>
    <row r="38" spans="1:8">
      <c r="A38" s="4">
        <v>8.01</v>
      </c>
      <c r="B38" s="4">
        <v>10.26</v>
      </c>
      <c r="C38" s="4">
        <v>8.91</v>
      </c>
      <c r="F38" s="4">
        <v>7.84</v>
      </c>
      <c r="G38" s="4">
        <v>10.62</v>
      </c>
      <c r="H38" s="4">
        <v>10.1</v>
      </c>
    </row>
    <row r="40" spans="1:8">
      <c r="A40" s="7" t="s">
        <v>16</v>
      </c>
      <c r="F40" s="7" t="s">
        <v>16</v>
      </c>
    </row>
    <row r="41" spans="1:8">
      <c r="A41" s="1">
        <v>10.33</v>
      </c>
      <c r="B41" s="1">
        <v>14.01</v>
      </c>
      <c r="C41" s="1">
        <v>11.42</v>
      </c>
      <c r="F41" s="1">
        <v>10.33</v>
      </c>
      <c r="G41" s="1">
        <v>14.89</v>
      </c>
      <c r="H41" s="1">
        <v>11.39</v>
      </c>
    </row>
    <row r="42" spans="1:8">
      <c r="A42" s="2">
        <v>11.92</v>
      </c>
      <c r="B42" s="2">
        <v>15.13</v>
      </c>
      <c r="C42" s="2">
        <v>13.14</v>
      </c>
      <c r="F42" s="2">
        <v>11.83</v>
      </c>
      <c r="G42" s="2">
        <v>15.29</v>
      </c>
      <c r="H42" s="2">
        <v>13.22</v>
      </c>
    </row>
    <row r="43" spans="1:8">
      <c r="A43" s="2"/>
      <c r="B43" s="2">
        <v>12.05</v>
      </c>
      <c r="C43" s="2">
        <v>10.91</v>
      </c>
      <c r="F43" s="2"/>
      <c r="G43" s="2">
        <v>12.32</v>
      </c>
      <c r="H43" s="2">
        <v>11.08</v>
      </c>
    </row>
    <row r="44" spans="1:8">
      <c r="A44" s="2"/>
      <c r="B44" s="2">
        <v>15.6</v>
      </c>
      <c r="C44" s="2">
        <v>13.61</v>
      </c>
      <c r="F44" s="2"/>
      <c r="G44" s="2">
        <v>15.91</v>
      </c>
      <c r="H44" s="2">
        <v>13.48</v>
      </c>
    </row>
    <row r="45" spans="1:8">
      <c r="A45" s="2"/>
      <c r="B45" s="2">
        <v>17.760000000000002</v>
      </c>
      <c r="C45" s="2">
        <v>14.91</v>
      </c>
      <c r="F45" s="2"/>
      <c r="G45" s="2">
        <v>17.63</v>
      </c>
      <c r="H45" s="2">
        <v>15.09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6.49</v>
      </c>
      <c r="B47" s="2">
        <v>8.94</v>
      </c>
      <c r="C47" s="2">
        <v>7.5</v>
      </c>
      <c r="F47" s="2">
        <v>6.52</v>
      </c>
      <c r="G47" s="2">
        <v>9.9700000000000006</v>
      </c>
      <c r="H47" s="2">
        <v>7.46</v>
      </c>
    </row>
    <row r="48" spans="1:8">
      <c r="A48" s="2">
        <v>6.67</v>
      </c>
      <c r="B48" s="2">
        <v>8.43</v>
      </c>
      <c r="C48" s="2">
        <v>7.74</v>
      </c>
      <c r="F48" s="2">
        <v>6.67</v>
      </c>
      <c r="G48" s="2">
        <v>8.81</v>
      </c>
      <c r="H48" s="2">
        <v>7.74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10.220000000000001</v>
      </c>
      <c r="B50" s="2">
        <v>43.04</v>
      </c>
      <c r="C50" s="2">
        <v>34.19</v>
      </c>
      <c r="F50" s="2">
        <v>10.220000000000001</v>
      </c>
      <c r="G50" s="2">
        <v>46.92</v>
      </c>
      <c r="H50" s="2">
        <v>34.19</v>
      </c>
    </row>
    <row r="51" spans="1:8">
      <c r="A51" s="2">
        <v>11.24</v>
      </c>
      <c r="B51" s="2">
        <v>42.89</v>
      </c>
      <c r="C51" s="2">
        <v>36.5</v>
      </c>
      <c r="F51" s="2">
        <v>11.17</v>
      </c>
      <c r="G51" s="2">
        <v>43.99</v>
      </c>
      <c r="H51" s="2">
        <v>36.869999999999997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0.98</v>
      </c>
      <c r="B53" s="2">
        <v>1.38</v>
      </c>
      <c r="C53" s="2">
        <v>1.1000000000000001</v>
      </c>
      <c r="F53" s="2">
        <v>0.98</v>
      </c>
      <c r="G53" s="2">
        <v>1.49</v>
      </c>
      <c r="H53" s="2">
        <v>1.1000000000000001</v>
      </c>
    </row>
    <row r="54" spans="1:8">
      <c r="A54" s="2">
        <v>0.89</v>
      </c>
      <c r="B54" s="2">
        <v>1.1499999999999999</v>
      </c>
      <c r="C54" s="2">
        <v>0.97</v>
      </c>
      <c r="F54" s="2">
        <v>0.89</v>
      </c>
      <c r="G54" s="2">
        <v>1.18</v>
      </c>
      <c r="H54" s="2">
        <v>0.98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7.54</v>
      </c>
      <c r="B56" s="2">
        <v>10.92</v>
      </c>
      <c r="C56" s="2">
        <v>8.09</v>
      </c>
      <c r="F56" s="2">
        <v>7.57</v>
      </c>
      <c r="G56" s="2">
        <v>11.09</v>
      </c>
      <c r="H56" s="2">
        <v>8.1300000000000008</v>
      </c>
    </row>
    <row r="57" spans="1:8">
      <c r="A57" s="4">
        <v>7.9</v>
      </c>
      <c r="B57" s="4">
        <v>10.52</v>
      </c>
      <c r="C57" s="4">
        <v>7.94</v>
      </c>
      <c r="F57" s="4">
        <v>7.89</v>
      </c>
      <c r="G57" s="4">
        <v>10.63</v>
      </c>
      <c r="H57" s="4">
        <v>8.0399999999999991</v>
      </c>
    </row>
    <row r="59" spans="1:8">
      <c r="A59" s="7" t="s">
        <v>17</v>
      </c>
      <c r="F59" s="7" t="s">
        <v>17</v>
      </c>
    </row>
    <row r="60" spans="1:8">
      <c r="A60" s="1">
        <v>10.45</v>
      </c>
      <c r="B60" s="1">
        <v>14.27</v>
      </c>
      <c r="C60" s="1">
        <v>12.07</v>
      </c>
      <c r="F60" s="1">
        <v>10.51</v>
      </c>
      <c r="G60" s="1">
        <v>13.23</v>
      </c>
      <c r="H60" s="1">
        <v>12.81</v>
      </c>
    </row>
    <row r="61" spans="1:8">
      <c r="A61" s="2">
        <v>11.57</v>
      </c>
      <c r="B61" s="2">
        <v>15.5</v>
      </c>
      <c r="C61" s="2">
        <v>13.47</v>
      </c>
      <c r="F61" s="2">
        <v>11.49</v>
      </c>
      <c r="G61" s="2">
        <v>14.88</v>
      </c>
      <c r="H61" s="2">
        <v>13.63</v>
      </c>
    </row>
    <row r="62" spans="1:8">
      <c r="A62" s="2"/>
      <c r="B62" s="2">
        <v>10.92</v>
      </c>
      <c r="C62" s="2">
        <v>10.119999999999999</v>
      </c>
      <c r="F62" s="2"/>
      <c r="G62" s="2">
        <v>10.49</v>
      </c>
      <c r="H62" s="2">
        <v>10.1</v>
      </c>
    </row>
    <row r="63" spans="1:8">
      <c r="A63" s="2"/>
      <c r="B63" s="2">
        <v>16.579999999999998</v>
      </c>
      <c r="C63" s="2">
        <v>14.28</v>
      </c>
      <c r="F63" s="2"/>
      <c r="G63" s="2">
        <v>16.07</v>
      </c>
      <c r="H63" s="2">
        <v>14.48</v>
      </c>
    </row>
    <row r="64" spans="1:8">
      <c r="A64" s="2"/>
      <c r="B64" s="2">
        <v>18.989999999999998</v>
      </c>
      <c r="C64" s="2">
        <v>16</v>
      </c>
      <c r="F64" s="2"/>
      <c r="G64" s="2">
        <v>18.09</v>
      </c>
      <c r="H64" s="2">
        <v>16.309999999999999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7.95</v>
      </c>
      <c r="B66" s="2">
        <v>10.99</v>
      </c>
      <c r="C66" s="2">
        <v>9.57</v>
      </c>
      <c r="F66" s="2">
        <v>7.99</v>
      </c>
      <c r="G66" s="2">
        <v>10.17</v>
      </c>
      <c r="H66" s="2">
        <v>10.33</v>
      </c>
    </row>
    <row r="67" spans="1:8">
      <c r="A67" s="2">
        <v>7.92</v>
      </c>
      <c r="B67" s="2">
        <v>10.41</v>
      </c>
      <c r="C67" s="2">
        <v>9.34</v>
      </c>
      <c r="F67" s="2">
        <v>7.88</v>
      </c>
      <c r="G67" s="2">
        <v>9.9</v>
      </c>
      <c r="H67" s="2">
        <v>9.65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10.75</v>
      </c>
      <c r="B69" s="2">
        <v>44.82</v>
      </c>
      <c r="C69" s="2">
        <v>37.869999999999997</v>
      </c>
      <c r="F69" s="2">
        <v>10.85</v>
      </c>
      <c r="G69" s="2">
        <v>40.619999999999997</v>
      </c>
      <c r="H69" s="2">
        <v>41.11</v>
      </c>
    </row>
    <row r="70" spans="1:8">
      <c r="A70" s="2">
        <v>11.27</v>
      </c>
      <c r="B70" s="2">
        <v>44.81</v>
      </c>
      <c r="C70" s="2">
        <v>38.5</v>
      </c>
      <c r="F70" s="2">
        <v>11.21</v>
      </c>
      <c r="G70" s="2">
        <v>41.99</v>
      </c>
      <c r="H70" s="2">
        <v>39.81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0.97</v>
      </c>
      <c r="B72" s="2">
        <v>1.34</v>
      </c>
      <c r="C72" s="2">
        <v>1.1100000000000001</v>
      </c>
      <c r="F72" s="2">
        <v>0.98</v>
      </c>
      <c r="G72" s="2">
        <v>1.21</v>
      </c>
      <c r="H72" s="2">
        <v>1.21</v>
      </c>
    </row>
    <row r="73" spans="1:8">
      <c r="A73" s="2">
        <v>0.88</v>
      </c>
      <c r="B73" s="2">
        <v>1.1599999999999999</v>
      </c>
      <c r="C73" s="2">
        <v>0.98</v>
      </c>
      <c r="F73" s="2">
        <v>0.87</v>
      </c>
      <c r="G73" s="2">
        <v>1.08</v>
      </c>
      <c r="H73" s="2">
        <v>1.02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7.92</v>
      </c>
      <c r="B75" s="2">
        <v>11.16</v>
      </c>
      <c r="C75" s="2">
        <v>8.09</v>
      </c>
      <c r="F75" s="2">
        <v>8.15</v>
      </c>
      <c r="G75" s="2">
        <v>9.43</v>
      </c>
      <c r="H75" s="2">
        <v>9.02</v>
      </c>
    </row>
    <row r="76" spans="1:8">
      <c r="A76" s="4">
        <v>7.99</v>
      </c>
      <c r="B76" s="4">
        <v>10.55</v>
      </c>
      <c r="C76" s="4">
        <v>7.78</v>
      </c>
      <c r="F76" s="4">
        <v>7.97</v>
      </c>
      <c r="G76" s="4">
        <v>9.3000000000000007</v>
      </c>
      <c r="H76" s="4">
        <v>8.26</v>
      </c>
    </row>
    <row r="78" spans="1:8">
      <c r="A78" s="7" t="s">
        <v>26</v>
      </c>
      <c r="F78" s="7" t="s">
        <v>26</v>
      </c>
    </row>
    <row r="79" spans="1:8">
      <c r="A79" s="1">
        <v>9.83</v>
      </c>
      <c r="B79" s="1">
        <v>13.27</v>
      </c>
      <c r="C79" s="1">
        <v>13.1</v>
      </c>
      <c r="F79" s="1">
        <v>9.77</v>
      </c>
      <c r="G79" s="1">
        <v>12.63</v>
      </c>
      <c r="H79" s="1">
        <v>13.15</v>
      </c>
    </row>
    <row r="80" spans="1:8">
      <c r="A80" s="2">
        <v>11.16</v>
      </c>
      <c r="B80" s="2">
        <v>15.05</v>
      </c>
      <c r="C80" s="2">
        <v>14.76</v>
      </c>
      <c r="F80" s="2">
        <v>11.06</v>
      </c>
      <c r="G80" s="2">
        <v>14.54</v>
      </c>
      <c r="H80" s="2">
        <v>14.75</v>
      </c>
    </row>
    <row r="81" spans="1:8">
      <c r="A81" s="2"/>
      <c r="B81" s="2">
        <v>11.18</v>
      </c>
      <c r="C81" s="2">
        <v>10.94</v>
      </c>
      <c r="F81" s="2"/>
      <c r="G81" s="2">
        <v>11.08</v>
      </c>
      <c r="H81" s="2">
        <v>10.94</v>
      </c>
    </row>
    <row r="82" spans="1:8">
      <c r="A82" s="2"/>
      <c r="B82" s="2">
        <v>16.36</v>
      </c>
      <c r="C82" s="2">
        <v>15.6</v>
      </c>
      <c r="F82" s="2"/>
      <c r="G82" s="2">
        <v>15.71</v>
      </c>
      <c r="H82" s="2">
        <v>15.67</v>
      </c>
    </row>
    <row r="83" spans="1:8">
      <c r="A83" s="2"/>
      <c r="B83" s="2">
        <v>17.62</v>
      </c>
      <c r="C83" s="2">
        <v>17.75</v>
      </c>
      <c r="F83" s="2"/>
      <c r="G83" s="2">
        <v>16.850000000000001</v>
      </c>
      <c r="H83" s="2">
        <v>17.649999999999999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7.32</v>
      </c>
      <c r="B85" s="2">
        <v>9.73</v>
      </c>
      <c r="C85" s="2">
        <v>9.77</v>
      </c>
      <c r="F85" s="2">
        <v>7.29</v>
      </c>
      <c r="G85" s="2">
        <v>9.3000000000000007</v>
      </c>
      <c r="H85" s="2">
        <v>9.86</v>
      </c>
    </row>
    <row r="86" spans="1:8">
      <c r="A86" s="2">
        <v>7.89</v>
      </c>
      <c r="B86" s="2">
        <v>10.7</v>
      </c>
      <c r="C86" s="2">
        <v>10.57</v>
      </c>
      <c r="F86" s="2">
        <v>7.84</v>
      </c>
      <c r="G86" s="2">
        <v>10.24</v>
      </c>
      <c r="H86" s="2">
        <v>10.61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9.5399999999999991</v>
      </c>
      <c r="B88" s="2">
        <v>39.270000000000003</v>
      </c>
      <c r="C88" s="2">
        <v>40.58</v>
      </c>
      <c r="F88" s="2">
        <v>9.49</v>
      </c>
      <c r="G88" s="2">
        <v>36.93</v>
      </c>
      <c r="H88" s="2">
        <v>40.86</v>
      </c>
    </row>
    <row r="89" spans="1:8">
      <c r="A89" s="2">
        <v>10.57</v>
      </c>
      <c r="B89" s="2">
        <v>43.17</v>
      </c>
      <c r="C89" s="2">
        <v>43.03</v>
      </c>
      <c r="F89" s="2">
        <v>10.48</v>
      </c>
      <c r="G89" s="2">
        <v>41.1</v>
      </c>
      <c r="H89" s="2">
        <v>42.79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0.89</v>
      </c>
      <c r="B91" s="2">
        <v>1.24</v>
      </c>
      <c r="C91" s="2">
        <v>1.26</v>
      </c>
      <c r="F91" s="2">
        <v>0.89</v>
      </c>
      <c r="G91" s="2">
        <v>1.1599999999999999</v>
      </c>
      <c r="H91" s="2">
        <v>1.27</v>
      </c>
    </row>
    <row r="92" spans="1:8">
      <c r="A92" s="2">
        <v>0.89</v>
      </c>
      <c r="B92" s="2">
        <v>1.25</v>
      </c>
      <c r="C92" s="2">
        <v>1.23</v>
      </c>
      <c r="F92" s="2">
        <v>0.89</v>
      </c>
      <c r="G92" s="2">
        <v>1.18</v>
      </c>
      <c r="H92" s="2">
        <v>1.22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6.21</v>
      </c>
      <c r="B94" s="2">
        <v>9.41</v>
      </c>
      <c r="C94" s="2">
        <v>9.74</v>
      </c>
      <c r="F94" s="2">
        <v>6.07</v>
      </c>
      <c r="G94" s="2">
        <v>8.36</v>
      </c>
      <c r="H94" s="2">
        <v>9.7200000000000006</v>
      </c>
    </row>
    <row r="95" spans="1:8">
      <c r="A95" s="4">
        <v>6.84</v>
      </c>
      <c r="B95" s="4">
        <v>9.92</v>
      </c>
      <c r="C95" s="4">
        <v>9.93</v>
      </c>
      <c r="F95" s="4">
        <v>6.64</v>
      </c>
      <c r="G95" s="4">
        <v>9.1300000000000008</v>
      </c>
      <c r="H95" s="4">
        <v>9.61</v>
      </c>
    </row>
    <row r="97" spans="1:8">
      <c r="A97" s="7" t="s">
        <v>27</v>
      </c>
      <c r="F97" s="7" t="s">
        <v>27</v>
      </c>
    </row>
    <row r="98" spans="1:8">
      <c r="A98" s="1">
        <v>10.93</v>
      </c>
      <c r="B98" s="1">
        <v>16</v>
      </c>
      <c r="C98" s="1">
        <v>16.84</v>
      </c>
      <c r="F98" s="1">
        <v>10.84</v>
      </c>
      <c r="G98" s="1">
        <v>15.88</v>
      </c>
      <c r="H98" s="1">
        <v>18.309999999999999</v>
      </c>
    </row>
    <row r="99" spans="1:8">
      <c r="A99" s="2">
        <v>11.6</v>
      </c>
      <c r="B99" s="2">
        <v>17.38</v>
      </c>
      <c r="C99" s="2">
        <v>16.34</v>
      </c>
      <c r="F99" s="2">
        <v>11.62</v>
      </c>
      <c r="G99" s="2">
        <v>17.38</v>
      </c>
      <c r="H99" s="2">
        <v>17.850000000000001</v>
      </c>
    </row>
    <row r="100" spans="1:8">
      <c r="A100" s="2"/>
      <c r="B100" s="2">
        <v>12.51</v>
      </c>
      <c r="C100" s="2">
        <v>11.85</v>
      </c>
      <c r="F100" s="2"/>
      <c r="G100" s="2">
        <v>12.25</v>
      </c>
      <c r="H100" s="2">
        <v>12.53</v>
      </c>
    </row>
    <row r="101" spans="1:8">
      <c r="A101" s="2"/>
      <c r="B101" s="2">
        <v>18.29</v>
      </c>
      <c r="C101" s="2">
        <v>16.899999999999999</v>
      </c>
      <c r="F101" s="2"/>
      <c r="G101" s="2">
        <v>18.3</v>
      </c>
      <c r="H101" s="2">
        <v>18.72</v>
      </c>
    </row>
    <row r="102" spans="1:8">
      <c r="A102" s="2"/>
      <c r="B102" s="2">
        <v>21.35</v>
      </c>
      <c r="C102" s="2">
        <v>20.29</v>
      </c>
      <c r="F102" s="2"/>
      <c r="G102" s="2">
        <v>21.58</v>
      </c>
      <c r="H102" s="2">
        <v>22.3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6.77</v>
      </c>
      <c r="B104" s="2">
        <v>9.5500000000000007</v>
      </c>
      <c r="C104" s="2">
        <v>10.48</v>
      </c>
      <c r="F104" s="2">
        <v>6.75</v>
      </c>
      <c r="G104" s="2">
        <v>9.48</v>
      </c>
      <c r="H104" s="2">
        <v>11.35</v>
      </c>
    </row>
    <row r="105" spans="1:8">
      <c r="A105" s="2">
        <v>7.17</v>
      </c>
      <c r="B105" s="2">
        <v>10.19</v>
      </c>
      <c r="C105" s="2">
        <v>10.01</v>
      </c>
      <c r="F105" s="2">
        <v>7.2</v>
      </c>
      <c r="G105" s="2">
        <v>10.14</v>
      </c>
      <c r="H105" s="2">
        <v>10.9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10.81</v>
      </c>
      <c r="B107" s="2">
        <v>48.52</v>
      </c>
      <c r="C107" s="2">
        <v>54.26</v>
      </c>
      <c r="F107" s="2">
        <v>10.73</v>
      </c>
      <c r="G107" s="2">
        <v>47.92</v>
      </c>
      <c r="H107" s="2">
        <v>59.74</v>
      </c>
    </row>
    <row r="108" spans="1:8">
      <c r="A108" s="2">
        <v>11.35</v>
      </c>
      <c r="B108" s="2">
        <v>51.55</v>
      </c>
      <c r="C108" s="2">
        <v>50.53</v>
      </c>
      <c r="F108" s="2">
        <v>11.38</v>
      </c>
      <c r="G108" s="2">
        <v>51.26</v>
      </c>
      <c r="H108" s="2">
        <v>55.97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1.1200000000000001</v>
      </c>
      <c r="B110" s="2">
        <v>1.7</v>
      </c>
      <c r="C110" s="2">
        <v>1.86</v>
      </c>
      <c r="F110" s="2">
        <v>1.1100000000000001</v>
      </c>
      <c r="G110" s="2">
        <v>1.68</v>
      </c>
      <c r="H110" s="2">
        <v>2.06</v>
      </c>
    </row>
    <row r="111" spans="1:8">
      <c r="A111" s="2">
        <v>1.1000000000000001</v>
      </c>
      <c r="B111" s="2">
        <v>1.69</v>
      </c>
      <c r="C111" s="2">
        <v>1.65</v>
      </c>
      <c r="F111" s="2">
        <v>1.1000000000000001</v>
      </c>
      <c r="G111" s="2">
        <v>1.68</v>
      </c>
      <c r="H111" s="2">
        <v>1.84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7.8</v>
      </c>
      <c r="B113" s="2">
        <v>12.94</v>
      </c>
      <c r="C113" s="2">
        <v>14.16</v>
      </c>
      <c r="F113" s="2">
        <v>7.77</v>
      </c>
      <c r="G113" s="2">
        <v>12.76</v>
      </c>
      <c r="H113" s="2">
        <v>16.22</v>
      </c>
    </row>
    <row r="114" spans="1:8">
      <c r="A114" s="4">
        <v>8.1</v>
      </c>
      <c r="B114" s="4">
        <v>13.62</v>
      </c>
      <c r="C114" s="4">
        <v>13.18</v>
      </c>
      <c r="F114" s="4">
        <v>8.09</v>
      </c>
      <c r="G114" s="4">
        <v>13.53</v>
      </c>
      <c r="H114" s="4">
        <v>15.44</v>
      </c>
    </row>
    <row r="116" spans="1:8">
      <c r="A116" s="7" t="s">
        <v>28</v>
      </c>
      <c r="F116" s="7" t="s">
        <v>28</v>
      </c>
    </row>
    <row r="117" spans="1:8">
      <c r="A117" s="1">
        <v>11.43</v>
      </c>
      <c r="B117" s="1">
        <v>17.96</v>
      </c>
      <c r="C117" s="1">
        <v>19.39</v>
      </c>
      <c r="F117" s="1">
        <v>11.49</v>
      </c>
      <c r="G117" s="1">
        <v>18.100000000000001</v>
      </c>
      <c r="H117" s="1">
        <v>17.88</v>
      </c>
    </row>
    <row r="118" spans="1:8">
      <c r="A118" s="2">
        <v>13.9</v>
      </c>
      <c r="B118" s="2">
        <v>19.440000000000001</v>
      </c>
      <c r="C118" s="2">
        <v>18.010000000000002</v>
      </c>
      <c r="F118" s="2">
        <v>13.3</v>
      </c>
      <c r="G118" s="2">
        <v>19.170000000000002</v>
      </c>
      <c r="H118" s="2">
        <v>17.600000000000001</v>
      </c>
    </row>
    <row r="119" spans="1:8">
      <c r="A119" s="2"/>
      <c r="B119" s="2">
        <v>14.76</v>
      </c>
      <c r="C119" s="2">
        <v>13.01</v>
      </c>
      <c r="F119" s="2"/>
      <c r="G119" s="2">
        <v>14.75</v>
      </c>
      <c r="H119" s="2">
        <v>13.05</v>
      </c>
    </row>
    <row r="120" spans="1:8">
      <c r="A120" s="2"/>
      <c r="B120" s="2">
        <v>20.74</v>
      </c>
      <c r="C120" s="2">
        <v>18.71</v>
      </c>
      <c r="F120" s="2"/>
      <c r="G120" s="2">
        <v>20.420000000000002</v>
      </c>
      <c r="H120" s="2">
        <v>18.78</v>
      </c>
    </row>
    <row r="121" spans="1:8">
      <c r="A121" s="2"/>
      <c r="B121" s="2">
        <v>22.81</v>
      </c>
      <c r="C121" s="2">
        <v>22.31</v>
      </c>
      <c r="F121" s="2"/>
      <c r="G121" s="2">
        <v>22.34</v>
      </c>
      <c r="H121" s="2">
        <v>20.97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7.46</v>
      </c>
      <c r="B123" s="2">
        <v>11.54</v>
      </c>
      <c r="C123" s="2">
        <v>12.89</v>
      </c>
      <c r="F123" s="2">
        <v>7.72</v>
      </c>
      <c r="G123" s="2">
        <v>11.61</v>
      </c>
      <c r="H123" s="2">
        <v>11.97</v>
      </c>
    </row>
    <row r="124" spans="1:8">
      <c r="A124" s="2">
        <v>7.56</v>
      </c>
      <c r="B124" s="2">
        <v>10.53</v>
      </c>
      <c r="C124" s="2">
        <v>10.57</v>
      </c>
      <c r="F124" s="2">
        <v>7.54</v>
      </c>
      <c r="G124" s="2">
        <v>10.47</v>
      </c>
      <c r="H124" s="2">
        <v>10.16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11.89</v>
      </c>
      <c r="B126" s="2">
        <v>59.09</v>
      </c>
      <c r="C126" s="2">
        <v>67.11</v>
      </c>
      <c r="F126" s="2">
        <v>12.11</v>
      </c>
      <c r="G126" s="2">
        <v>59.78</v>
      </c>
      <c r="H126" s="2">
        <v>61.14</v>
      </c>
    </row>
    <row r="127" spans="1:8">
      <c r="A127" s="2">
        <v>13.09</v>
      </c>
      <c r="B127" s="2">
        <v>55.38</v>
      </c>
      <c r="C127" s="2">
        <v>54.19</v>
      </c>
      <c r="F127" s="2">
        <v>12.86</v>
      </c>
      <c r="G127" s="2">
        <v>54.92</v>
      </c>
      <c r="H127" s="2">
        <v>52.06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1.3</v>
      </c>
      <c r="B129" s="2">
        <v>2.13</v>
      </c>
      <c r="C129" s="2">
        <v>2.2999999999999998</v>
      </c>
      <c r="F129" s="2">
        <v>1.3</v>
      </c>
      <c r="G129" s="2">
        <v>2.14</v>
      </c>
      <c r="H129" s="2">
        <v>2.1</v>
      </c>
    </row>
    <row r="130" spans="1:8">
      <c r="A130" s="2">
        <v>1.05</v>
      </c>
      <c r="B130" s="2">
        <v>1.5</v>
      </c>
      <c r="C130" s="2">
        <v>1.44</v>
      </c>
      <c r="F130" s="2">
        <v>1.02</v>
      </c>
      <c r="G130" s="2">
        <v>1.49</v>
      </c>
      <c r="H130" s="2">
        <v>1.37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9.26</v>
      </c>
      <c r="B132" s="2">
        <v>16.54</v>
      </c>
      <c r="C132" s="2">
        <v>17.21</v>
      </c>
      <c r="F132" s="2">
        <v>8.75</v>
      </c>
      <c r="G132" s="2">
        <v>16.79</v>
      </c>
      <c r="H132" s="2">
        <v>15.36</v>
      </c>
    </row>
    <row r="133" spans="1:8">
      <c r="A133" s="4">
        <v>8.93</v>
      </c>
      <c r="B133" s="4">
        <v>13.91</v>
      </c>
      <c r="C133" s="4">
        <v>12.47</v>
      </c>
      <c r="F133" s="4">
        <v>8.5500000000000007</v>
      </c>
      <c r="G133" s="4">
        <v>13.44</v>
      </c>
      <c r="H133" s="4">
        <v>11.59</v>
      </c>
    </row>
    <row r="135" spans="1:8">
      <c r="A135" t="s">
        <v>112</v>
      </c>
      <c r="B135" t="s">
        <v>76</v>
      </c>
      <c r="C135" t="s">
        <v>68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10.6</v>
      </c>
      <c r="B136" s="19">
        <f>AVERAGE(B117,B98,B79,B60,B41,B22,B3,G3,G22,G41,G60,G79,G98,G117)</f>
        <v>14.57642857142857</v>
      </c>
      <c r="C136" s="19">
        <f>AVERAGE(C117,C98,C79,C60,C41,C22,C3,H3,H22,H41,H60,H79,H98,H117)</f>
        <v>13.724285714285715</v>
      </c>
      <c r="D136" t="s">
        <v>49</v>
      </c>
      <c r="E136" s="1" t="s">
        <v>42</v>
      </c>
    </row>
    <row r="137" spans="1:8">
      <c r="A137" s="19">
        <f t="shared" ref="A137:A152" si="0">AVERAGE(A118,A99,A80,A61,A42,A23,A4,F4,F23,F42,F61,F80,F99,F118)</f>
        <v>11.789285714285715</v>
      </c>
      <c r="B137" s="19">
        <f t="shared" ref="B137:B152" si="1">AVERAGE(B118,B99,B80,B61,B42,B23,B4,G4,G23,G42,G61,G80,G99,G118)</f>
        <v>15.811428571428568</v>
      </c>
      <c r="C137" s="19">
        <f t="shared" ref="C137:C152" si="2">AVERAGE(C118,C99,C80,C61,C42,C23,C4,H4,H23,H42,H61,H80,H99,H118)</f>
        <v>14.652857142857142</v>
      </c>
      <c r="D137" t="s">
        <v>49</v>
      </c>
      <c r="E137" s="2" t="s">
        <v>43</v>
      </c>
    </row>
    <row r="138" spans="1:8">
      <c r="A138" s="19">
        <f>A137</f>
        <v>11.789285714285715</v>
      </c>
      <c r="B138" s="19">
        <f t="shared" si="1"/>
        <v>11.928571428571431</v>
      </c>
      <c r="C138" s="19">
        <f t="shared" si="2"/>
        <v>11.159285714285716</v>
      </c>
      <c r="D138" t="s">
        <v>49</v>
      </c>
      <c r="E138" s="2" t="s">
        <v>44</v>
      </c>
    </row>
    <row r="139" spans="1:8">
      <c r="A139" s="19"/>
      <c r="B139" s="19">
        <f t="shared" si="1"/>
        <v>16.743571428571432</v>
      </c>
      <c r="C139" s="19">
        <f t="shared" si="2"/>
        <v>15.315714285714281</v>
      </c>
      <c r="D139" t="s">
        <v>49</v>
      </c>
      <c r="E139" s="2" t="s">
        <v>45</v>
      </c>
    </row>
    <row r="140" spans="1:8">
      <c r="A140" s="19"/>
      <c r="B140" s="19">
        <f t="shared" si="1"/>
        <v>18.764285714285712</v>
      </c>
      <c r="C140" s="19">
        <f t="shared" si="2"/>
        <v>17.487142857142857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6.9685714285714289</v>
      </c>
      <c r="B142" s="19">
        <f t="shared" si="1"/>
        <v>9.4871428571428567</v>
      </c>
      <c r="C142" s="19">
        <f t="shared" si="2"/>
        <v>9.1821428571428587</v>
      </c>
      <c r="D142" t="s">
        <v>50</v>
      </c>
      <c r="E142" s="2" t="s">
        <v>42</v>
      </c>
    </row>
    <row r="143" spans="1:8">
      <c r="A143" s="19">
        <f t="shared" si="0"/>
        <v>7.2207142857142861</v>
      </c>
      <c r="B143" s="19">
        <f t="shared" si="1"/>
        <v>9.5221428571428568</v>
      </c>
      <c r="C143" s="19">
        <f t="shared" si="2"/>
        <v>9.1814285714285706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10.493571428571427</v>
      </c>
      <c r="B145" s="19">
        <f t="shared" si="1"/>
        <v>44.269999999999996</v>
      </c>
      <c r="C145" s="19">
        <f t="shared" si="2"/>
        <v>42.910714285714278</v>
      </c>
      <c r="D145" t="s">
        <v>51</v>
      </c>
      <c r="E145" s="2" t="s">
        <v>42</v>
      </c>
    </row>
    <row r="146" spans="1:5">
      <c r="A146" s="19">
        <f t="shared" si="0"/>
        <v>11.290000000000001</v>
      </c>
      <c r="B146" s="19">
        <f t="shared" si="1"/>
        <v>45.357857142857142</v>
      </c>
      <c r="C146" s="19">
        <f t="shared" si="2"/>
        <v>42.782142857142858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1.0121428571428572</v>
      </c>
      <c r="B148" s="19">
        <f t="shared" si="1"/>
        <v>1.4357142857142857</v>
      </c>
      <c r="C148" s="19">
        <f t="shared" si="2"/>
        <v>1.377142857142857</v>
      </c>
      <c r="D148" t="s">
        <v>52</v>
      </c>
      <c r="E148" s="2" t="s">
        <v>42</v>
      </c>
    </row>
    <row r="149" spans="1:5">
      <c r="A149" s="19">
        <f t="shared" si="0"/>
        <v>0.95071428571428573</v>
      </c>
      <c r="B149" s="19">
        <f t="shared" si="1"/>
        <v>1.2899999999999998</v>
      </c>
      <c r="C149" s="19">
        <f t="shared" si="2"/>
        <v>1.2092857142857143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7.5178571428571415</v>
      </c>
      <c r="B151" s="19">
        <f t="shared" si="1"/>
        <v>11.129999999999999</v>
      </c>
      <c r="C151" s="19">
        <f t="shared" si="2"/>
        <v>10.42</v>
      </c>
      <c r="D151" t="s">
        <v>53</v>
      </c>
      <c r="E151" s="2" t="s">
        <v>42</v>
      </c>
    </row>
    <row r="152" spans="1:5">
      <c r="A152" s="19">
        <f t="shared" si="0"/>
        <v>7.8107142857142851</v>
      </c>
      <c r="B152" s="19">
        <f t="shared" si="1"/>
        <v>10.955714285714285</v>
      </c>
      <c r="C152" s="19">
        <f t="shared" si="2"/>
        <v>9.8357142857142854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95BA-F6F9-4C2C-804F-730AF7D8B222}">
  <dimension ref="A1:H152"/>
  <sheetViews>
    <sheetView topLeftCell="A122" zoomScale="70" zoomScaleNormal="70" workbookViewId="0">
      <selection activeCell="C153" sqref="C153"/>
    </sheetView>
  </sheetViews>
  <sheetFormatPr defaultRowHeight="14.4"/>
  <cols>
    <col min="1" max="1" width="31.109375" bestFit="1" customWidth="1"/>
    <col min="2" max="2" width="37.109375" customWidth="1"/>
    <col min="3" max="3" width="37.6640625" bestFit="1" customWidth="1"/>
    <col min="4" max="4" width="11" customWidth="1"/>
    <col min="5" max="5" width="30.33203125" bestFit="1" customWidth="1"/>
    <col min="6" max="6" width="27.6640625" bestFit="1" customWidth="1"/>
    <col min="7" max="7" width="32" bestFit="1" customWidth="1"/>
    <col min="8" max="8" width="32.109375" customWidth="1"/>
  </cols>
  <sheetData>
    <row r="1" spans="1:8">
      <c r="A1" s="7" t="s">
        <v>14</v>
      </c>
      <c r="B1" s="7" t="s">
        <v>54</v>
      </c>
      <c r="C1" s="7"/>
      <c r="F1" s="7" t="s">
        <v>122</v>
      </c>
      <c r="G1" s="7"/>
      <c r="H1" s="7"/>
    </row>
    <row r="2" spans="1:8">
      <c r="A2" t="s">
        <v>117</v>
      </c>
      <c r="B2" t="s">
        <v>58</v>
      </c>
      <c r="C2" t="s">
        <v>63</v>
      </c>
      <c r="F2" t="s">
        <v>117</v>
      </c>
      <c r="G2" t="s">
        <v>58</v>
      </c>
      <c r="H2" t="s">
        <v>63</v>
      </c>
    </row>
    <row r="3" spans="1:8">
      <c r="A3" s="1">
        <v>9.9</v>
      </c>
      <c r="B3" s="1">
        <v>12.96</v>
      </c>
      <c r="C3" s="1">
        <v>8.81</v>
      </c>
      <c r="F3" s="1">
        <v>10.01</v>
      </c>
      <c r="G3" s="1">
        <v>12.87</v>
      </c>
      <c r="H3" s="1">
        <v>7.73</v>
      </c>
    </row>
    <row r="4" spans="1:8">
      <c r="A4" s="2">
        <v>11.27</v>
      </c>
      <c r="B4" s="2">
        <v>15.49</v>
      </c>
      <c r="C4" s="2">
        <v>14.46</v>
      </c>
      <c r="F4" s="2">
        <v>11.4</v>
      </c>
      <c r="G4" s="2">
        <v>15.44</v>
      </c>
      <c r="H4" s="2">
        <v>14</v>
      </c>
    </row>
    <row r="5" spans="1:8">
      <c r="A5" s="2"/>
      <c r="B5" s="2">
        <v>11.44</v>
      </c>
      <c r="C5" s="2">
        <v>11.82</v>
      </c>
      <c r="F5" s="2"/>
      <c r="G5" s="2">
        <v>11.53</v>
      </c>
      <c r="H5" s="2">
        <v>11.48</v>
      </c>
    </row>
    <row r="6" spans="1:8">
      <c r="A6" s="2"/>
      <c r="B6" s="2">
        <v>16.21</v>
      </c>
      <c r="C6" s="2">
        <v>14.72</v>
      </c>
      <c r="F6" s="2"/>
      <c r="G6" s="2">
        <v>16.440000000000001</v>
      </c>
      <c r="H6" s="2">
        <v>14.6</v>
      </c>
    </row>
    <row r="7" spans="1:8">
      <c r="A7" s="2"/>
      <c r="B7" s="2">
        <v>18.829999999999998</v>
      </c>
      <c r="C7" s="2">
        <v>16.84</v>
      </c>
      <c r="F7" s="2"/>
      <c r="G7" s="2">
        <v>18.350000000000001</v>
      </c>
      <c r="H7" s="2">
        <v>15.92</v>
      </c>
    </row>
    <row r="8" spans="1:8">
      <c r="A8" s="2"/>
      <c r="B8" s="2"/>
      <c r="C8" s="2"/>
      <c r="F8" s="2"/>
      <c r="G8" s="2"/>
      <c r="H8" s="2"/>
    </row>
    <row r="9" spans="1:8">
      <c r="A9" s="2">
        <v>6.05</v>
      </c>
      <c r="B9" s="2">
        <v>7.73</v>
      </c>
      <c r="C9" s="2">
        <v>5.51</v>
      </c>
      <c r="F9" s="2">
        <v>6.13</v>
      </c>
      <c r="G9" s="2">
        <v>7.67</v>
      </c>
      <c r="H9" s="2">
        <v>4.93</v>
      </c>
    </row>
    <row r="10" spans="1:8">
      <c r="A10" s="2">
        <v>6.48</v>
      </c>
      <c r="B10" s="2">
        <v>8.66</v>
      </c>
      <c r="C10" s="2">
        <v>8.43</v>
      </c>
      <c r="F10" s="2">
        <v>6.56</v>
      </c>
      <c r="G10" s="2">
        <v>8.58</v>
      </c>
      <c r="H10" s="2">
        <v>8.2200000000000006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9.31</v>
      </c>
      <c r="B12" s="2">
        <v>33.880000000000003</v>
      </c>
      <c r="C12" s="2">
        <v>24.11</v>
      </c>
      <c r="F12" s="2">
        <v>9.3800000000000008</v>
      </c>
      <c r="G12" s="2">
        <v>33.65</v>
      </c>
      <c r="H12" s="2">
        <v>21.51</v>
      </c>
    </row>
    <row r="13" spans="1:8">
      <c r="A13" s="2">
        <v>10.39</v>
      </c>
      <c r="B13" s="2">
        <v>39.61</v>
      </c>
      <c r="C13" s="2">
        <v>38.21</v>
      </c>
      <c r="F13" s="2">
        <v>10.51</v>
      </c>
      <c r="G13" s="2">
        <v>39.549999999999997</v>
      </c>
      <c r="H13" s="2">
        <v>37.909999999999997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0.86</v>
      </c>
      <c r="B15" s="2">
        <v>1.05</v>
      </c>
      <c r="C15" s="2">
        <v>0.76</v>
      </c>
      <c r="F15" s="2">
        <v>0.87</v>
      </c>
      <c r="G15" s="2">
        <v>1.04</v>
      </c>
      <c r="H15" s="2">
        <v>0.67</v>
      </c>
    </row>
    <row r="16" spans="1:8">
      <c r="A16" s="2">
        <v>0.87</v>
      </c>
      <c r="B16" s="2">
        <v>1.1100000000000001</v>
      </c>
      <c r="C16" s="2">
        <v>1.0900000000000001</v>
      </c>
      <c r="F16" s="2">
        <v>0.88</v>
      </c>
      <c r="G16" s="2">
        <v>1.1000000000000001</v>
      </c>
      <c r="H16" s="2">
        <v>1.07</v>
      </c>
    </row>
    <row r="17" spans="1:8">
      <c r="A17" s="2"/>
      <c r="B17" s="2"/>
      <c r="C17" s="2"/>
      <c r="F17" s="2"/>
      <c r="G17" s="2"/>
      <c r="H17" s="2"/>
    </row>
    <row r="18" spans="1:8">
      <c r="A18" s="2">
        <v>6.31</v>
      </c>
      <c r="B18" s="2">
        <v>6.88</v>
      </c>
      <c r="C18" s="2">
        <v>5.37</v>
      </c>
      <c r="F18" s="2">
        <v>6.35</v>
      </c>
      <c r="G18" s="2">
        <v>6.78</v>
      </c>
      <c r="H18" s="2">
        <v>4.68</v>
      </c>
    </row>
    <row r="19" spans="1:8">
      <c r="A19" s="4">
        <v>6.9</v>
      </c>
      <c r="B19" s="4">
        <v>7.99</v>
      </c>
      <c r="C19" s="4">
        <v>8.3000000000000007</v>
      </c>
      <c r="F19" s="4">
        <v>7.13</v>
      </c>
      <c r="G19" s="4">
        <v>8.06</v>
      </c>
      <c r="H19" s="4">
        <v>8.24</v>
      </c>
    </row>
    <row r="21" spans="1:8">
      <c r="A21" s="7" t="s">
        <v>15</v>
      </c>
      <c r="F21" s="7" t="s">
        <v>15</v>
      </c>
    </row>
    <row r="22" spans="1:8">
      <c r="A22" s="1">
        <v>9.2100000000000009</v>
      </c>
      <c r="B22" s="1">
        <v>12.16</v>
      </c>
      <c r="C22" s="1">
        <v>5.6</v>
      </c>
      <c r="F22" s="1">
        <v>9.08</v>
      </c>
      <c r="G22" s="1">
        <v>12.19</v>
      </c>
      <c r="H22" s="1">
        <v>5.8</v>
      </c>
    </row>
    <row r="23" spans="1:8">
      <c r="A23" s="2">
        <v>10.82</v>
      </c>
      <c r="B23" s="2">
        <v>13.26</v>
      </c>
      <c r="C23" s="2">
        <v>13.48</v>
      </c>
      <c r="F23" s="2">
        <v>10.68</v>
      </c>
      <c r="G23" s="2">
        <v>13.26</v>
      </c>
      <c r="H23" s="2">
        <v>13.15</v>
      </c>
    </row>
    <row r="24" spans="1:8">
      <c r="A24" s="2"/>
      <c r="B24" s="2">
        <v>10.86</v>
      </c>
      <c r="C24" s="2">
        <v>10.84</v>
      </c>
      <c r="F24" s="2"/>
      <c r="G24" s="2">
        <v>10.7</v>
      </c>
      <c r="H24" s="2">
        <v>11.14</v>
      </c>
    </row>
    <row r="25" spans="1:8">
      <c r="A25" s="2"/>
      <c r="B25" s="2">
        <v>13.87</v>
      </c>
      <c r="C25" s="2">
        <v>14.08</v>
      </c>
      <c r="F25" s="2"/>
      <c r="G25" s="2">
        <v>13.91</v>
      </c>
      <c r="H25" s="2">
        <v>13.56</v>
      </c>
    </row>
    <row r="26" spans="1:8">
      <c r="A26" s="2"/>
      <c r="B26" s="2">
        <v>15.05</v>
      </c>
      <c r="C26" s="2">
        <v>15.52</v>
      </c>
      <c r="F26" s="2"/>
      <c r="G26" s="2">
        <v>15.18</v>
      </c>
      <c r="H26" s="2">
        <v>14.76</v>
      </c>
    </row>
    <row r="27" spans="1:8">
      <c r="A27" s="2"/>
      <c r="B27" s="2"/>
      <c r="C27" s="2"/>
      <c r="F27" s="2"/>
      <c r="G27" s="2"/>
      <c r="H27" s="2"/>
    </row>
    <row r="28" spans="1:8">
      <c r="A28" s="2">
        <v>5.74</v>
      </c>
      <c r="B28" s="2">
        <v>7.14</v>
      </c>
      <c r="C28" s="2">
        <v>3.67</v>
      </c>
      <c r="F28" s="2">
        <v>5.73</v>
      </c>
      <c r="G28" s="2">
        <v>7.22</v>
      </c>
      <c r="H28" s="2">
        <v>3.71</v>
      </c>
    </row>
    <row r="29" spans="1:8">
      <c r="A29" s="2">
        <v>6.61</v>
      </c>
      <c r="B29" s="2">
        <v>7.97</v>
      </c>
      <c r="C29" s="2">
        <v>8.57</v>
      </c>
      <c r="F29" s="2">
        <v>6.52</v>
      </c>
      <c r="G29" s="2">
        <v>8.0500000000000007</v>
      </c>
      <c r="H29" s="2">
        <v>8.26</v>
      </c>
    </row>
    <row r="30" spans="1:8">
      <c r="A30" s="2"/>
      <c r="B30" s="2"/>
      <c r="C30" s="2"/>
      <c r="F30" s="2"/>
      <c r="G30" s="2"/>
      <c r="H30" s="2"/>
    </row>
    <row r="31" spans="1:8">
      <c r="A31" s="2">
        <v>8.68</v>
      </c>
      <c r="B31" s="2">
        <v>33.33</v>
      </c>
      <c r="C31" s="2">
        <v>16.32</v>
      </c>
      <c r="F31" s="2">
        <v>8.69</v>
      </c>
      <c r="G31" s="2">
        <v>33.76</v>
      </c>
      <c r="H31" s="2">
        <v>16.38</v>
      </c>
    </row>
    <row r="32" spans="1:8">
      <c r="A32" s="2">
        <v>10.37</v>
      </c>
      <c r="B32" s="2">
        <v>37.520000000000003</v>
      </c>
      <c r="C32" s="2">
        <v>39.81</v>
      </c>
      <c r="F32" s="2">
        <v>10.38</v>
      </c>
      <c r="G32" s="2">
        <v>37.79</v>
      </c>
      <c r="H32" s="2">
        <v>37.96</v>
      </c>
    </row>
    <row r="33" spans="1:8">
      <c r="A33" s="2"/>
      <c r="B33" s="2"/>
      <c r="C33" s="2"/>
      <c r="F33" s="2"/>
      <c r="G33" s="2"/>
      <c r="H33" s="2"/>
    </row>
    <row r="34" spans="1:8">
      <c r="A34" s="2">
        <v>0.78</v>
      </c>
      <c r="B34" s="2">
        <v>0.99</v>
      </c>
      <c r="C34" s="2">
        <v>0.49</v>
      </c>
      <c r="F34" s="2">
        <v>0.78</v>
      </c>
      <c r="G34" s="2">
        <v>1</v>
      </c>
      <c r="H34" s="2">
        <v>0.49</v>
      </c>
    </row>
    <row r="35" spans="1:8">
      <c r="A35" s="2">
        <v>0.91</v>
      </c>
      <c r="B35" s="2">
        <v>1.1000000000000001</v>
      </c>
      <c r="C35" s="2">
        <v>1.1399999999999999</v>
      </c>
      <c r="F35" s="2">
        <v>0.9</v>
      </c>
      <c r="G35" s="2">
        <v>1.1100000000000001</v>
      </c>
      <c r="H35" s="2">
        <v>1.1100000000000001</v>
      </c>
    </row>
    <row r="36" spans="1:8">
      <c r="A36" s="2"/>
      <c r="B36" s="2"/>
      <c r="C36" s="2"/>
      <c r="F36" s="2"/>
      <c r="G36" s="2"/>
      <c r="H36" s="2"/>
    </row>
    <row r="37" spans="1:8">
      <c r="A37" s="2">
        <v>5.91</v>
      </c>
      <c r="B37" s="2">
        <v>7.2</v>
      </c>
      <c r="C37" s="2">
        <v>3.52</v>
      </c>
      <c r="F37" s="2">
        <v>5.79</v>
      </c>
      <c r="G37" s="2">
        <v>7.32</v>
      </c>
      <c r="H37" s="2">
        <v>3.68</v>
      </c>
    </row>
    <row r="38" spans="1:8">
      <c r="A38" s="4">
        <v>7.08</v>
      </c>
      <c r="B38" s="4">
        <v>8.2799999999999994</v>
      </c>
      <c r="C38" s="4">
        <v>8.56</v>
      </c>
      <c r="F38" s="4">
        <v>7.2</v>
      </c>
      <c r="G38" s="4">
        <v>8.43</v>
      </c>
      <c r="H38" s="4">
        <v>8.39</v>
      </c>
    </row>
    <row r="40" spans="1:8">
      <c r="A40" s="7" t="s">
        <v>18</v>
      </c>
      <c r="F40" s="7" t="s">
        <v>16</v>
      </c>
    </row>
    <row r="41" spans="1:8">
      <c r="A41" s="1">
        <v>9.1999999999999993</v>
      </c>
      <c r="B41" s="1">
        <v>11.74</v>
      </c>
      <c r="C41" s="1">
        <v>6.85</v>
      </c>
      <c r="F41" s="1">
        <v>9.14</v>
      </c>
      <c r="G41" s="1">
        <v>11.66</v>
      </c>
      <c r="H41" s="1">
        <v>5.97</v>
      </c>
    </row>
    <row r="42" spans="1:8">
      <c r="A42" s="2">
        <v>11.51</v>
      </c>
      <c r="B42" s="2">
        <v>16.440000000000001</v>
      </c>
      <c r="C42" s="2">
        <v>14.46</v>
      </c>
      <c r="F42" s="2">
        <v>11.42</v>
      </c>
      <c r="G42" s="2">
        <v>16</v>
      </c>
      <c r="H42" s="2">
        <v>14.81</v>
      </c>
    </row>
    <row r="43" spans="1:8">
      <c r="A43" s="2"/>
      <c r="B43" s="2">
        <v>12.06</v>
      </c>
      <c r="C43" s="2">
        <v>12.62</v>
      </c>
      <c r="F43" s="2"/>
      <c r="G43" s="2">
        <v>11.51</v>
      </c>
      <c r="H43" s="2">
        <v>11.89</v>
      </c>
    </row>
    <row r="44" spans="1:8">
      <c r="A44" s="2"/>
      <c r="B44" s="2">
        <v>17.059999999999999</v>
      </c>
      <c r="C44" s="2">
        <v>14.78</v>
      </c>
      <c r="F44" s="2"/>
      <c r="G44" s="2">
        <v>16.66</v>
      </c>
      <c r="H44" s="2">
        <v>14.88</v>
      </c>
    </row>
    <row r="45" spans="1:8">
      <c r="A45" s="2"/>
      <c r="B45" s="2">
        <v>20.21</v>
      </c>
      <c r="C45" s="2">
        <v>15.98</v>
      </c>
      <c r="F45" s="2"/>
      <c r="G45" s="2">
        <v>19.84</v>
      </c>
      <c r="H45" s="2">
        <v>17.649999999999999</v>
      </c>
    </row>
    <row r="46" spans="1:8">
      <c r="A46" s="2"/>
      <c r="B46" s="2"/>
      <c r="C46" s="2"/>
      <c r="F46" s="2"/>
      <c r="G46" s="2"/>
      <c r="H46" s="2"/>
    </row>
    <row r="47" spans="1:8">
      <c r="A47" s="2">
        <v>5.98</v>
      </c>
      <c r="B47" s="2">
        <v>7.35</v>
      </c>
      <c r="C47" s="2">
        <v>4.67</v>
      </c>
      <c r="F47" s="2">
        <v>5.94</v>
      </c>
      <c r="G47" s="2">
        <v>7.3</v>
      </c>
      <c r="H47" s="2">
        <v>4.09</v>
      </c>
    </row>
    <row r="48" spans="1:8">
      <c r="A48" s="2">
        <v>6.64</v>
      </c>
      <c r="B48" s="2">
        <v>9.0399999999999991</v>
      </c>
      <c r="C48" s="2">
        <v>8.42</v>
      </c>
      <c r="F48" s="2">
        <v>6.59</v>
      </c>
      <c r="G48" s="2">
        <v>8.8699999999999992</v>
      </c>
      <c r="H48" s="2">
        <v>8.6</v>
      </c>
    </row>
    <row r="49" spans="1:8">
      <c r="A49" s="2"/>
      <c r="B49" s="2"/>
      <c r="C49" s="2"/>
      <c r="F49" s="2"/>
      <c r="G49" s="2"/>
      <c r="H49" s="2"/>
    </row>
    <row r="50" spans="1:8">
      <c r="A50" s="2">
        <v>8.92</v>
      </c>
      <c r="B50" s="2">
        <v>32.08</v>
      </c>
      <c r="C50" s="2">
        <v>20.69</v>
      </c>
      <c r="F50" s="2">
        <v>8.73</v>
      </c>
      <c r="G50" s="2">
        <v>32.11</v>
      </c>
      <c r="H50" s="2">
        <v>17.48</v>
      </c>
    </row>
    <row r="51" spans="1:8">
      <c r="A51" s="2">
        <v>10.71</v>
      </c>
      <c r="B51" s="2">
        <v>42.23</v>
      </c>
      <c r="C51" s="2">
        <v>40.03</v>
      </c>
      <c r="F51" s="2">
        <v>10.51</v>
      </c>
      <c r="G51" s="2">
        <v>41.35</v>
      </c>
      <c r="H51" s="2">
        <v>40.49</v>
      </c>
    </row>
    <row r="52" spans="1:8">
      <c r="A52" s="2"/>
      <c r="B52" s="2"/>
      <c r="C52" s="2"/>
      <c r="F52" s="2"/>
      <c r="G52" s="2"/>
      <c r="H52" s="2"/>
    </row>
    <row r="53" spans="1:8">
      <c r="A53" s="2">
        <v>0.86</v>
      </c>
      <c r="B53" s="2">
        <v>1.03</v>
      </c>
      <c r="C53" s="2">
        <v>0.66</v>
      </c>
      <c r="F53" s="2">
        <v>0.84</v>
      </c>
      <c r="G53" s="2">
        <v>1.04</v>
      </c>
      <c r="H53" s="2">
        <v>0.56999999999999995</v>
      </c>
    </row>
    <row r="54" spans="1:8">
      <c r="A54" s="2">
        <v>0.85</v>
      </c>
      <c r="B54" s="2">
        <v>1.1299999999999999</v>
      </c>
      <c r="C54" s="2">
        <v>1.06</v>
      </c>
      <c r="F54" s="2">
        <v>0.84</v>
      </c>
      <c r="G54" s="2">
        <v>1.1100000000000001</v>
      </c>
      <c r="H54" s="2">
        <v>1.07</v>
      </c>
    </row>
    <row r="55" spans="1:8">
      <c r="A55" s="2"/>
      <c r="B55" s="2"/>
      <c r="C55" s="2"/>
      <c r="F55" s="2"/>
      <c r="G55" s="2"/>
      <c r="H55" s="2"/>
    </row>
    <row r="56" spans="1:8">
      <c r="A56" s="2">
        <v>6</v>
      </c>
      <c r="B56" s="2">
        <v>6.85</v>
      </c>
      <c r="C56" s="2">
        <v>4.58</v>
      </c>
      <c r="F56" s="2">
        <v>5.68</v>
      </c>
      <c r="G56" s="2">
        <v>6.9</v>
      </c>
      <c r="H56" s="2">
        <v>3.92</v>
      </c>
    </row>
    <row r="57" spans="1:8">
      <c r="A57" s="4">
        <v>7.04</v>
      </c>
      <c r="B57" s="4">
        <v>8.31</v>
      </c>
      <c r="C57" s="4">
        <v>8.34</v>
      </c>
      <c r="F57" s="4">
        <v>6.89</v>
      </c>
      <c r="G57" s="4">
        <v>8.31</v>
      </c>
      <c r="H57" s="4">
        <v>8.25</v>
      </c>
    </row>
    <row r="59" spans="1:8">
      <c r="A59" s="7" t="s">
        <v>19</v>
      </c>
      <c r="F59" s="7" t="s">
        <v>17</v>
      </c>
    </row>
    <row r="60" spans="1:8">
      <c r="A60" s="1">
        <v>8.26</v>
      </c>
      <c r="B60" s="1">
        <v>11.72</v>
      </c>
      <c r="C60" s="1">
        <v>6.43</v>
      </c>
      <c r="F60" s="1">
        <v>8.4600000000000009</v>
      </c>
      <c r="G60" s="1">
        <v>11.93</v>
      </c>
      <c r="H60" s="1">
        <v>5.35</v>
      </c>
    </row>
    <row r="61" spans="1:8">
      <c r="A61" s="2">
        <v>10.41</v>
      </c>
      <c r="B61" s="2">
        <v>15.55</v>
      </c>
      <c r="C61" s="2">
        <v>15.21</v>
      </c>
      <c r="F61" s="2">
        <v>10.18</v>
      </c>
      <c r="G61" s="2">
        <v>15.52</v>
      </c>
      <c r="H61" s="2">
        <v>15.95</v>
      </c>
    </row>
    <row r="62" spans="1:8">
      <c r="A62" s="2"/>
      <c r="B62" s="2">
        <v>10.69</v>
      </c>
      <c r="C62" s="2">
        <v>12.9</v>
      </c>
      <c r="F62" s="2"/>
      <c r="G62" s="2">
        <v>10.02</v>
      </c>
      <c r="H62" s="2">
        <v>11.65</v>
      </c>
    </row>
    <row r="63" spans="1:8">
      <c r="A63" s="2"/>
      <c r="B63" s="2">
        <v>16.97</v>
      </c>
      <c r="C63" s="2">
        <v>15.5</v>
      </c>
      <c r="F63" s="2"/>
      <c r="G63" s="2">
        <v>16.989999999999998</v>
      </c>
      <c r="H63" s="2">
        <v>17.07</v>
      </c>
    </row>
    <row r="64" spans="1:8">
      <c r="A64" s="2"/>
      <c r="B64" s="2">
        <v>19</v>
      </c>
      <c r="C64" s="2">
        <v>17.239999999999998</v>
      </c>
      <c r="F64" s="2"/>
      <c r="G64" s="2">
        <v>19.57</v>
      </c>
      <c r="H64" s="2">
        <v>19.12</v>
      </c>
    </row>
    <row r="65" spans="1:8">
      <c r="A65" s="2"/>
      <c r="B65" s="2"/>
      <c r="C65" s="2"/>
      <c r="F65" s="2"/>
      <c r="G65" s="2"/>
      <c r="H65" s="2"/>
    </row>
    <row r="66" spans="1:8">
      <c r="A66" s="2">
        <v>6.6</v>
      </c>
      <c r="B66" s="2">
        <v>8.91</v>
      </c>
      <c r="C66" s="2">
        <v>4.4800000000000004</v>
      </c>
      <c r="F66" s="2">
        <v>6.69</v>
      </c>
      <c r="G66" s="2">
        <v>8.98</v>
      </c>
      <c r="H66" s="2">
        <v>4.32</v>
      </c>
    </row>
    <row r="67" spans="1:8">
      <c r="A67" s="2">
        <v>7.57</v>
      </c>
      <c r="B67" s="2">
        <v>10.1</v>
      </c>
      <c r="C67" s="2">
        <v>8.9</v>
      </c>
      <c r="F67" s="2">
        <v>7.2</v>
      </c>
      <c r="G67" s="2">
        <v>10.119999999999999</v>
      </c>
      <c r="H67" s="2">
        <v>10.76</v>
      </c>
    </row>
    <row r="68" spans="1:8">
      <c r="A68" s="2"/>
      <c r="B68" s="2"/>
      <c r="C68" s="2"/>
      <c r="F68" s="2"/>
      <c r="G68" s="2"/>
      <c r="H68" s="2"/>
    </row>
    <row r="69" spans="1:8">
      <c r="A69" s="2">
        <v>8.1999999999999993</v>
      </c>
      <c r="B69" s="2">
        <v>32.92</v>
      </c>
      <c r="C69" s="2">
        <v>19.2</v>
      </c>
      <c r="F69" s="2">
        <v>8.36</v>
      </c>
      <c r="G69" s="2">
        <v>33.369999999999997</v>
      </c>
      <c r="H69" s="2">
        <v>15.91</v>
      </c>
    </row>
    <row r="70" spans="1:8">
      <c r="A70" s="2">
        <v>10.1</v>
      </c>
      <c r="B70" s="2">
        <v>40.49</v>
      </c>
      <c r="C70" s="2">
        <v>41.9</v>
      </c>
      <c r="F70" s="2">
        <v>9.8000000000000007</v>
      </c>
      <c r="G70" s="2">
        <v>39.89</v>
      </c>
      <c r="H70" s="2">
        <v>42.79</v>
      </c>
    </row>
    <row r="71" spans="1:8">
      <c r="A71" s="2"/>
      <c r="B71" s="2"/>
      <c r="C71" s="2"/>
      <c r="F71" s="2"/>
      <c r="G71" s="2"/>
      <c r="H71" s="2"/>
    </row>
    <row r="72" spans="1:8">
      <c r="A72" s="2">
        <v>0.73</v>
      </c>
      <c r="B72" s="2">
        <v>0.98</v>
      </c>
      <c r="C72" s="2">
        <v>0.63</v>
      </c>
      <c r="F72" s="2">
        <v>0.75</v>
      </c>
      <c r="G72" s="2">
        <v>0.99</v>
      </c>
      <c r="H72" s="2">
        <v>0.47</v>
      </c>
    </row>
    <row r="73" spans="1:8">
      <c r="A73" s="2">
        <v>0.78</v>
      </c>
      <c r="B73" s="2">
        <v>1.03</v>
      </c>
      <c r="C73" s="2">
        <v>1.1100000000000001</v>
      </c>
      <c r="F73" s="2">
        <v>0.75</v>
      </c>
      <c r="G73" s="2">
        <v>1.02</v>
      </c>
      <c r="H73" s="2">
        <v>1.0900000000000001</v>
      </c>
    </row>
    <row r="74" spans="1:8">
      <c r="A74" s="2"/>
      <c r="B74" s="2"/>
      <c r="C74" s="2"/>
      <c r="F74" s="2"/>
      <c r="G74" s="2"/>
      <c r="H74" s="2"/>
    </row>
    <row r="75" spans="1:8">
      <c r="A75" s="2">
        <v>4.8499999999999996</v>
      </c>
      <c r="B75" s="2">
        <v>6.21</v>
      </c>
      <c r="C75" s="2">
        <v>4.34</v>
      </c>
      <c r="F75" s="2">
        <v>5.24</v>
      </c>
      <c r="G75" s="2">
        <v>6.3</v>
      </c>
      <c r="H75" s="2">
        <v>3.08</v>
      </c>
    </row>
    <row r="76" spans="1:8">
      <c r="A76" s="4">
        <v>5.91</v>
      </c>
      <c r="B76" s="4">
        <v>7.22</v>
      </c>
      <c r="C76" s="4">
        <v>8.69</v>
      </c>
      <c r="F76" s="4">
        <v>5.82</v>
      </c>
      <c r="G76" s="4">
        <v>6.99</v>
      </c>
      <c r="H76" s="4">
        <v>7.93</v>
      </c>
    </row>
    <row r="78" spans="1:8">
      <c r="A78" s="7" t="s">
        <v>26</v>
      </c>
      <c r="F78" s="7" t="s">
        <v>26</v>
      </c>
    </row>
    <row r="79" spans="1:8">
      <c r="A79" s="1">
        <v>8.41</v>
      </c>
      <c r="B79" s="1">
        <v>12.02</v>
      </c>
      <c r="C79" s="1">
        <v>5.96</v>
      </c>
      <c r="F79" s="1">
        <v>8.44</v>
      </c>
      <c r="G79" s="1">
        <v>11.73</v>
      </c>
      <c r="H79" s="1">
        <v>4.67</v>
      </c>
    </row>
    <row r="80" spans="1:8">
      <c r="A80" s="2">
        <v>10.57</v>
      </c>
      <c r="B80" s="2">
        <v>14.66</v>
      </c>
      <c r="C80" s="2">
        <v>15.84</v>
      </c>
      <c r="F80" s="2">
        <v>10.6</v>
      </c>
      <c r="G80" s="2">
        <v>14.86</v>
      </c>
      <c r="H80" s="2">
        <v>15.58</v>
      </c>
    </row>
    <row r="81" spans="1:8">
      <c r="A81" s="2"/>
      <c r="B81" s="2">
        <v>10.31</v>
      </c>
      <c r="C81" s="2">
        <v>12.4</v>
      </c>
      <c r="F81" s="2"/>
      <c r="G81" s="2">
        <v>10.55</v>
      </c>
      <c r="H81" s="2">
        <v>11.82</v>
      </c>
    </row>
    <row r="82" spans="1:8">
      <c r="A82" s="2"/>
      <c r="B82" s="2">
        <v>15.89</v>
      </c>
      <c r="C82" s="2">
        <v>16.54</v>
      </c>
      <c r="F82" s="2"/>
      <c r="G82" s="2">
        <v>16.190000000000001</v>
      </c>
      <c r="H82" s="2">
        <v>16.47</v>
      </c>
    </row>
    <row r="83" spans="1:8">
      <c r="A83" s="2"/>
      <c r="B83" s="2">
        <v>17.77</v>
      </c>
      <c r="C83" s="2">
        <v>18.579999999999998</v>
      </c>
      <c r="F83" s="2"/>
      <c r="G83" s="2">
        <v>17.84</v>
      </c>
      <c r="H83" s="2">
        <v>18.46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6.61</v>
      </c>
      <c r="B85" s="2">
        <v>8.7200000000000006</v>
      </c>
      <c r="C85" s="2">
        <v>4.8</v>
      </c>
      <c r="F85" s="2">
        <v>6.63</v>
      </c>
      <c r="G85" s="2">
        <v>8.6300000000000008</v>
      </c>
      <c r="H85" s="2">
        <v>3.86</v>
      </c>
    </row>
    <row r="86" spans="1:8">
      <c r="A86" s="2">
        <v>7.6</v>
      </c>
      <c r="B86" s="2">
        <v>9.98</v>
      </c>
      <c r="C86" s="2">
        <v>11.6</v>
      </c>
      <c r="F86" s="2">
        <v>7.6</v>
      </c>
      <c r="G86" s="2">
        <v>10.29</v>
      </c>
      <c r="H86" s="2">
        <v>11.24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8.17</v>
      </c>
      <c r="B88" s="2">
        <v>32.68</v>
      </c>
      <c r="C88" s="2">
        <v>16.79</v>
      </c>
      <c r="F88" s="2">
        <v>8.14</v>
      </c>
      <c r="G88" s="2">
        <v>32.590000000000003</v>
      </c>
      <c r="H88" s="2">
        <v>13.6</v>
      </c>
    </row>
    <row r="89" spans="1:8">
      <c r="A89" s="2">
        <v>10.199999999999999</v>
      </c>
      <c r="B89" s="2">
        <v>38.93</v>
      </c>
      <c r="C89" s="2">
        <v>42.52</v>
      </c>
      <c r="F89" s="2">
        <v>10.11</v>
      </c>
      <c r="G89" s="2">
        <v>40.72</v>
      </c>
      <c r="H89" s="2">
        <v>42.3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0.78</v>
      </c>
      <c r="B91" s="2">
        <v>1.02</v>
      </c>
      <c r="C91" s="2">
        <v>0.51</v>
      </c>
      <c r="F91" s="2">
        <v>0.77</v>
      </c>
      <c r="G91" s="2">
        <v>1.02</v>
      </c>
      <c r="H91" s="2">
        <v>0.42</v>
      </c>
    </row>
    <row r="92" spans="1:8">
      <c r="A92" s="2">
        <v>0.86</v>
      </c>
      <c r="B92" s="2">
        <v>1.1100000000000001</v>
      </c>
      <c r="C92" s="2">
        <v>1.19</v>
      </c>
      <c r="F92" s="2">
        <v>0.85</v>
      </c>
      <c r="G92" s="2">
        <v>1.1599999999999999</v>
      </c>
      <c r="H92" s="2">
        <v>1.18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5.15</v>
      </c>
      <c r="B94" s="2">
        <v>6.3</v>
      </c>
      <c r="C94" s="2">
        <v>3.18</v>
      </c>
      <c r="F94" s="2">
        <v>5.04</v>
      </c>
      <c r="G94" s="2">
        <v>6.5</v>
      </c>
      <c r="H94" s="2">
        <v>2.68</v>
      </c>
    </row>
    <row r="95" spans="1:8">
      <c r="A95" s="4">
        <v>6.33</v>
      </c>
      <c r="B95" s="4">
        <v>7.65</v>
      </c>
      <c r="C95" s="4">
        <v>7.9</v>
      </c>
      <c r="F95" s="4">
        <v>6.34</v>
      </c>
      <c r="G95" s="4">
        <v>8.51</v>
      </c>
      <c r="H95" s="4">
        <v>8.07</v>
      </c>
    </row>
    <row r="97" spans="1:8">
      <c r="A97" s="7" t="s">
        <v>27</v>
      </c>
      <c r="F97" s="7" t="s">
        <v>27</v>
      </c>
    </row>
    <row r="98" spans="1:8">
      <c r="A98" s="1">
        <v>9.16</v>
      </c>
      <c r="B98" s="1">
        <v>12.41</v>
      </c>
      <c r="C98" s="1">
        <v>6.5</v>
      </c>
      <c r="F98" s="1">
        <v>9.27</v>
      </c>
      <c r="G98" s="1">
        <v>12.42</v>
      </c>
      <c r="H98" s="1">
        <v>5.87</v>
      </c>
    </row>
    <row r="99" spans="1:8">
      <c r="A99" s="2">
        <v>10.37</v>
      </c>
      <c r="B99" s="2">
        <v>14.78</v>
      </c>
      <c r="C99" s="2">
        <v>14.93</v>
      </c>
      <c r="F99" s="2">
        <v>10.25</v>
      </c>
      <c r="G99" s="2">
        <v>15.04</v>
      </c>
      <c r="H99" s="2">
        <v>14.86</v>
      </c>
    </row>
    <row r="100" spans="1:8">
      <c r="A100" s="2"/>
      <c r="B100" s="2">
        <v>10.41</v>
      </c>
      <c r="C100" s="2">
        <v>11.91</v>
      </c>
      <c r="F100" s="2"/>
      <c r="G100" s="2">
        <v>10.56</v>
      </c>
      <c r="H100" s="2">
        <v>12.04</v>
      </c>
    </row>
    <row r="101" spans="1:8">
      <c r="A101" s="2"/>
      <c r="B101" s="2">
        <v>15.62</v>
      </c>
      <c r="C101" s="2">
        <v>15.56</v>
      </c>
      <c r="F101" s="2"/>
      <c r="G101" s="2">
        <v>15.89</v>
      </c>
      <c r="H101" s="2">
        <v>15.29</v>
      </c>
    </row>
    <row r="102" spans="1:8">
      <c r="A102" s="2"/>
      <c r="B102" s="2">
        <v>18.3</v>
      </c>
      <c r="C102" s="2">
        <v>17.329999999999998</v>
      </c>
      <c r="F102" s="2"/>
      <c r="G102" s="2">
        <v>18.670000000000002</v>
      </c>
      <c r="H102" s="2">
        <v>17.239999999999998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6.09</v>
      </c>
      <c r="B104" s="2">
        <v>7.77</v>
      </c>
      <c r="C104" s="2">
        <v>4.3899999999999997</v>
      </c>
      <c r="F104" s="2">
        <v>6.26</v>
      </c>
      <c r="G104" s="2">
        <v>7.73</v>
      </c>
      <c r="H104" s="2">
        <v>4.01</v>
      </c>
    </row>
    <row r="105" spans="1:8">
      <c r="A105" s="2">
        <v>6.61</v>
      </c>
      <c r="B105" s="2">
        <v>8.8699999999999992</v>
      </c>
      <c r="C105" s="2">
        <v>9.32</v>
      </c>
      <c r="F105" s="2">
        <v>6.62</v>
      </c>
      <c r="G105" s="2">
        <v>9.14</v>
      </c>
      <c r="H105" s="2">
        <v>9.1199999999999992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8.8800000000000008</v>
      </c>
      <c r="B107" s="2">
        <v>34.58</v>
      </c>
      <c r="C107" s="2">
        <v>19.420000000000002</v>
      </c>
      <c r="F107" s="2">
        <v>9.1</v>
      </c>
      <c r="G107" s="2">
        <v>34.840000000000003</v>
      </c>
      <c r="H107" s="2">
        <v>17.05</v>
      </c>
    </row>
    <row r="108" spans="1:8">
      <c r="A108" s="2">
        <v>10.01</v>
      </c>
      <c r="B108" s="2">
        <v>40.630000000000003</v>
      </c>
      <c r="C108" s="2">
        <v>42.34</v>
      </c>
      <c r="F108" s="2">
        <v>10.06</v>
      </c>
      <c r="G108" s="2">
        <v>41.64</v>
      </c>
      <c r="H108" s="2">
        <v>41.4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</v>
      </c>
      <c r="B110" s="2">
        <v>1.17</v>
      </c>
      <c r="C110" s="2">
        <v>0.65</v>
      </c>
      <c r="F110" s="2">
        <v>0.91</v>
      </c>
      <c r="G110" s="2">
        <v>1.19</v>
      </c>
      <c r="H110" s="2">
        <v>0.57999999999999996</v>
      </c>
    </row>
    <row r="111" spans="1:8">
      <c r="A111" s="2">
        <v>0.96</v>
      </c>
      <c r="B111" s="2">
        <v>1.29</v>
      </c>
      <c r="C111" s="2">
        <v>1.33</v>
      </c>
      <c r="F111" s="2">
        <v>0.95</v>
      </c>
      <c r="G111" s="2">
        <v>1.33</v>
      </c>
      <c r="H111" s="2">
        <v>1.3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5.14</v>
      </c>
      <c r="B113" s="2">
        <v>6.63</v>
      </c>
      <c r="C113" s="2">
        <v>3.88</v>
      </c>
      <c r="F113" s="2">
        <v>5.2</v>
      </c>
      <c r="G113" s="2">
        <v>6.83</v>
      </c>
      <c r="H113" s="2">
        <v>3.4</v>
      </c>
    </row>
    <row r="114" spans="1:8">
      <c r="A114" s="4">
        <v>6.08</v>
      </c>
      <c r="B114" s="4">
        <v>7.78</v>
      </c>
      <c r="C114" s="4">
        <v>8</v>
      </c>
      <c r="F114" s="4">
        <v>5.96</v>
      </c>
      <c r="G114" s="4">
        <v>8.0399999999999991</v>
      </c>
      <c r="H114" s="4">
        <v>7.73</v>
      </c>
    </row>
    <row r="116" spans="1:8">
      <c r="A116" s="7" t="s">
        <v>28</v>
      </c>
      <c r="F116" s="7" t="s">
        <v>28</v>
      </c>
    </row>
    <row r="117" spans="1:8">
      <c r="A117" s="1">
        <v>8.4600000000000009</v>
      </c>
      <c r="B117" s="1">
        <v>11.15</v>
      </c>
      <c r="C117" s="1">
        <v>5.67</v>
      </c>
      <c r="F117" s="1">
        <v>8.32</v>
      </c>
      <c r="G117" s="1">
        <v>11.27</v>
      </c>
      <c r="H117" s="1">
        <v>5.21</v>
      </c>
    </row>
    <row r="118" spans="1:8">
      <c r="A118" s="2">
        <v>13.36</v>
      </c>
      <c r="B118" s="2">
        <v>19.52</v>
      </c>
      <c r="C118" s="2">
        <v>19.489999999999998</v>
      </c>
      <c r="F118" s="2">
        <v>13.33</v>
      </c>
      <c r="G118" s="2">
        <v>19.73</v>
      </c>
      <c r="H118" s="2">
        <v>19.22</v>
      </c>
    </row>
    <row r="119" spans="1:8">
      <c r="A119" s="2"/>
      <c r="B119" s="2">
        <v>13.79</v>
      </c>
      <c r="C119" s="2">
        <v>15.81</v>
      </c>
      <c r="F119" s="2"/>
      <c r="G119" s="2">
        <v>13.82</v>
      </c>
      <c r="H119" s="2">
        <v>14.34</v>
      </c>
    </row>
    <row r="120" spans="1:8">
      <c r="A120" s="2"/>
      <c r="B120" s="2">
        <v>20.9</v>
      </c>
      <c r="C120" s="2">
        <v>20.53</v>
      </c>
      <c r="F120" s="2"/>
      <c r="G120" s="2">
        <v>21.16</v>
      </c>
      <c r="H120" s="2">
        <v>20.9</v>
      </c>
    </row>
    <row r="121" spans="1:8">
      <c r="A121" s="2"/>
      <c r="B121" s="2">
        <v>23.88</v>
      </c>
      <c r="C121" s="2">
        <v>22.14</v>
      </c>
      <c r="F121" s="2"/>
      <c r="G121" s="2">
        <v>24.21</v>
      </c>
      <c r="H121" s="2">
        <v>22.43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5.9</v>
      </c>
      <c r="B123" s="2">
        <v>7.39</v>
      </c>
      <c r="C123" s="2">
        <v>4.1399999999999997</v>
      </c>
      <c r="F123" s="2">
        <v>5.85</v>
      </c>
      <c r="G123" s="2">
        <v>7.45</v>
      </c>
      <c r="H123" s="2">
        <v>3.84</v>
      </c>
    </row>
    <row r="124" spans="1:8">
      <c r="A124" s="2">
        <v>7.47</v>
      </c>
      <c r="B124" s="2">
        <v>10.29</v>
      </c>
      <c r="C124" s="2">
        <v>10.48</v>
      </c>
      <c r="F124" s="2">
        <v>7.47</v>
      </c>
      <c r="G124" s="2">
        <v>10.37</v>
      </c>
      <c r="H124" s="2">
        <v>10.32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8.2100000000000009</v>
      </c>
      <c r="B126" s="2">
        <v>30.93</v>
      </c>
      <c r="C126" s="2">
        <v>17.03</v>
      </c>
      <c r="F126" s="2">
        <v>7.95</v>
      </c>
      <c r="G126" s="2">
        <v>31.13</v>
      </c>
      <c r="H126" s="2">
        <v>15.76</v>
      </c>
    </row>
    <row r="127" spans="1:8">
      <c r="A127" s="2">
        <v>12.06</v>
      </c>
      <c r="B127" s="2">
        <v>48.61</v>
      </c>
      <c r="C127" s="2">
        <v>50.4</v>
      </c>
      <c r="F127" s="2">
        <v>12.01</v>
      </c>
      <c r="G127" s="2">
        <v>49.11</v>
      </c>
      <c r="H127" s="2">
        <v>49.66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1.1100000000000001</v>
      </c>
      <c r="C129" s="2">
        <v>0.62</v>
      </c>
      <c r="F129" s="2">
        <v>0.85</v>
      </c>
      <c r="G129" s="2">
        <v>1.1200000000000001</v>
      </c>
      <c r="H129" s="2">
        <v>0.56999999999999995</v>
      </c>
    </row>
    <row r="130" spans="1:8">
      <c r="A130" s="2">
        <v>0.94</v>
      </c>
      <c r="B130" s="2">
        <v>1.29</v>
      </c>
      <c r="C130" s="2">
        <v>1.34</v>
      </c>
      <c r="F130" s="2">
        <v>0.94</v>
      </c>
      <c r="G130" s="2">
        <v>1.31</v>
      </c>
      <c r="H130" s="2">
        <v>1.31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4.63</v>
      </c>
      <c r="B132" s="2">
        <v>5.64</v>
      </c>
      <c r="C132" s="2">
        <v>3.48</v>
      </c>
      <c r="F132" s="2">
        <v>4.29</v>
      </c>
      <c r="G132" s="2">
        <v>5.8</v>
      </c>
      <c r="H132" s="2">
        <v>3.33</v>
      </c>
    </row>
    <row r="133" spans="1:8">
      <c r="A133" s="4">
        <v>6.55</v>
      </c>
      <c r="B133" s="4">
        <v>8.24</v>
      </c>
      <c r="C133" s="4">
        <v>9.18</v>
      </c>
      <c r="F133" s="4">
        <v>6.43</v>
      </c>
      <c r="G133" s="4">
        <v>8.3699999999999992</v>
      </c>
      <c r="H133" s="4">
        <v>8.9</v>
      </c>
    </row>
    <row r="135" spans="1:8">
      <c r="A135" t="s">
        <v>117</v>
      </c>
      <c r="B135" t="s">
        <v>58</v>
      </c>
      <c r="C135" t="s">
        <v>63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8.9514285714285702</v>
      </c>
      <c r="B136" s="19">
        <f>AVERAGE(B117,B98,B79,B60,B41,B22,B3,G3,G22,G41,G60,G79,G98,G117)</f>
        <v>12.016428571428571</v>
      </c>
      <c r="C136" s="19">
        <f>AVERAGE(C117,C98,C79,C60,C41,C22,C3,H3,H22,H41,H60,H79,H98,H117)</f>
        <v>6.1728571428571417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11.154999999999999</v>
      </c>
      <c r="B137" s="19">
        <f t="shared" si="0"/>
        <v>15.682142857142853</v>
      </c>
      <c r="C137" s="19">
        <f t="shared" si="0"/>
        <v>15.38857142857143</v>
      </c>
      <c r="D137" t="s">
        <v>49</v>
      </c>
      <c r="E137" s="2" t="s">
        <v>43</v>
      </c>
    </row>
    <row r="138" spans="1:8">
      <c r="A138" s="19">
        <f>A137</f>
        <v>11.154999999999999</v>
      </c>
      <c r="B138" s="19">
        <f t="shared" si="0"/>
        <v>11.303571428571429</v>
      </c>
      <c r="C138" s="19">
        <f t="shared" si="0"/>
        <v>12.332857142857142</v>
      </c>
      <c r="D138" t="s">
        <v>49</v>
      </c>
      <c r="E138" s="2" t="s">
        <v>44</v>
      </c>
    </row>
    <row r="139" spans="1:8">
      <c r="A139" s="19"/>
      <c r="B139" s="19">
        <f t="shared" si="0"/>
        <v>16.697142857142858</v>
      </c>
      <c r="C139" s="19">
        <f t="shared" si="0"/>
        <v>16.034285714285712</v>
      </c>
      <c r="D139" t="s">
        <v>49</v>
      </c>
      <c r="E139" s="2" t="s">
        <v>45</v>
      </c>
    </row>
    <row r="140" spans="1:8">
      <c r="A140" s="19"/>
      <c r="B140" s="19">
        <f t="shared" si="0"/>
        <v>19.05</v>
      </c>
      <c r="C140" s="19">
        <f t="shared" si="0"/>
        <v>17.800714285714285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6.1571428571428566</v>
      </c>
      <c r="B142" s="19">
        <f t="shared" si="0"/>
        <v>7.8564285714285722</v>
      </c>
      <c r="C142" s="19">
        <f t="shared" si="0"/>
        <v>4.3157142857142858</v>
      </c>
      <c r="D142" t="s">
        <v>50</v>
      </c>
      <c r="E142" s="2" t="s">
        <v>42</v>
      </c>
    </row>
    <row r="143" spans="1:8">
      <c r="A143" s="19">
        <f t="shared" si="0"/>
        <v>6.967142857142858</v>
      </c>
      <c r="B143" s="19">
        <f t="shared" si="0"/>
        <v>9.3092857142857124</v>
      </c>
      <c r="C143" s="19">
        <f t="shared" si="0"/>
        <v>9.4457142857142866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8.6228571428571446</v>
      </c>
      <c r="B145" s="19">
        <f t="shared" si="0"/>
        <v>32.989285714285714</v>
      </c>
      <c r="C145" s="19">
        <f t="shared" si="0"/>
        <v>17.946428571428569</v>
      </c>
      <c r="D145" t="s">
        <v>51</v>
      </c>
      <c r="E145" s="2" t="s">
        <v>42</v>
      </c>
    </row>
    <row r="146" spans="1:5">
      <c r="A146" s="19">
        <f t="shared" si="0"/>
        <v>10.515714285714285</v>
      </c>
      <c r="B146" s="19">
        <f t="shared" si="0"/>
        <v>41.290714285714287</v>
      </c>
      <c r="C146" s="19">
        <f t="shared" si="0"/>
        <v>41.980000000000004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0.82571428571428573</v>
      </c>
      <c r="B148" s="19">
        <f t="shared" si="0"/>
        <v>1.0535714285714286</v>
      </c>
      <c r="C148" s="19">
        <f t="shared" si="0"/>
        <v>0.57785714285714285</v>
      </c>
      <c r="D148" t="s">
        <v>52</v>
      </c>
      <c r="E148" s="2" t="s">
        <v>42</v>
      </c>
    </row>
    <row r="149" spans="1:5">
      <c r="A149" s="19">
        <f t="shared" si="0"/>
        <v>0.87714285714285711</v>
      </c>
      <c r="B149" s="19">
        <f t="shared" si="0"/>
        <v>1.157142857142857</v>
      </c>
      <c r="C149" s="19">
        <f t="shared" si="0"/>
        <v>1.1707142857142858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5.3985714285714295</v>
      </c>
      <c r="B151" s="19">
        <f>AVERAGE(B132,B113,B94,B75,B56,B37,B18,G18,G37,G56,G75,G94,G113,G132)</f>
        <v>6.5814285714285718</v>
      </c>
      <c r="C151" s="19">
        <f t="shared" si="0"/>
        <v>3.794285714285714</v>
      </c>
      <c r="D151" t="s">
        <v>53</v>
      </c>
      <c r="E151" s="2" t="s">
        <v>42</v>
      </c>
    </row>
    <row r="152" spans="1:5">
      <c r="A152" s="19">
        <f t="shared" si="0"/>
        <v>6.5471428571428572</v>
      </c>
      <c r="B152" s="19">
        <f t="shared" si="0"/>
        <v>8.0128571428571433</v>
      </c>
      <c r="C152" s="19">
        <f t="shared" si="0"/>
        <v>8.32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3D0-4BD4-48D0-8136-D21DD0808E5E}">
  <dimension ref="A1:N152"/>
  <sheetViews>
    <sheetView topLeftCell="A22" zoomScale="70" zoomScaleNormal="70" workbookViewId="0">
      <selection activeCell="B5" sqref="B5"/>
    </sheetView>
  </sheetViews>
  <sheetFormatPr defaultRowHeight="14.4"/>
  <cols>
    <col min="1" max="1" width="32.44140625" bestFit="1" customWidth="1"/>
    <col min="2" max="2" width="41.109375" customWidth="1"/>
    <col min="3" max="3" width="40.44140625" bestFit="1" customWidth="1"/>
    <col min="4" max="4" width="11" customWidth="1"/>
    <col min="5" max="5" width="30.33203125" bestFit="1" customWidth="1"/>
    <col min="6" max="6" width="27.6640625" bestFit="1" customWidth="1"/>
    <col min="7" max="8" width="32.109375" bestFit="1" customWidth="1"/>
    <col min="12" max="12" width="18.5546875" bestFit="1" customWidth="1"/>
    <col min="14" max="14" width="18.6640625" bestFit="1" customWidth="1"/>
  </cols>
  <sheetData>
    <row r="1" spans="1:8">
      <c r="A1" s="7" t="s">
        <v>122</v>
      </c>
      <c r="F1" s="7" t="s">
        <v>122</v>
      </c>
    </row>
    <row r="2" spans="1:8">
      <c r="A2" t="s">
        <v>118</v>
      </c>
      <c r="B2" t="s">
        <v>59</v>
      </c>
      <c r="C2" t="s">
        <v>64</v>
      </c>
      <c r="F2" t="s">
        <v>118</v>
      </c>
      <c r="G2" t="s">
        <v>59</v>
      </c>
      <c r="H2" t="s">
        <v>64</v>
      </c>
    </row>
    <row r="3" spans="1:8">
      <c r="A3" s="1">
        <v>10.050000000000001</v>
      </c>
      <c r="B3" s="1">
        <v>13.51</v>
      </c>
      <c r="C3" s="1">
        <v>8.0500000000000007</v>
      </c>
      <c r="F3" s="1">
        <v>10.050000000000001</v>
      </c>
      <c r="G3" s="1">
        <v>13.48</v>
      </c>
      <c r="H3" s="1">
        <v>8.1300000000000008</v>
      </c>
    </row>
    <row r="4" spans="1:8">
      <c r="A4" s="2">
        <v>11.26</v>
      </c>
      <c r="B4" s="2">
        <v>15.97</v>
      </c>
      <c r="C4" s="2">
        <v>14.12</v>
      </c>
      <c r="F4" s="2">
        <v>11.24</v>
      </c>
      <c r="G4" s="2">
        <v>15.97</v>
      </c>
      <c r="H4" s="2">
        <v>13.87</v>
      </c>
    </row>
    <row r="5" spans="1:8">
      <c r="A5" s="2"/>
      <c r="B5" s="2">
        <v>11.64</v>
      </c>
      <c r="C5" s="2">
        <v>11.56</v>
      </c>
      <c r="F5" s="2"/>
      <c r="G5" s="2">
        <v>11.62</v>
      </c>
      <c r="H5" s="2">
        <v>11.43</v>
      </c>
    </row>
    <row r="6" spans="1:8">
      <c r="A6" s="2"/>
      <c r="B6" s="2">
        <v>16.920000000000002</v>
      </c>
      <c r="C6" s="2">
        <v>14.66</v>
      </c>
      <c r="F6" s="2"/>
      <c r="G6" s="2">
        <v>16.82</v>
      </c>
      <c r="H6" s="2">
        <v>14.44</v>
      </c>
    </row>
    <row r="7" spans="1:8">
      <c r="A7" s="2"/>
      <c r="B7" s="2">
        <v>19.36</v>
      </c>
      <c r="C7" s="2">
        <v>16.149999999999999</v>
      </c>
      <c r="F7" s="2"/>
      <c r="G7" s="2">
        <v>19.47</v>
      </c>
      <c r="H7" s="2">
        <v>15.72</v>
      </c>
    </row>
    <row r="8" spans="1:8">
      <c r="A8" s="2"/>
      <c r="B8" s="2"/>
      <c r="C8" s="2"/>
      <c r="F8" s="2"/>
      <c r="G8" s="2"/>
      <c r="H8" s="2"/>
    </row>
    <row r="9" spans="1:8">
      <c r="A9" s="2">
        <v>6.21</v>
      </c>
      <c r="B9" s="2">
        <v>8.01</v>
      </c>
      <c r="C9" s="2">
        <v>5.12</v>
      </c>
      <c r="F9" s="2">
        <v>6.21</v>
      </c>
      <c r="G9" s="2">
        <v>8</v>
      </c>
      <c r="H9" s="2">
        <v>5.15</v>
      </c>
    </row>
    <row r="10" spans="1:8">
      <c r="A10" s="2">
        <v>6.55</v>
      </c>
      <c r="B10" s="2">
        <v>8.8800000000000008</v>
      </c>
      <c r="C10" s="2">
        <v>8.34</v>
      </c>
      <c r="F10" s="2">
        <v>6.54</v>
      </c>
      <c r="G10" s="2">
        <v>8.8800000000000008</v>
      </c>
      <c r="H10" s="2">
        <v>8.02</v>
      </c>
    </row>
    <row r="11" spans="1:8">
      <c r="A11" s="2"/>
      <c r="B11" s="2"/>
      <c r="C11" s="2"/>
      <c r="F11" s="2"/>
      <c r="G11" s="2"/>
      <c r="H11" s="2"/>
    </row>
    <row r="12" spans="1:8">
      <c r="A12" s="2">
        <v>9.4</v>
      </c>
      <c r="B12" s="2">
        <v>35.03</v>
      </c>
      <c r="C12" s="2">
        <v>22.19</v>
      </c>
      <c r="F12" s="2">
        <v>9.42</v>
      </c>
      <c r="G12" s="2">
        <v>34.97</v>
      </c>
      <c r="H12" s="2">
        <v>22.34</v>
      </c>
    </row>
    <row r="13" spans="1:8">
      <c r="A13" s="2">
        <v>10.37</v>
      </c>
      <c r="B13" s="2">
        <v>40.57</v>
      </c>
      <c r="C13" s="2">
        <v>37.68</v>
      </c>
      <c r="F13" s="2">
        <v>10.37</v>
      </c>
      <c r="G13" s="2">
        <v>40.549999999999997</v>
      </c>
      <c r="H13" s="2">
        <v>36.770000000000003</v>
      </c>
    </row>
    <row r="14" spans="1:8">
      <c r="A14" s="2"/>
      <c r="B14" s="2"/>
      <c r="C14" s="2"/>
      <c r="F14" s="2"/>
      <c r="G14" s="2"/>
      <c r="H14" s="2"/>
    </row>
    <row r="15" spans="1:8">
      <c r="A15" s="2">
        <v>0.87</v>
      </c>
      <c r="B15" s="2">
        <v>1.0900000000000001</v>
      </c>
      <c r="C15" s="2">
        <v>0.69</v>
      </c>
      <c r="F15" s="2">
        <v>0.87</v>
      </c>
      <c r="G15" s="2">
        <v>1.0900000000000001</v>
      </c>
      <c r="H15" s="2">
        <v>0.69</v>
      </c>
    </row>
    <row r="16" spans="1:8">
      <c r="A16" s="2">
        <v>0.87</v>
      </c>
      <c r="B16" s="2">
        <v>1.1399999999999999</v>
      </c>
      <c r="C16" s="2">
        <v>1.06</v>
      </c>
      <c r="F16" s="2">
        <v>0.87</v>
      </c>
      <c r="G16" s="2">
        <v>1.1399999999999999</v>
      </c>
      <c r="H16" s="2">
        <v>1.04</v>
      </c>
    </row>
    <row r="17" spans="1:14">
      <c r="A17" s="2"/>
      <c r="B17" s="2"/>
      <c r="C17" s="2"/>
      <c r="F17" s="2"/>
      <c r="G17" s="2"/>
      <c r="H17" s="2"/>
    </row>
    <row r="18" spans="1:14">
      <c r="A18" s="2">
        <v>6.32</v>
      </c>
      <c r="B18" s="2">
        <v>7.11</v>
      </c>
      <c r="C18" s="2">
        <v>4.75</v>
      </c>
      <c r="F18" s="2">
        <v>6.34</v>
      </c>
      <c r="G18" s="2">
        <v>7.17</v>
      </c>
      <c r="H18" s="2">
        <v>4.79</v>
      </c>
    </row>
    <row r="19" spans="1:14">
      <c r="A19" s="4">
        <v>6.87</v>
      </c>
      <c r="B19" s="4">
        <v>8.19</v>
      </c>
      <c r="C19" s="4">
        <v>7.91</v>
      </c>
      <c r="F19" s="4">
        <v>6.86</v>
      </c>
      <c r="G19" s="4">
        <v>8.2100000000000009</v>
      </c>
      <c r="H19" s="4">
        <v>7.91</v>
      </c>
    </row>
    <row r="21" spans="1:14">
      <c r="A21" s="7" t="s">
        <v>15</v>
      </c>
      <c r="F21" s="7" t="s">
        <v>15</v>
      </c>
      <c r="L21" t="s">
        <v>24</v>
      </c>
      <c r="N21" t="s">
        <v>25</v>
      </c>
    </row>
    <row r="22" spans="1:14">
      <c r="A22" s="1">
        <v>9.17</v>
      </c>
      <c r="B22" s="1">
        <v>12.46</v>
      </c>
      <c r="C22" s="1">
        <v>5.78</v>
      </c>
      <c r="F22" s="1">
        <v>9.9700000000000006</v>
      </c>
      <c r="G22" s="1">
        <v>13.09</v>
      </c>
      <c r="H22" s="1">
        <v>5.99</v>
      </c>
      <c r="L22" s="1">
        <v>12.93</v>
      </c>
      <c r="N22" s="1">
        <v>5.38</v>
      </c>
    </row>
    <row r="23" spans="1:14">
      <c r="A23" s="2">
        <v>10.45</v>
      </c>
      <c r="B23" s="2">
        <v>13.22</v>
      </c>
      <c r="C23" s="2">
        <v>13.11</v>
      </c>
      <c r="F23" s="2">
        <v>10.71</v>
      </c>
      <c r="G23" s="2">
        <v>13.43</v>
      </c>
      <c r="H23" s="2">
        <v>13.52</v>
      </c>
      <c r="L23" s="2">
        <v>13.27</v>
      </c>
      <c r="N23" s="2">
        <v>12.48</v>
      </c>
    </row>
    <row r="24" spans="1:14">
      <c r="A24" s="2"/>
      <c r="B24" s="2">
        <v>10.47</v>
      </c>
      <c r="C24" s="2">
        <v>10.59</v>
      </c>
      <c r="F24" s="2"/>
      <c r="G24" s="2">
        <v>10.64</v>
      </c>
      <c r="H24" s="2">
        <v>11.26</v>
      </c>
      <c r="L24" s="6">
        <v>10.49</v>
      </c>
      <c r="N24" s="6">
        <v>10.7</v>
      </c>
    </row>
    <row r="25" spans="1:14">
      <c r="A25" s="2"/>
      <c r="B25" s="2">
        <v>13.9</v>
      </c>
      <c r="C25" s="2">
        <v>13.91</v>
      </c>
      <c r="F25" s="2"/>
      <c r="G25" s="2">
        <v>14.17</v>
      </c>
      <c r="H25" s="2">
        <v>14.01</v>
      </c>
      <c r="L25" s="2">
        <v>14.01</v>
      </c>
      <c r="N25" s="2">
        <v>12.95</v>
      </c>
    </row>
    <row r="26" spans="1:14">
      <c r="A26" s="2"/>
      <c r="B26" s="2">
        <v>15.28</v>
      </c>
      <c r="C26" s="2">
        <v>14.82</v>
      </c>
      <c r="F26" s="2"/>
      <c r="G26" s="2">
        <v>15.49</v>
      </c>
      <c r="H26" s="2">
        <v>15.27</v>
      </c>
      <c r="L26" s="2">
        <v>15.33</v>
      </c>
      <c r="N26" s="2">
        <v>13.79</v>
      </c>
    </row>
    <row r="27" spans="1:14">
      <c r="A27" s="2"/>
      <c r="B27" s="2"/>
      <c r="C27" s="2"/>
      <c r="F27" s="2"/>
      <c r="G27" s="2"/>
      <c r="H27" s="2"/>
      <c r="L27" s="3"/>
      <c r="N27" s="3"/>
    </row>
    <row r="28" spans="1:14">
      <c r="A28" s="2">
        <v>5.75</v>
      </c>
      <c r="B28" s="2">
        <v>7.26</v>
      </c>
      <c r="C28" s="2">
        <v>3.8</v>
      </c>
      <c r="F28" s="2">
        <v>6.01</v>
      </c>
      <c r="G28" s="2">
        <v>7.54</v>
      </c>
      <c r="H28" s="2">
        <v>3.95</v>
      </c>
      <c r="L28" s="2">
        <v>7.45</v>
      </c>
      <c r="N28" s="2">
        <v>3.49</v>
      </c>
    </row>
    <row r="29" spans="1:14">
      <c r="A29" s="2">
        <v>6.38</v>
      </c>
      <c r="B29" s="2">
        <v>7.86</v>
      </c>
      <c r="C29" s="2">
        <v>8.33</v>
      </c>
      <c r="F29" s="2">
        <v>6.53</v>
      </c>
      <c r="G29" s="2">
        <v>7.97</v>
      </c>
      <c r="H29" s="2">
        <v>8.56</v>
      </c>
      <c r="L29" s="2">
        <v>7.88</v>
      </c>
      <c r="N29" s="2">
        <v>7.87</v>
      </c>
    </row>
    <row r="30" spans="1:14">
      <c r="A30" s="2"/>
      <c r="B30" s="2"/>
      <c r="C30" s="2"/>
      <c r="F30" s="2"/>
      <c r="G30" s="2"/>
      <c r="H30" s="2"/>
      <c r="L30" s="3"/>
      <c r="N30" s="3"/>
    </row>
    <row r="31" spans="1:14">
      <c r="A31" s="2">
        <v>8.73</v>
      </c>
      <c r="B31" s="2">
        <v>33.909999999999997</v>
      </c>
      <c r="C31" s="2">
        <v>16.87</v>
      </c>
      <c r="F31" s="2">
        <v>9.41</v>
      </c>
      <c r="G31" s="2">
        <v>35.47</v>
      </c>
      <c r="H31" s="2">
        <v>17.55</v>
      </c>
      <c r="L31" s="2">
        <v>34.78</v>
      </c>
      <c r="N31" s="2">
        <v>15.67</v>
      </c>
    </row>
    <row r="32" spans="1:14">
      <c r="A32" s="2">
        <v>10.11</v>
      </c>
      <c r="B32" s="2">
        <v>37.04</v>
      </c>
      <c r="C32" s="2">
        <v>38.85</v>
      </c>
      <c r="F32" s="2">
        <v>10.25</v>
      </c>
      <c r="G32" s="2">
        <v>37.549999999999997</v>
      </c>
      <c r="H32" s="2">
        <v>38.96</v>
      </c>
      <c r="L32" s="2">
        <v>36.9</v>
      </c>
      <c r="N32" s="2">
        <v>36.19</v>
      </c>
    </row>
    <row r="33" spans="1:14">
      <c r="A33" s="2"/>
      <c r="B33" s="2"/>
      <c r="C33" s="2"/>
      <c r="F33" s="2"/>
      <c r="G33" s="2"/>
      <c r="H33" s="2"/>
      <c r="L33" s="3"/>
      <c r="N33" s="3"/>
    </row>
    <row r="34" spans="1:14">
      <c r="A34" s="2">
        <v>0.78</v>
      </c>
      <c r="B34" s="2">
        <v>1</v>
      </c>
      <c r="C34" s="2">
        <v>0.5</v>
      </c>
      <c r="F34" s="2">
        <v>0.84</v>
      </c>
      <c r="G34" s="2">
        <v>1.06</v>
      </c>
      <c r="H34" s="2">
        <v>0.52</v>
      </c>
      <c r="L34" s="2">
        <v>1.03</v>
      </c>
      <c r="N34" s="2">
        <v>0.47</v>
      </c>
    </row>
    <row r="35" spans="1:14">
      <c r="A35" s="2">
        <v>0.88</v>
      </c>
      <c r="B35" s="2">
        <v>1.0900000000000001</v>
      </c>
      <c r="C35" s="2">
        <v>1.1200000000000001</v>
      </c>
      <c r="F35" s="2">
        <v>0.9</v>
      </c>
      <c r="G35" s="2">
        <v>1.1100000000000001</v>
      </c>
      <c r="H35" s="2">
        <v>1.1299999999999999</v>
      </c>
      <c r="L35" s="2">
        <v>1.0900000000000001</v>
      </c>
      <c r="N35" s="2">
        <v>1.06</v>
      </c>
    </row>
    <row r="36" spans="1:14">
      <c r="A36" s="2"/>
      <c r="B36" s="2"/>
      <c r="C36" s="2"/>
      <c r="F36" s="2"/>
      <c r="G36" s="2"/>
      <c r="H36" s="2"/>
      <c r="L36" s="3"/>
      <c r="N36" s="3"/>
    </row>
    <row r="37" spans="1:14">
      <c r="A37" s="2">
        <v>6</v>
      </c>
      <c r="B37" s="2">
        <v>7.43</v>
      </c>
      <c r="C37" s="2">
        <v>3.68</v>
      </c>
      <c r="F37" s="2">
        <v>6.53</v>
      </c>
      <c r="G37" s="2">
        <v>7.92</v>
      </c>
      <c r="H37" s="2">
        <v>3.64</v>
      </c>
      <c r="L37" s="2">
        <v>7.6</v>
      </c>
      <c r="N37" s="2">
        <v>3.46</v>
      </c>
    </row>
    <row r="38" spans="1:14">
      <c r="A38" s="4">
        <v>7.04</v>
      </c>
      <c r="B38" s="4">
        <v>8.2899999999999991</v>
      </c>
      <c r="C38" s="4">
        <v>8.58</v>
      </c>
      <c r="F38" s="4">
        <v>7.04</v>
      </c>
      <c r="G38" s="4">
        <v>8.43</v>
      </c>
      <c r="H38" s="4">
        <v>8.43</v>
      </c>
      <c r="L38" s="4">
        <v>8.2200000000000006</v>
      </c>
      <c r="N38" s="4">
        <v>7.91</v>
      </c>
    </row>
    <row r="40" spans="1:14">
      <c r="A40" s="7" t="s">
        <v>16</v>
      </c>
      <c r="F40" s="7" t="s">
        <v>16</v>
      </c>
    </row>
    <row r="41" spans="1:14">
      <c r="A41" s="1">
        <v>9.0399999999999991</v>
      </c>
      <c r="B41" s="1">
        <v>12.47</v>
      </c>
      <c r="C41" s="1">
        <v>6.35</v>
      </c>
      <c r="F41" s="1">
        <v>9.66</v>
      </c>
      <c r="G41" s="1">
        <v>12.17</v>
      </c>
      <c r="H41" s="1">
        <v>7.2</v>
      </c>
    </row>
    <row r="42" spans="1:14">
      <c r="A42" s="2">
        <v>11.53</v>
      </c>
      <c r="B42" s="2">
        <v>13.16</v>
      </c>
      <c r="C42" s="2">
        <v>14.29</v>
      </c>
      <c r="F42" s="2">
        <v>12.04</v>
      </c>
      <c r="G42" s="2">
        <v>16.489999999999998</v>
      </c>
      <c r="H42" s="2">
        <v>14.7</v>
      </c>
    </row>
    <row r="43" spans="1:14">
      <c r="A43" s="2"/>
      <c r="B43" s="2">
        <v>10.47</v>
      </c>
      <c r="C43" s="2">
        <v>11.99</v>
      </c>
      <c r="F43" s="2"/>
      <c r="G43" s="2">
        <v>12.11</v>
      </c>
      <c r="H43" s="2">
        <v>12.05</v>
      </c>
    </row>
    <row r="44" spans="1:14">
      <c r="A44" s="2"/>
      <c r="B44" s="2">
        <v>13.8</v>
      </c>
      <c r="C44" s="2">
        <v>14.81</v>
      </c>
      <c r="F44" s="2"/>
      <c r="G44" s="2">
        <v>17.260000000000002</v>
      </c>
      <c r="H44" s="2">
        <v>15.42</v>
      </c>
    </row>
    <row r="45" spans="1:14">
      <c r="A45" s="2"/>
      <c r="B45" s="2">
        <v>15.2</v>
      </c>
      <c r="C45" s="2">
        <v>16.09</v>
      </c>
      <c r="F45" s="2"/>
      <c r="G45" s="2">
        <v>20.079999999999998</v>
      </c>
      <c r="H45" s="2">
        <v>16.63</v>
      </c>
    </row>
    <row r="46" spans="1:14">
      <c r="A46" s="2"/>
      <c r="B46" s="2"/>
      <c r="C46" s="2"/>
      <c r="F46" s="2"/>
      <c r="G46" s="2"/>
      <c r="H46" s="2"/>
    </row>
    <row r="47" spans="1:14">
      <c r="A47" s="2">
        <v>5.85</v>
      </c>
      <c r="B47" s="2">
        <v>7.27</v>
      </c>
      <c r="C47" s="2">
        <v>4.32</v>
      </c>
      <c r="F47" s="2">
        <v>6.16</v>
      </c>
      <c r="G47" s="2">
        <v>7.52</v>
      </c>
      <c r="H47" s="2">
        <v>4.88</v>
      </c>
    </row>
    <row r="48" spans="1:14">
      <c r="A48" s="2">
        <v>6.64</v>
      </c>
      <c r="B48" s="2">
        <v>7.82</v>
      </c>
      <c r="C48" s="2">
        <v>8.25</v>
      </c>
      <c r="F48" s="2">
        <v>6.93</v>
      </c>
      <c r="G48" s="2">
        <v>9.02</v>
      </c>
      <c r="H48" s="2">
        <v>8.68</v>
      </c>
    </row>
    <row r="49" spans="1:14">
      <c r="A49" s="2"/>
      <c r="B49" s="2"/>
      <c r="C49" s="2"/>
      <c r="F49" s="2"/>
      <c r="G49" s="2"/>
      <c r="H49" s="2"/>
    </row>
    <row r="50" spans="1:14">
      <c r="A50" s="2">
        <v>8.6300000000000008</v>
      </c>
      <c r="B50" s="2">
        <v>33.99</v>
      </c>
      <c r="C50" s="2">
        <v>18.73</v>
      </c>
      <c r="F50" s="2">
        <v>9.18</v>
      </c>
      <c r="G50" s="2">
        <v>33.549999999999997</v>
      </c>
      <c r="H50" s="2">
        <v>21.27</v>
      </c>
    </row>
    <row r="51" spans="1:14">
      <c r="A51" s="2">
        <v>10.62</v>
      </c>
      <c r="B51" s="2">
        <v>36.96</v>
      </c>
      <c r="C51" s="2">
        <v>38.9</v>
      </c>
      <c r="F51" s="2">
        <v>11.07</v>
      </c>
      <c r="G51" s="2">
        <v>42.65</v>
      </c>
      <c r="H51" s="2">
        <v>40.380000000000003</v>
      </c>
    </row>
    <row r="52" spans="1:14">
      <c r="A52" s="2"/>
      <c r="B52" s="2"/>
      <c r="C52" s="2"/>
      <c r="F52" s="2"/>
      <c r="G52" s="2"/>
      <c r="H52" s="2"/>
    </row>
    <row r="53" spans="1:14">
      <c r="A53" s="2">
        <v>0.83</v>
      </c>
      <c r="B53" s="2">
        <v>1.01</v>
      </c>
      <c r="C53" s="2">
        <v>0.6</v>
      </c>
      <c r="F53" s="2">
        <v>0.88</v>
      </c>
      <c r="G53" s="2">
        <v>1.0900000000000001</v>
      </c>
      <c r="H53" s="2">
        <v>0.69</v>
      </c>
    </row>
    <row r="54" spans="1:14">
      <c r="A54" s="2">
        <v>0.84</v>
      </c>
      <c r="B54" s="2">
        <v>1.0900000000000001</v>
      </c>
      <c r="C54" s="2">
        <v>1.03</v>
      </c>
      <c r="F54" s="2">
        <v>0.87</v>
      </c>
      <c r="G54" s="2">
        <v>1.1399999999999999</v>
      </c>
      <c r="H54" s="2">
        <v>1.07</v>
      </c>
    </row>
    <row r="55" spans="1:14">
      <c r="A55" s="2"/>
      <c r="B55" s="2"/>
      <c r="C55" s="2"/>
      <c r="F55" s="2"/>
      <c r="G55" s="2"/>
      <c r="H55" s="2"/>
    </row>
    <row r="56" spans="1:14">
      <c r="A56" s="2">
        <v>5.77</v>
      </c>
      <c r="B56" s="2">
        <v>7.43</v>
      </c>
      <c r="C56" s="2">
        <v>4.18</v>
      </c>
      <c r="F56" s="2">
        <v>6.23</v>
      </c>
      <c r="G56" s="2">
        <v>7.53</v>
      </c>
      <c r="H56" s="2">
        <v>4.8099999999999996</v>
      </c>
    </row>
    <row r="57" spans="1:14">
      <c r="A57" s="4">
        <v>6.66</v>
      </c>
      <c r="B57" s="4">
        <v>8.2100000000000009</v>
      </c>
      <c r="C57" s="4">
        <v>8.25</v>
      </c>
      <c r="F57" s="4">
        <v>6.77</v>
      </c>
      <c r="G57" s="4">
        <v>8.8000000000000007</v>
      </c>
      <c r="H57" s="4">
        <v>8.4700000000000006</v>
      </c>
    </row>
    <row r="59" spans="1:14">
      <c r="A59" s="7" t="s">
        <v>17</v>
      </c>
      <c r="F59" s="7" t="s">
        <v>17</v>
      </c>
      <c r="L59" t="s">
        <v>24</v>
      </c>
      <c r="N59" t="s">
        <v>25</v>
      </c>
    </row>
    <row r="60" spans="1:14">
      <c r="A60" s="1">
        <v>8.44</v>
      </c>
      <c r="B60" s="1">
        <v>12.26</v>
      </c>
      <c r="C60" s="1">
        <v>6.32</v>
      </c>
      <c r="F60" s="1">
        <v>9.02</v>
      </c>
      <c r="G60" s="1">
        <v>12.64</v>
      </c>
      <c r="H60" s="1">
        <v>5.82</v>
      </c>
      <c r="L60" s="1">
        <v>12.62</v>
      </c>
      <c r="N60" s="1">
        <v>5.77</v>
      </c>
    </row>
    <row r="61" spans="1:14">
      <c r="A61" s="2">
        <v>10.55</v>
      </c>
      <c r="B61" s="2">
        <v>14.74</v>
      </c>
      <c r="C61" s="2">
        <v>16.39</v>
      </c>
      <c r="F61" s="2">
        <v>10.73</v>
      </c>
      <c r="G61" s="2">
        <v>15.93</v>
      </c>
      <c r="H61" s="2">
        <v>15.57</v>
      </c>
      <c r="L61" s="2">
        <v>14.74</v>
      </c>
      <c r="N61" s="2">
        <v>15.19</v>
      </c>
    </row>
    <row r="62" spans="1:14">
      <c r="A62" s="2"/>
      <c r="B62" s="2">
        <v>10.41</v>
      </c>
      <c r="C62" s="2">
        <v>12.24</v>
      </c>
      <c r="F62" s="2"/>
      <c r="G62" s="2">
        <v>10.57</v>
      </c>
      <c r="H62" s="2">
        <v>12.08</v>
      </c>
      <c r="L62" s="16">
        <v>10.34</v>
      </c>
      <c r="N62" s="6">
        <v>11.69</v>
      </c>
    </row>
    <row r="63" spans="1:14">
      <c r="A63" s="2"/>
      <c r="B63" s="2">
        <v>15.92</v>
      </c>
      <c r="C63" s="2">
        <v>17.52</v>
      </c>
      <c r="F63" s="2"/>
      <c r="G63" s="2">
        <v>17.04</v>
      </c>
      <c r="H63" s="2">
        <v>16.36</v>
      </c>
      <c r="L63" s="2">
        <v>15.79</v>
      </c>
      <c r="N63" s="2">
        <v>16.16</v>
      </c>
    </row>
    <row r="64" spans="1:14">
      <c r="A64" s="2"/>
      <c r="B64" s="2">
        <v>17.89</v>
      </c>
      <c r="C64" s="2">
        <v>19.41</v>
      </c>
      <c r="F64" s="2"/>
      <c r="G64" s="2">
        <v>20.18</v>
      </c>
      <c r="H64" s="2">
        <v>18.260000000000002</v>
      </c>
      <c r="L64" s="2">
        <v>18.100000000000001</v>
      </c>
      <c r="N64" s="2">
        <v>17.71</v>
      </c>
    </row>
    <row r="65" spans="1:14">
      <c r="A65" s="2"/>
      <c r="B65" s="2"/>
      <c r="C65" s="2"/>
      <c r="F65" s="2"/>
      <c r="G65" s="2"/>
      <c r="H65" s="2"/>
      <c r="L65" s="3"/>
      <c r="N65" s="3"/>
    </row>
    <row r="66" spans="1:14">
      <c r="A66" s="2">
        <v>6.63</v>
      </c>
      <c r="B66" s="2">
        <v>8.8699999999999992</v>
      </c>
      <c r="C66" s="2">
        <v>5.0199999999999996</v>
      </c>
      <c r="F66" s="2">
        <v>6.99</v>
      </c>
      <c r="G66" s="2">
        <v>9.4600000000000009</v>
      </c>
      <c r="H66" s="2">
        <v>4.6900000000000004</v>
      </c>
      <c r="L66" s="2">
        <v>9.1</v>
      </c>
      <c r="N66" s="2">
        <v>4.59</v>
      </c>
    </row>
    <row r="67" spans="1:14">
      <c r="A67" s="2">
        <v>7.56</v>
      </c>
      <c r="B67" s="2">
        <v>10.050000000000001</v>
      </c>
      <c r="C67" s="2">
        <v>11.03</v>
      </c>
      <c r="F67" s="2">
        <v>7.56</v>
      </c>
      <c r="G67" s="2">
        <v>10.53</v>
      </c>
      <c r="H67" s="2">
        <v>10.66</v>
      </c>
      <c r="L67" s="2">
        <v>10.06</v>
      </c>
      <c r="N67" s="2">
        <v>10.25</v>
      </c>
    </row>
    <row r="68" spans="1:14">
      <c r="A68" s="2"/>
      <c r="B68" s="2"/>
      <c r="C68" s="2"/>
      <c r="F68" s="2"/>
      <c r="G68" s="2"/>
      <c r="H68" s="2"/>
      <c r="L68" s="3"/>
      <c r="N68" s="3"/>
    </row>
    <row r="69" spans="1:14">
      <c r="A69" s="2">
        <v>8.24</v>
      </c>
      <c r="B69" s="2">
        <v>33.54</v>
      </c>
      <c r="C69" s="2">
        <v>18.95</v>
      </c>
      <c r="F69" s="2">
        <v>8.94</v>
      </c>
      <c r="G69" s="2">
        <v>36.049999999999997</v>
      </c>
      <c r="H69" s="2">
        <v>17.38</v>
      </c>
      <c r="L69" s="2">
        <v>34.54</v>
      </c>
      <c r="N69" s="2">
        <v>16.95</v>
      </c>
    </row>
    <row r="70" spans="1:14">
      <c r="A70" s="2">
        <v>9.9499999999999993</v>
      </c>
      <c r="B70" s="2">
        <v>39.32</v>
      </c>
      <c r="C70" s="2">
        <v>44.43</v>
      </c>
      <c r="F70" s="2">
        <v>10.39</v>
      </c>
      <c r="G70" s="2">
        <v>41.88</v>
      </c>
      <c r="H70" s="2">
        <v>41.97</v>
      </c>
      <c r="L70" s="2">
        <v>39.270000000000003</v>
      </c>
      <c r="N70" s="2">
        <v>40.630000000000003</v>
      </c>
    </row>
    <row r="71" spans="1:14">
      <c r="A71" s="2"/>
      <c r="B71" s="2"/>
      <c r="C71" s="2"/>
      <c r="F71" s="2"/>
      <c r="G71" s="2"/>
      <c r="H71" s="2"/>
      <c r="L71" s="3"/>
      <c r="N71" s="17"/>
    </row>
    <row r="72" spans="1:14">
      <c r="A72" s="2">
        <v>0.74</v>
      </c>
      <c r="B72" s="2">
        <v>1.05</v>
      </c>
      <c r="C72" s="2">
        <v>0.55000000000000004</v>
      </c>
      <c r="F72" s="2">
        <v>0.8</v>
      </c>
      <c r="G72" s="2">
        <v>1.08</v>
      </c>
      <c r="H72" s="2">
        <v>0.52</v>
      </c>
      <c r="L72" s="2">
        <v>1.08</v>
      </c>
      <c r="N72" s="2">
        <v>0.5</v>
      </c>
    </row>
    <row r="73" spans="1:14">
      <c r="A73" s="2">
        <v>0.77</v>
      </c>
      <c r="B73" s="2">
        <v>1.1200000000000001</v>
      </c>
      <c r="C73" s="2">
        <v>1.1299999999999999</v>
      </c>
      <c r="F73" s="2">
        <v>0.78</v>
      </c>
      <c r="G73" s="2">
        <v>1.07</v>
      </c>
      <c r="H73" s="2">
        <v>1.06</v>
      </c>
      <c r="L73" s="2">
        <v>1.1200000000000001</v>
      </c>
      <c r="N73" s="2">
        <v>1.02</v>
      </c>
    </row>
    <row r="74" spans="1:14">
      <c r="A74" s="2"/>
      <c r="B74" s="2"/>
      <c r="C74" s="2"/>
      <c r="F74" s="2"/>
      <c r="G74" s="2"/>
      <c r="H74" s="2"/>
      <c r="L74" s="3"/>
      <c r="N74" s="3"/>
    </row>
    <row r="75" spans="1:14">
      <c r="A75" s="2">
        <v>5.08</v>
      </c>
      <c r="B75" s="2">
        <v>6.61</v>
      </c>
      <c r="C75" s="2">
        <v>3.68</v>
      </c>
      <c r="F75" s="2">
        <v>5.7</v>
      </c>
      <c r="G75" s="2">
        <v>7.36</v>
      </c>
      <c r="H75" s="2">
        <v>3.5</v>
      </c>
      <c r="L75" s="2">
        <v>6.83</v>
      </c>
      <c r="N75" s="2">
        <v>3.39</v>
      </c>
    </row>
    <row r="76" spans="1:14">
      <c r="A76" s="4">
        <v>5.87</v>
      </c>
      <c r="B76" s="4">
        <v>7.78</v>
      </c>
      <c r="C76" s="4">
        <v>8.33</v>
      </c>
      <c r="F76" s="4">
        <v>5.92</v>
      </c>
      <c r="G76" s="4">
        <v>7.85</v>
      </c>
      <c r="H76" s="4">
        <v>7.34</v>
      </c>
      <c r="L76" s="4">
        <v>7.72</v>
      </c>
      <c r="N76" s="4">
        <v>7.15</v>
      </c>
    </row>
    <row r="78" spans="1:14">
      <c r="A78" s="7" t="s">
        <v>26</v>
      </c>
      <c r="F78" s="7" t="s">
        <v>26</v>
      </c>
    </row>
    <row r="79" spans="1:14">
      <c r="A79" s="1">
        <v>9.08</v>
      </c>
      <c r="B79" s="1">
        <v>13.05</v>
      </c>
      <c r="C79" s="1">
        <v>6.44</v>
      </c>
      <c r="F79" s="1">
        <v>9.0299999999999994</v>
      </c>
      <c r="G79" s="1">
        <v>13.01</v>
      </c>
      <c r="H79" s="1">
        <v>5.83</v>
      </c>
    </row>
    <row r="80" spans="1:14">
      <c r="A80" s="2">
        <v>10.24</v>
      </c>
      <c r="B80" s="2">
        <v>15.21</v>
      </c>
      <c r="C80" s="2">
        <v>15.54</v>
      </c>
      <c r="F80" s="2">
        <v>10.23</v>
      </c>
      <c r="G80" s="2">
        <v>15.23</v>
      </c>
      <c r="H80" s="2">
        <v>16.14</v>
      </c>
    </row>
    <row r="81" spans="1:8">
      <c r="A81" s="2"/>
      <c r="B81" s="2">
        <v>10.24</v>
      </c>
      <c r="C81" s="2">
        <v>12.44</v>
      </c>
      <c r="F81" s="2"/>
      <c r="G81" s="2">
        <v>10.24</v>
      </c>
      <c r="H81" s="2">
        <v>12.57</v>
      </c>
    </row>
    <row r="82" spans="1:8">
      <c r="A82" s="2"/>
      <c r="B82" s="2">
        <v>16.079999999999998</v>
      </c>
      <c r="C82" s="2">
        <v>16.32</v>
      </c>
      <c r="F82" s="2"/>
      <c r="G82" s="2">
        <v>16.14</v>
      </c>
      <c r="H82" s="2">
        <v>17.78</v>
      </c>
    </row>
    <row r="83" spans="1:8">
      <c r="A83" s="2"/>
      <c r="B83" s="2">
        <v>19.32</v>
      </c>
      <c r="C83" s="2">
        <v>17.87</v>
      </c>
      <c r="F83" s="2"/>
      <c r="G83" s="2">
        <v>19.32</v>
      </c>
      <c r="H83" s="2">
        <v>18.07</v>
      </c>
    </row>
    <row r="84" spans="1:8">
      <c r="A84" s="2"/>
      <c r="B84" s="2"/>
      <c r="C84" s="2"/>
      <c r="F84" s="2"/>
      <c r="G84" s="2"/>
      <c r="H84" s="2"/>
    </row>
    <row r="85" spans="1:8">
      <c r="A85" s="2">
        <v>7.06</v>
      </c>
      <c r="B85" s="2">
        <v>9.3800000000000008</v>
      </c>
      <c r="C85" s="2">
        <v>5.16</v>
      </c>
      <c r="F85" s="2">
        <v>7</v>
      </c>
      <c r="G85" s="2">
        <v>9.3699999999999992</v>
      </c>
      <c r="H85" s="2">
        <v>4.7</v>
      </c>
    </row>
    <row r="86" spans="1:8">
      <c r="A86" s="2">
        <v>7.6</v>
      </c>
      <c r="B86" s="2">
        <v>10.42</v>
      </c>
      <c r="C86" s="2">
        <v>11.12</v>
      </c>
      <c r="F86" s="2">
        <v>7.55</v>
      </c>
      <c r="G86" s="2">
        <v>10.42</v>
      </c>
      <c r="H86" s="2">
        <v>11.86</v>
      </c>
    </row>
    <row r="87" spans="1:8">
      <c r="A87" s="2"/>
      <c r="B87" s="2"/>
      <c r="C87" s="2"/>
      <c r="F87" s="2"/>
      <c r="G87" s="2"/>
      <c r="H87" s="2"/>
    </row>
    <row r="88" spans="1:8">
      <c r="A88" s="2">
        <v>8.9</v>
      </c>
      <c r="B88" s="2">
        <v>35.65</v>
      </c>
      <c r="C88" s="2">
        <v>18.22</v>
      </c>
      <c r="F88" s="2">
        <v>8.77</v>
      </c>
      <c r="G88" s="2">
        <v>35.619999999999997</v>
      </c>
      <c r="H88" s="2">
        <v>17.059999999999999</v>
      </c>
    </row>
    <row r="89" spans="1:8">
      <c r="A89" s="2">
        <v>9.91</v>
      </c>
      <c r="B89" s="2">
        <v>40.33</v>
      </c>
      <c r="C89" s="2">
        <v>42.07</v>
      </c>
      <c r="F89" s="2">
        <v>9.82</v>
      </c>
      <c r="G89" s="2">
        <v>40.47</v>
      </c>
      <c r="H89" s="2">
        <v>44.34</v>
      </c>
    </row>
    <row r="90" spans="1:8">
      <c r="A90" s="2"/>
      <c r="B90" s="2"/>
      <c r="C90" s="2"/>
      <c r="F90" s="2"/>
      <c r="G90" s="2"/>
      <c r="H90" s="2"/>
    </row>
    <row r="91" spans="1:8">
      <c r="A91" s="2">
        <v>0.84</v>
      </c>
      <c r="B91" s="2">
        <v>1.1200000000000001</v>
      </c>
      <c r="C91" s="2">
        <v>0.56000000000000005</v>
      </c>
      <c r="F91" s="2">
        <v>0.82</v>
      </c>
      <c r="G91" s="2">
        <v>1.1200000000000001</v>
      </c>
      <c r="H91" s="2">
        <v>0.52</v>
      </c>
    </row>
    <row r="92" spans="1:8">
      <c r="A92" s="2">
        <v>0.84</v>
      </c>
      <c r="B92" s="2">
        <v>1.1499999999999999</v>
      </c>
      <c r="C92" s="2">
        <v>1.17</v>
      </c>
      <c r="F92" s="2">
        <v>0.83</v>
      </c>
      <c r="G92" s="2">
        <v>1.1499999999999999</v>
      </c>
      <c r="H92" s="2">
        <v>1.24</v>
      </c>
    </row>
    <row r="93" spans="1:8">
      <c r="A93" s="2"/>
      <c r="B93" s="2"/>
      <c r="C93" s="2"/>
      <c r="F93" s="2"/>
      <c r="G93" s="2"/>
      <c r="H93" s="2"/>
    </row>
    <row r="94" spans="1:8">
      <c r="A94" s="2">
        <v>5.69</v>
      </c>
      <c r="B94" s="2">
        <v>7.2</v>
      </c>
      <c r="C94" s="2">
        <v>3.52</v>
      </c>
      <c r="F94" s="2">
        <v>5.5</v>
      </c>
      <c r="G94" s="2">
        <v>7.14</v>
      </c>
      <c r="H94" s="2">
        <v>3.26</v>
      </c>
    </row>
    <row r="95" spans="1:8">
      <c r="A95" s="4">
        <v>6.01</v>
      </c>
      <c r="B95" s="4">
        <v>7.78</v>
      </c>
      <c r="C95" s="4">
        <v>7.96</v>
      </c>
      <c r="F95" s="4">
        <v>6</v>
      </c>
      <c r="G95" s="4">
        <v>7.85</v>
      </c>
      <c r="H95" s="4">
        <v>8.41</v>
      </c>
    </row>
    <row r="97" spans="1:8">
      <c r="A97" s="7" t="s">
        <v>27</v>
      </c>
      <c r="F97" s="7" t="s">
        <v>27</v>
      </c>
    </row>
    <row r="98" spans="1:8">
      <c r="A98" s="1">
        <v>9.6300000000000008</v>
      </c>
      <c r="B98" s="1">
        <v>13.3</v>
      </c>
      <c r="C98" s="1">
        <v>6.16</v>
      </c>
      <c r="F98" s="1">
        <v>9.65</v>
      </c>
      <c r="G98" s="1">
        <v>13.3</v>
      </c>
      <c r="H98" s="1">
        <v>7.56</v>
      </c>
    </row>
    <row r="99" spans="1:8">
      <c r="A99" s="2">
        <v>10.74</v>
      </c>
      <c r="B99" s="2">
        <v>15.38</v>
      </c>
      <c r="C99" s="2">
        <v>14.73</v>
      </c>
      <c r="F99" s="2">
        <v>10.73</v>
      </c>
      <c r="G99" s="2">
        <v>15.4</v>
      </c>
      <c r="H99" s="2">
        <v>15.01</v>
      </c>
    </row>
    <row r="100" spans="1:8">
      <c r="A100" s="2"/>
      <c r="B100" s="2">
        <v>10.76</v>
      </c>
      <c r="C100" s="2">
        <v>11.64</v>
      </c>
      <c r="F100" s="2"/>
      <c r="G100" s="2">
        <v>10.78</v>
      </c>
      <c r="H100" s="2">
        <v>11.99</v>
      </c>
    </row>
    <row r="101" spans="1:8">
      <c r="A101" s="2"/>
      <c r="B101" s="2">
        <v>16.25</v>
      </c>
      <c r="C101" s="2">
        <v>15.53</v>
      </c>
      <c r="F101" s="2"/>
      <c r="G101" s="2">
        <v>16.239999999999998</v>
      </c>
      <c r="H101" s="2">
        <v>15.43</v>
      </c>
    </row>
    <row r="102" spans="1:8">
      <c r="A102" s="2"/>
      <c r="B102" s="2">
        <v>19.14</v>
      </c>
      <c r="C102" s="2">
        <v>17</v>
      </c>
      <c r="F102" s="2"/>
      <c r="G102" s="2">
        <v>19.18</v>
      </c>
      <c r="H102" s="2">
        <v>17.600000000000001</v>
      </c>
    </row>
    <row r="103" spans="1:8">
      <c r="A103" s="2"/>
      <c r="B103" s="2"/>
      <c r="C103" s="2"/>
      <c r="F103" s="2"/>
      <c r="G103" s="2"/>
      <c r="H103" s="2"/>
    </row>
    <row r="104" spans="1:8">
      <c r="A104" s="2">
        <v>6.43</v>
      </c>
      <c r="B104" s="2">
        <v>8.15</v>
      </c>
      <c r="C104" s="2">
        <v>4.25</v>
      </c>
      <c r="F104" s="2">
        <v>6.43</v>
      </c>
      <c r="G104" s="2">
        <v>8.17</v>
      </c>
      <c r="H104" s="2">
        <v>5.41</v>
      </c>
    </row>
    <row r="105" spans="1:8">
      <c r="A105" s="2">
        <v>6.78</v>
      </c>
      <c r="B105" s="2">
        <v>9.1</v>
      </c>
      <c r="C105" s="2">
        <v>9.49</v>
      </c>
      <c r="F105" s="2">
        <v>6.78</v>
      </c>
      <c r="G105" s="2">
        <v>9.11</v>
      </c>
      <c r="H105" s="2">
        <v>9.3699999999999992</v>
      </c>
    </row>
    <row r="106" spans="1:8">
      <c r="A106" s="2"/>
      <c r="B106" s="2"/>
      <c r="C106" s="2"/>
      <c r="F106" s="2"/>
      <c r="G106" s="2"/>
      <c r="H106" s="2"/>
    </row>
    <row r="107" spans="1:8">
      <c r="A107" s="2">
        <v>9.26</v>
      </c>
      <c r="B107" s="2">
        <v>36.65</v>
      </c>
      <c r="C107" s="2">
        <v>17.7</v>
      </c>
      <c r="F107" s="2">
        <v>9.27</v>
      </c>
      <c r="G107" s="2">
        <v>36.67</v>
      </c>
      <c r="H107" s="2">
        <v>22.82</v>
      </c>
    </row>
    <row r="108" spans="1:8">
      <c r="A108" s="2">
        <v>10.25</v>
      </c>
      <c r="B108" s="2">
        <v>41.79</v>
      </c>
      <c r="C108" s="2">
        <v>41.5</v>
      </c>
      <c r="F108" s="2">
        <v>10.23</v>
      </c>
      <c r="G108" s="2">
        <v>41.82</v>
      </c>
      <c r="H108" s="2">
        <v>41.99</v>
      </c>
    </row>
    <row r="109" spans="1:8">
      <c r="A109" s="2"/>
      <c r="B109" s="2"/>
      <c r="C109" s="2"/>
      <c r="F109" s="2"/>
      <c r="G109" s="2"/>
      <c r="H109" s="2"/>
    </row>
    <row r="110" spans="1:8">
      <c r="A110" s="2">
        <v>0.94</v>
      </c>
      <c r="B110" s="2">
        <v>1.25</v>
      </c>
      <c r="C110" s="2">
        <v>0.6</v>
      </c>
      <c r="F110" s="2">
        <v>0.94</v>
      </c>
      <c r="G110" s="2">
        <v>1.25</v>
      </c>
      <c r="H110" s="2">
        <v>0.75</v>
      </c>
    </row>
    <row r="111" spans="1:8">
      <c r="A111" s="2">
        <v>0.98</v>
      </c>
      <c r="B111" s="2">
        <v>1.34</v>
      </c>
      <c r="C111" s="2">
        <v>1.29</v>
      </c>
      <c r="F111" s="2">
        <v>0.98</v>
      </c>
      <c r="G111" s="2">
        <v>1.34</v>
      </c>
      <c r="H111" s="2">
        <v>1.31</v>
      </c>
    </row>
    <row r="112" spans="1:8">
      <c r="A112" s="2"/>
      <c r="B112" s="2"/>
      <c r="C112" s="2"/>
      <c r="F112" s="2"/>
      <c r="G112" s="2"/>
      <c r="H112" s="2"/>
    </row>
    <row r="113" spans="1:8">
      <c r="A113" s="2">
        <v>5.15</v>
      </c>
      <c r="B113" s="2">
        <v>7.19</v>
      </c>
      <c r="C113" s="2">
        <v>3.21</v>
      </c>
      <c r="F113" s="2">
        <v>5.17</v>
      </c>
      <c r="G113" s="2">
        <v>7.1</v>
      </c>
      <c r="H113" s="2">
        <v>3.92</v>
      </c>
    </row>
    <row r="114" spans="1:8">
      <c r="A114" s="4">
        <v>6.17</v>
      </c>
      <c r="B114" s="4">
        <v>8.23</v>
      </c>
      <c r="C114" s="4">
        <v>7.18</v>
      </c>
      <c r="F114" s="4">
        <v>6.18</v>
      </c>
      <c r="G114" s="4">
        <v>8.1300000000000008</v>
      </c>
      <c r="H114" s="4">
        <v>7.59</v>
      </c>
    </row>
    <row r="116" spans="1:8">
      <c r="A116" s="7" t="s">
        <v>28</v>
      </c>
      <c r="F116" s="7" t="s">
        <v>28</v>
      </c>
    </row>
    <row r="117" spans="1:8">
      <c r="A117" s="1">
        <v>8.75</v>
      </c>
      <c r="B117" s="1">
        <v>11.7</v>
      </c>
      <c r="C117" s="1">
        <v>5.55</v>
      </c>
      <c r="F117" s="1">
        <v>8.68</v>
      </c>
      <c r="G117" s="1">
        <v>11.65</v>
      </c>
      <c r="H117" s="1">
        <v>5.93</v>
      </c>
    </row>
    <row r="118" spans="1:8">
      <c r="A118" s="2">
        <v>14.03</v>
      </c>
      <c r="B118" s="2">
        <v>19.940000000000001</v>
      </c>
      <c r="C118" s="2">
        <v>19.66</v>
      </c>
      <c r="F118" s="2">
        <v>13.81</v>
      </c>
      <c r="G118" s="2">
        <v>20.18</v>
      </c>
      <c r="H118" s="2">
        <v>19.59</v>
      </c>
    </row>
    <row r="119" spans="1:8">
      <c r="A119" s="2"/>
      <c r="B119" s="2">
        <v>13.91</v>
      </c>
      <c r="C119" s="2">
        <v>15.9</v>
      </c>
      <c r="F119" s="2"/>
      <c r="G119" s="2">
        <v>14.28</v>
      </c>
      <c r="H119" s="2">
        <v>15.39</v>
      </c>
    </row>
    <row r="120" spans="1:8">
      <c r="A120" s="2"/>
      <c r="B120" s="2">
        <v>21.54</v>
      </c>
      <c r="C120" s="2">
        <v>20.61</v>
      </c>
      <c r="F120" s="2"/>
      <c r="G120" s="2">
        <v>21.78</v>
      </c>
      <c r="H120" s="2">
        <v>20.93</v>
      </c>
    </row>
    <row r="121" spans="1:8">
      <c r="A121" s="2"/>
      <c r="B121" s="2">
        <v>24.38</v>
      </c>
      <c r="C121" s="2">
        <v>22.45</v>
      </c>
      <c r="F121" s="2"/>
      <c r="G121" s="2">
        <v>24.48</v>
      </c>
      <c r="H121" s="2">
        <v>22.46</v>
      </c>
    </row>
    <row r="122" spans="1:8">
      <c r="A122" s="2"/>
      <c r="B122" s="2"/>
      <c r="C122" s="2"/>
      <c r="F122" s="2"/>
      <c r="G122" s="2"/>
      <c r="H122" s="2"/>
    </row>
    <row r="123" spans="1:8">
      <c r="A123" s="2">
        <v>6.02</v>
      </c>
      <c r="B123" s="2">
        <v>7.55</v>
      </c>
      <c r="C123" s="2">
        <v>3.98</v>
      </c>
      <c r="F123" s="2">
        <v>5.99</v>
      </c>
      <c r="G123" s="2">
        <v>7.53</v>
      </c>
      <c r="H123" s="2">
        <v>4.3</v>
      </c>
    </row>
    <row r="124" spans="1:8">
      <c r="A124" s="2">
        <v>7.73</v>
      </c>
      <c r="B124" s="2">
        <v>10.39</v>
      </c>
      <c r="C124" s="2">
        <v>10.64</v>
      </c>
      <c r="F124" s="2">
        <v>7.73</v>
      </c>
      <c r="G124" s="2">
        <v>10.5</v>
      </c>
      <c r="H124" s="2">
        <v>10.63</v>
      </c>
    </row>
    <row r="125" spans="1:8">
      <c r="A125" s="2"/>
      <c r="B125" s="2"/>
      <c r="C125" s="2"/>
      <c r="F125" s="2"/>
      <c r="G125" s="2"/>
      <c r="H125" s="2"/>
    </row>
    <row r="126" spans="1:8">
      <c r="A126" s="2">
        <v>8.23</v>
      </c>
      <c r="B126" s="2">
        <v>32.380000000000003</v>
      </c>
      <c r="C126" s="2">
        <v>16.440000000000001</v>
      </c>
      <c r="F126" s="2">
        <v>8.1999999999999993</v>
      </c>
      <c r="G126" s="2">
        <v>32.04</v>
      </c>
      <c r="H126" s="2">
        <v>17.559999999999999</v>
      </c>
    </row>
    <row r="127" spans="1:8">
      <c r="A127" s="2">
        <v>12.48</v>
      </c>
      <c r="B127" s="2">
        <v>49.88</v>
      </c>
      <c r="C127" s="2">
        <v>50.82</v>
      </c>
      <c r="F127" s="2">
        <v>12.39</v>
      </c>
      <c r="G127" s="2">
        <v>50.52</v>
      </c>
      <c r="H127" s="2">
        <v>51.39</v>
      </c>
    </row>
    <row r="128" spans="1:8">
      <c r="A128" s="2"/>
      <c r="B128" s="2"/>
      <c r="C128" s="2"/>
      <c r="F128" s="2"/>
      <c r="G128" s="2"/>
      <c r="H128" s="2"/>
    </row>
    <row r="129" spans="1:8">
      <c r="A129" s="2">
        <v>0.88</v>
      </c>
      <c r="B129" s="2">
        <v>1.17</v>
      </c>
      <c r="C129" s="2">
        <v>0.6</v>
      </c>
      <c r="F129" s="2">
        <v>0.88</v>
      </c>
      <c r="G129" s="2">
        <v>1.1599999999999999</v>
      </c>
      <c r="H129" s="2">
        <v>0.63</v>
      </c>
    </row>
    <row r="130" spans="1:8">
      <c r="A130" s="2">
        <v>0.97</v>
      </c>
      <c r="B130" s="2">
        <v>1.33</v>
      </c>
      <c r="C130" s="2">
        <v>1.35</v>
      </c>
      <c r="F130" s="2">
        <v>0.97</v>
      </c>
      <c r="G130" s="2">
        <v>1.34</v>
      </c>
      <c r="H130" s="2">
        <v>1.36</v>
      </c>
    </row>
    <row r="131" spans="1:8">
      <c r="A131" s="2"/>
      <c r="B131" s="2"/>
      <c r="C131" s="2"/>
      <c r="F131" s="2"/>
      <c r="G131" s="2"/>
      <c r="H131" s="2"/>
    </row>
    <row r="132" spans="1:8">
      <c r="A132" s="2">
        <v>4.5199999999999996</v>
      </c>
      <c r="B132" s="2">
        <v>6.54</v>
      </c>
      <c r="C132" s="2">
        <v>3.39</v>
      </c>
      <c r="F132" s="2">
        <v>4.47</v>
      </c>
      <c r="G132" s="2">
        <v>6.39</v>
      </c>
      <c r="H132" s="2">
        <v>3.48</v>
      </c>
    </row>
    <row r="133" spans="1:8">
      <c r="A133" s="4">
        <v>6.49</v>
      </c>
      <c r="B133" s="4">
        <v>8.6999999999999993</v>
      </c>
      <c r="C133" s="4">
        <v>9.14</v>
      </c>
      <c r="F133" s="4">
        <v>6.29</v>
      </c>
      <c r="G133" s="4">
        <v>8.6999999999999993</v>
      </c>
      <c r="H133" s="4">
        <v>9.26</v>
      </c>
    </row>
    <row r="135" spans="1:8">
      <c r="A135" t="s">
        <v>118</v>
      </c>
      <c r="B135" t="s">
        <v>59</v>
      </c>
      <c r="C135" t="s">
        <v>64</v>
      </c>
      <c r="D135" t="s">
        <v>35</v>
      </c>
      <c r="E135" t="s">
        <v>36</v>
      </c>
    </row>
    <row r="136" spans="1:8">
      <c r="A136" s="19">
        <f>AVERAGE(A117,A98,A79,A60,A41,A22,A3,F3,F22,F41,F60,F79,F98,F117)</f>
        <v>9.3014285714285716</v>
      </c>
      <c r="B136" s="19">
        <f>AVERAGE(B117,B98,B79,B60,B41,B22,B3,G3,G22,G41,G60,G79,G98,G117)</f>
        <v>12.720714285714285</v>
      </c>
      <c r="C136" s="19">
        <f>AVERAGE(C117,C98,C79,C60,C41,C22,C3,H3,H22,H41,H60,H79,H98,H117)</f>
        <v>6.5078571428571435</v>
      </c>
      <c r="D136" t="s">
        <v>49</v>
      </c>
      <c r="E136" s="1" t="s">
        <v>42</v>
      </c>
    </row>
    <row r="137" spans="1:8">
      <c r="A137" s="19">
        <f t="shared" ref="A137:C152" si="0">AVERAGE(A118,A99,A80,A61,A42,A23,A4,F4,F23,F42,F61,F80,F99,F118)</f>
        <v>11.306428571428571</v>
      </c>
      <c r="B137" s="19">
        <f t="shared" si="0"/>
        <v>15.732142857142858</v>
      </c>
      <c r="C137" s="19">
        <f t="shared" si="0"/>
        <v>15.445714285714285</v>
      </c>
      <c r="D137" t="s">
        <v>49</v>
      </c>
      <c r="E137" s="2" t="s">
        <v>43</v>
      </c>
    </row>
    <row r="138" spans="1:8">
      <c r="A138" s="19">
        <f>A137</f>
        <v>11.306428571428571</v>
      </c>
      <c r="B138" s="19">
        <f t="shared" si="0"/>
        <v>11.295714285714286</v>
      </c>
      <c r="C138" s="19">
        <f t="shared" si="0"/>
        <v>12.366428571428571</v>
      </c>
      <c r="D138" t="s">
        <v>49</v>
      </c>
      <c r="E138" s="2" t="s">
        <v>44</v>
      </c>
    </row>
    <row r="139" spans="1:8">
      <c r="A139" s="19"/>
      <c r="B139" s="19">
        <f t="shared" si="0"/>
        <v>16.704285714285714</v>
      </c>
      <c r="C139" s="19">
        <f t="shared" si="0"/>
        <v>16.26642857142857</v>
      </c>
      <c r="D139" t="s">
        <v>49</v>
      </c>
      <c r="E139" s="2" t="s">
        <v>45</v>
      </c>
    </row>
    <row r="140" spans="1:8">
      <c r="A140" s="19"/>
      <c r="B140" s="19">
        <f t="shared" si="0"/>
        <v>19.197857142857146</v>
      </c>
      <c r="C140" s="19">
        <f t="shared" si="0"/>
        <v>17.7</v>
      </c>
      <c r="D140" t="s">
        <v>49</v>
      </c>
      <c r="E140" s="2" t="s">
        <v>46</v>
      </c>
    </row>
    <row r="141" spans="1:8">
      <c r="A141" s="19"/>
      <c r="B141" s="19"/>
      <c r="C141" s="19"/>
      <c r="E141" s="3"/>
    </row>
    <row r="142" spans="1:8">
      <c r="A142" s="19">
        <f t="shared" si="0"/>
        <v>6.3385714285714281</v>
      </c>
      <c r="B142" s="19">
        <f t="shared" si="0"/>
        <v>8.1485714285714277</v>
      </c>
      <c r="C142" s="19">
        <f t="shared" si="0"/>
        <v>4.6235714285714291</v>
      </c>
      <c r="D142" t="s">
        <v>50</v>
      </c>
      <c r="E142" s="2" t="s">
        <v>42</v>
      </c>
    </row>
    <row r="143" spans="1:8">
      <c r="A143" s="19">
        <f t="shared" si="0"/>
        <v>7.0614285714285714</v>
      </c>
      <c r="B143" s="19">
        <f t="shared" si="0"/>
        <v>9.3535714285714278</v>
      </c>
      <c r="C143" s="19">
        <f t="shared" si="0"/>
        <v>9.6414285714285732</v>
      </c>
      <c r="D143" t="s">
        <v>50</v>
      </c>
      <c r="E143" s="2" t="s">
        <v>43</v>
      </c>
    </row>
    <row r="144" spans="1:8">
      <c r="A144" s="19"/>
      <c r="B144" s="19"/>
      <c r="C144" s="19"/>
      <c r="E144" s="3"/>
    </row>
    <row r="145" spans="1:5">
      <c r="A145" s="19">
        <f t="shared" si="0"/>
        <v>8.8985714285714277</v>
      </c>
      <c r="B145" s="19">
        <f t="shared" si="0"/>
        <v>34.680000000000007</v>
      </c>
      <c r="C145" s="19">
        <f t="shared" si="0"/>
        <v>18.934285714285718</v>
      </c>
      <c r="D145" t="s">
        <v>51</v>
      </c>
      <c r="E145" s="2" t="s">
        <v>42</v>
      </c>
    </row>
    <row r="146" spans="1:5">
      <c r="A146" s="19">
        <f t="shared" si="0"/>
        <v>10.58642857142857</v>
      </c>
      <c r="B146" s="19">
        <f t="shared" si="0"/>
        <v>41.523571428571429</v>
      </c>
      <c r="C146" s="19">
        <f t="shared" si="0"/>
        <v>42.146428571428565</v>
      </c>
      <c r="D146" t="s">
        <v>51</v>
      </c>
      <c r="E146" s="2" t="s">
        <v>43</v>
      </c>
    </row>
    <row r="147" spans="1:5">
      <c r="A147" s="19"/>
      <c r="B147" s="19"/>
      <c r="C147" s="19"/>
      <c r="E147" s="3"/>
    </row>
    <row r="148" spans="1:5">
      <c r="A148" s="19">
        <f t="shared" si="0"/>
        <v>0.85071428571428587</v>
      </c>
      <c r="B148" s="19">
        <f t="shared" si="0"/>
        <v>1.1099999999999999</v>
      </c>
      <c r="C148" s="19">
        <f t="shared" si="0"/>
        <v>0.60142857142857131</v>
      </c>
      <c r="D148" t="s">
        <v>52</v>
      </c>
      <c r="E148" s="2" t="s">
        <v>42</v>
      </c>
    </row>
    <row r="149" spans="1:5">
      <c r="A149" s="19">
        <f t="shared" si="0"/>
        <v>0.88214285714285723</v>
      </c>
      <c r="B149" s="19">
        <f t="shared" si="0"/>
        <v>1.1821428571428572</v>
      </c>
      <c r="C149" s="19">
        <f t="shared" si="0"/>
        <v>1.1685714285714288</v>
      </c>
      <c r="D149" t="s">
        <v>52</v>
      </c>
      <c r="E149" s="2" t="s">
        <v>43</v>
      </c>
    </row>
    <row r="150" spans="1:5">
      <c r="A150" s="19"/>
      <c r="B150" s="19"/>
      <c r="C150" s="19"/>
      <c r="E150" s="3"/>
    </row>
    <row r="151" spans="1:5">
      <c r="A151" s="19">
        <f t="shared" si="0"/>
        <v>5.6049999999999995</v>
      </c>
      <c r="B151" s="19">
        <f>AVERAGE(B132,B113,B94,B75,B56,B37,B18,G18,G37,G56,G75,G94,G113,G132)</f>
        <v>7.1514285714285704</v>
      </c>
      <c r="C151" s="19">
        <f t="shared" si="0"/>
        <v>3.8435714285714284</v>
      </c>
      <c r="D151" t="s">
        <v>53</v>
      </c>
      <c r="E151" s="2" t="s">
        <v>42</v>
      </c>
    </row>
    <row r="152" spans="1:5">
      <c r="A152" s="19">
        <f t="shared" si="0"/>
        <v>6.4407142857142858</v>
      </c>
      <c r="B152" s="19">
        <f t="shared" si="0"/>
        <v>8.2249999999999979</v>
      </c>
      <c r="C152" s="19">
        <f t="shared" si="0"/>
        <v>8.1971428571428575</v>
      </c>
      <c r="D152" t="s">
        <v>53</v>
      </c>
      <c r="E152" s="4" t="s">
        <v>43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f6363bc2-06ea-4580-8441-6db0674443b0" origin="userSelected">
  <element uid="5cc2856b-9fca-4b0b-8bb2-66b3a23206f3" value=""/>
  <element uid="eaa5046b-6f1e-4370-aa16-5e14578e8f5a" value=""/>
</sisl>
</file>

<file path=customXml/itemProps1.xml><?xml version="1.0" encoding="utf-8"?>
<ds:datastoreItem xmlns:ds="http://schemas.openxmlformats.org/officeDocument/2006/customXml" ds:itemID="{6ECD2389-DEE7-4423-892D-885E52870CA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Sheet1</vt:lpstr>
      <vt:lpstr>Univariate</vt:lpstr>
      <vt:lpstr>Sheet2</vt:lpstr>
      <vt:lpstr>Feed Forward</vt:lpstr>
      <vt:lpstr>MNAS-2Layer</vt:lpstr>
      <vt:lpstr>MNAS-3Layer</vt:lpstr>
      <vt:lpstr>MNAS-4Layer</vt:lpstr>
      <vt:lpstr>GRU</vt:lpstr>
      <vt:lpstr>LSTM</vt:lpstr>
      <vt:lpstr>MLP</vt:lpstr>
      <vt:lpstr>RBF</vt:lpstr>
      <vt:lpstr>RBF2</vt:lpstr>
      <vt:lpstr>RBF-MLP</vt:lpstr>
      <vt:lpstr>MLP-RBF</vt:lpstr>
      <vt:lpstr>SVM</vt:lpstr>
      <vt:lpstr>İleri Yol Ağları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Nas</dc:creator>
  <cp:keywords>Genel - Kişisel Veri İçermez</cp:keywords>
  <cp:lastModifiedBy>Murat Nas</cp:lastModifiedBy>
  <dcterms:created xsi:type="dcterms:W3CDTF">2023-11-03T07:56:11Z</dcterms:created>
  <dcterms:modified xsi:type="dcterms:W3CDTF">2024-04-24T09:13:21Z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aa1b4391-358a-45ee-bcae-35d907ceeeb7</vt:lpwstr>
  </property>
  <property fmtid="{D5CDD505-2E9C-101B-9397-08002B2CF9AE}" pid="3" name="bjSaver">
    <vt:lpwstr>bPB/MCopHK2HRy9GFQQ3n4cGUv7WnNbL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policy="f6363bc2-06ea-4580-8441-6db0674443b0" origin="userSelected" xmlns="http://www.boldonj</vt:lpwstr>
  </property>
  <property fmtid="{D5CDD505-2E9C-101B-9397-08002B2CF9AE}" pid="5" name="bjDocumentLabelXML-0">
    <vt:lpwstr>ames.com/2008/01/sie/internal/label"&gt;&lt;element uid="5cc2856b-9fca-4b0b-8bb2-66b3a23206f3" value="" /&gt;&lt;element uid="eaa5046b-6f1e-4370-aa16-5e14578e8f5a" value="" /&gt;&lt;/sisl&gt;</vt:lpwstr>
  </property>
  <property fmtid="{D5CDD505-2E9C-101B-9397-08002B2CF9AE}" pid="6" name="bjDocumentSecurityLabel">
    <vt:lpwstr>Genel - Kişisel Veri İçermez</vt:lpwstr>
  </property>
</Properties>
</file>