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umsik Kim\Dropbox\Documents\Projects\2016_Micromouse\"/>
    </mc:Choice>
  </mc:AlternateContent>
  <bookViews>
    <workbookView xWindow="0" yWindow="0" windowWidth="20400" windowHeight="11310"/>
  </bookViews>
  <sheets>
    <sheet name="micromouse" sheetId="1" r:id="rId1"/>
  </sheets>
  <calcPr calcId="171027"/>
</workbook>
</file>

<file path=xl/calcChain.xml><?xml version="1.0" encoding="utf-8"?>
<calcChain xmlns="http://schemas.openxmlformats.org/spreadsheetml/2006/main">
  <c r="J33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</calcChain>
</file>

<file path=xl/sharedStrings.xml><?xml version="1.0" encoding="utf-8"?>
<sst xmlns="http://schemas.openxmlformats.org/spreadsheetml/2006/main" count="237" uniqueCount="181">
  <si>
    <t>Reference</t>
  </si>
  <si>
    <t xml:space="preserve"> Value</t>
  </si>
  <si>
    <t xml:space="preserve"> Footprint</t>
  </si>
  <si>
    <t xml:space="preserve"> Datasheet</t>
  </si>
  <si>
    <t>U1</t>
  </si>
  <si>
    <t>STM32F446RE_LQFP64</t>
  </si>
  <si>
    <t>footprints_micromouse:STM32F446_LQFP64</t>
  </si>
  <si>
    <t>Led_Small</t>
  </si>
  <si>
    <t>LEDs:LED_0603</t>
  </si>
  <si>
    <t>LED_WHITE1</t>
  </si>
  <si>
    <t>1k</t>
  </si>
  <si>
    <t>Resistors_SMD:R_0603</t>
  </si>
  <si>
    <t>M3</t>
  </si>
  <si>
    <t>2.54MM-SLIDE-SWITCH_TS02_SWITCH</t>
  </si>
  <si>
    <t>pcb1:2.54MM-SLIDE-SWITCH_TS02_SWITCH</t>
  </si>
  <si>
    <t>U11</t>
  </si>
  <si>
    <t>TPS76850</t>
  </si>
  <si>
    <t>footprints_micromouse:TPS76850_SOIC-8</t>
  </si>
  <si>
    <t>U12</t>
  </si>
  <si>
    <t>TPS73633</t>
  </si>
  <si>
    <t>footprints_micromouse:TPS73633_SOT-23</t>
  </si>
  <si>
    <t>100uF</t>
  </si>
  <si>
    <t>Capacitors_SMD:C_1210</t>
  </si>
  <si>
    <t>0.1uF</t>
  </si>
  <si>
    <t>Capacitors_SMD:C_0603</t>
  </si>
  <si>
    <t>10uF</t>
  </si>
  <si>
    <t>Capacitors_SMD:C_1206</t>
  </si>
  <si>
    <t>47k</t>
  </si>
  <si>
    <t>SWITCH_DPST</t>
  </si>
  <si>
    <t>Buttons_Switches_SMD:SW_SPST_PTS645</t>
  </si>
  <si>
    <t>10k</t>
  </si>
  <si>
    <t>2.2uF</t>
  </si>
  <si>
    <t>L_BEAD1</t>
  </si>
  <si>
    <t>10uH</t>
  </si>
  <si>
    <t>R_VOL1</t>
  </si>
  <si>
    <t>20k</t>
  </si>
  <si>
    <t>C_M1</t>
  </si>
  <si>
    <t>220uF</t>
  </si>
  <si>
    <t>Capacitors_Tantalum_SMD:TantalC_SizeD_EIA-7343_HandSoldering</t>
  </si>
  <si>
    <t>5_PIN_HEADER</t>
  </si>
  <si>
    <t>Pin_Headers:Pin_Header_Straight_1x05</t>
  </si>
  <si>
    <t>LED_GREEN1</t>
  </si>
  <si>
    <t>B3B-PH-SM4-TB</t>
  </si>
  <si>
    <t>footprints_micromouse:JST_B3B-PH_HEADER</t>
  </si>
  <si>
    <t>MAX14871</t>
  </si>
  <si>
    <t>footprints_micromouse:TSSOP-16_EP</t>
  </si>
  <si>
    <t>M1</t>
  </si>
  <si>
    <t>MOTOR_MOUNTS_AND_ENCODERS</t>
  </si>
  <si>
    <t>footprints_micromouse:FUTURA-1.0-MOTOR-MOUNT-TEMPLATE</t>
  </si>
  <si>
    <t>1uF</t>
  </si>
  <si>
    <t>62.5m</t>
  </si>
  <si>
    <t>VL6180X_POLOLU</t>
  </si>
  <si>
    <t>footprints_micromouse:VL6180X_POLOLU_Pin_Header_Straight_1x07</t>
  </si>
  <si>
    <t>U4</t>
  </si>
  <si>
    <t>TCA9545A</t>
  </si>
  <si>
    <t>Housings_SSOP:TSSOP-20_4.4x6.5mm_Pitch0.65mm</t>
  </si>
  <si>
    <t>U9</t>
  </si>
  <si>
    <t>HCMS-2901</t>
  </si>
  <si>
    <t>footprints_micromouse:HCMS-2903</t>
  </si>
  <si>
    <t>U10</t>
  </si>
  <si>
    <t>MPU-9250</t>
  </si>
  <si>
    <t>footprints_micromouse:MPU-9250</t>
  </si>
  <si>
    <t>J1</t>
  </si>
  <si>
    <t>uSD_SLOT_47219-2001</t>
  </si>
  <si>
    <t>footprints_micromouse:uSD_MOLEX_47219-2001</t>
  </si>
  <si>
    <t>C_IMU2</t>
  </si>
  <si>
    <t>10nF</t>
  </si>
  <si>
    <t>Capacitors_SMD:C_0805</t>
  </si>
  <si>
    <t>Digi-key part #</t>
  </si>
  <si>
    <t xml:space="preserve"> 497-15376-ND</t>
  </si>
  <si>
    <t>Cost</t>
  </si>
  <si>
    <t>STM32F446RET6</t>
  </si>
  <si>
    <t>Manufacturer #</t>
  </si>
  <si>
    <t>Manufacturer</t>
  </si>
  <si>
    <t>STMicroelectronics</t>
  </si>
  <si>
    <t>Vishay Semiconductor Opto Division</t>
  </si>
  <si>
    <t>VLMB1300-GS08CT-ND</t>
  </si>
  <si>
    <t xml:space="preserve">VLMB1300-GS08 </t>
  </si>
  <si>
    <t>VLMW1300-GS08</t>
  </si>
  <si>
    <t xml:space="preserve">VLMW1300-GS08CT-ND </t>
  </si>
  <si>
    <t>C_VBAT1, C_5V1</t>
  </si>
  <si>
    <t>R_PB2, R_PB1</t>
  </si>
  <si>
    <t>SW1, SW2, SW3</t>
  </si>
  <si>
    <t>C_VCAP1, C_VCAP2</t>
  </si>
  <si>
    <t>CN1, CN2</t>
  </si>
  <si>
    <t>LED_RED1, D_PWR1</t>
  </si>
  <si>
    <t>P1, P2</t>
  </si>
  <si>
    <t>U2, U3</t>
  </si>
  <si>
    <t>C_MOTOR1, C_MOTOR2</t>
  </si>
  <si>
    <t>R13, R14</t>
  </si>
  <si>
    <t>U5, U6, U7, U8</t>
  </si>
  <si>
    <t>LED_BLUE1, D1</t>
  </si>
  <si>
    <t>C_3.3V1, C_DIS2, C_uSD1</t>
  </si>
  <si>
    <t>R_BOOT1, R_VOL2, R_MOTOR1, R_MOTOR2, 
R_RANGE1, R_RANGE2, R_RANGE3, 
R_RANGE4, R_RANGE5, R_RANGE6, 
R_RANGE7, R_IMU1, R_IMU2</t>
  </si>
  <si>
    <t>C_VBAT2, C_5V2, CNR1, C_3.3V2, 
C_RESET1, C_V1, C_V2, C_V3, C_V4, 
C_V5,  C_V6, C_RANGE1, C_DIS1, 
C_IMU1, C_IMU3</t>
  </si>
  <si>
    <t>#</t>
  </si>
  <si>
    <t>R1, R2, R3, R4, R_PWR1,  R_uSD1</t>
  </si>
  <si>
    <t xml:space="preserve"> VLMS1300-GS08</t>
  </si>
  <si>
    <t>VLMS1300-GS08CT-ND</t>
  </si>
  <si>
    <t>VLMTG1300-GS08CT-ND</t>
  </si>
  <si>
    <t xml:space="preserve">VLMTG1300-GS08 </t>
  </si>
  <si>
    <t>Yageo</t>
  </si>
  <si>
    <t>311-1136-1-ND</t>
  </si>
  <si>
    <t>CC0805KRX7R9BB103</t>
  </si>
  <si>
    <t>Discription</t>
  </si>
  <si>
    <t>CAP CER 10000PF 50V X7R 0805</t>
  </si>
  <si>
    <t xml:space="preserve">720-1378-1-ND </t>
  </si>
  <si>
    <t xml:space="preserve">  CAP CER 0.1UF 25V X7R 0603</t>
  </si>
  <si>
    <t xml:space="preserve">VJ0603Y104KXXAC </t>
  </si>
  <si>
    <t>Vishay Vitramon</t>
  </si>
  <si>
    <t xml:space="preserve">Yageo </t>
  </si>
  <si>
    <t>CC0603KRX5R8BB105</t>
  </si>
  <si>
    <t xml:space="preserve">311-1445-1-ND </t>
  </si>
  <si>
    <t>CAP CER 1UF 25V X5R 0603</t>
  </si>
  <si>
    <t xml:space="preserve">311-1957-1-ND </t>
  </si>
  <si>
    <t xml:space="preserve">CC1206KKX7R7BB225 </t>
  </si>
  <si>
    <t>CAP CER 2.2UF 16V X7R 1206</t>
  </si>
  <si>
    <t>CAP CER 10UF 16V Y5V 1206</t>
  </si>
  <si>
    <t xml:space="preserve">311-1376-1-ND </t>
  </si>
  <si>
    <t xml:space="preserve">  
CC1206ZKY5V7BB106 </t>
  </si>
  <si>
    <t>CAP CER 100UF 16V X5R 1210</t>
  </si>
  <si>
    <t xml:space="preserve">311-2052-1-ND </t>
  </si>
  <si>
    <t xml:space="preserve">CC1210MKX5R7BB107 </t>
  </si>
  <si>
    <t xml:space="preserve">718-1777-1-ND </t>
  </si>
  <si>
    <t xml:space="preserve">TR3D227K010C0150 </t>
  </si>
  <si>
    <t xml:space="preserve">CAP TANT 220UF 10V 10% 2917 </t>
  </si>
  <si>
    <t>Vishay Sprague</t>
  </si>
  <si>
    <t xml:space="preserve">WSLC-.06CT-ND </t>
  </si>
  <si>
    <t xml:space="preserve">WSL1206R0600FEA </t>
  </si>
  <si>
    <t xml:space="preserve">RES SMD 0.06 OHM 1% 1/4W 1206 </t>
  </si>
  <si>
    <t>Vishay Dale</t>
  </si>
  <si>
    <t xml:space="preserve">541-1.00KHCT-ND </t>
  </si>
  <si>
    <t xml:space="preserve">RES SMD 1K OHM 1% 1/10W 0603 </t>
  </si>
  <si>
    <t xml:space="preserve">CRCW06031K00FKEA </t>
  </si>
  <si>
    <t xml:space="preserve">  
CRCW060310K0FKEA </t>
  </si>
  <si>
    <t xml:space="preserve">  RES SMD 10K OHM 1% 1/10W 0603 </t>
  </si>
  <si>
    <t xml:space="preserve">541-10.0KHCT-ND </t>
  </si>
  <si>
    <t xml:space="preserve">RES SMD 20K OHM 5% 1/10W 0603 </t>
  </si>
  <si>
    <t xml:space="preserve">541-20KGCT-ND </t>
  </si>
  <si>
    <t xml:space="preserve">CRCW060320K0JNEA </t>
  </si>
  <si>
    <t xml:space="preserve">RES SMD 47K OHM 5% 1/10W 0603 </t>
  </si>
  <si>
    <t xml:space="preserve">CRCW060347K0JNEA </t>
  </si>
  <si>
    <t xml:space="preserve">  541-47KGCT-ND </t>
  </si>
  <si>
    <t>Murata Electronics North America</t>
  </si>
  <si>
    <t xml:space="preserve">  
BLM18KG601SN1D </t>
  </si>
  <si>
    <t xml:space="preserve">  490-5258-1-ND </t>
  </si>
  <si>
    <t xml:space="preserve">FERRITE BEAD 600 OHM 0603 1LN </t>
  </si>
  <si>
    <t xml:space="preserve">CKN9088CT-ND </t>
  </si>
  <si>
    <t xml:space="preserve">  SWITCH TACTILE SPST-NO 0.05A 12V </t>
  </si>
  <si>
    <t xml:space="preserve">PTS645SL50SMTR92 LFS </t>
  </si>
  <si>
    <t>C&amp;K Components</t>
  </si>
  <si>
    <t xml:space="preserve">455-1705-ND </t>
  </si>
  <si>
    <t xml:space="preserve">CONN HEADER PH TOP 3POS 2MM </t>
  </si>
  <si>
    <t xml:space="preserve">B3B-PH-K-S(LF)(SN) </t>
  </si>
  <si>
    <t>JST Sales America Inc.</t>
  </si>
  <si>
    <t xml:space="preserve">TPS76850QD </t>
  </si>
  <si>
    <t xml:space="preserve">296-2751-5-ND </t>
  </si>
  <si>
    <t xml:space="preserve">IC REG LDO 5V 1A 8SOIC </t>
  </si>
  <si>
    <t>Texas Instruments</t>
  </si>
  <si>
    <t xml:space="preserve">IC REG LDO 3.3V 0.4A SOT23-5 </t>
  </si>
  <si>
    <t xml:space="preserve">296-27064-1-ND </t>
  </si>
  <si>
    <t xml:space="preserve">TPS73633DBVR </t>
  </si>
  <si>
    <t xml:space="preserve">MAX14871EUE+CT-ND </t>
  </si>
  <si>
    <t xml:space="preserve">MAX14871EUE+T </t>
  </si>
  <si>
    <t>Maxim Integrated</t>
  </si>
  <si>
    <t xml:space="preserve">IC MOTOR DVR DC FULL BR 16TSSOP </t>
  </si>
  <si>
    <t xml:space="preserve">TCA9545APWR </t>
  </si>
  <si>
    <t xml:space="preserve">IC I2C SW 4CH W/RESET 20TSSOP </t>
  </si>
  <si>
    <t xml:space="preserve">296-40577-1-ND </t>
  </si>
  <si>
    <t xml:space="preserve">  516-2964-ND </t>
  </si>
  <si>
    <t xml:space="preserve">LED DISPLAY 5X7 4CHAR 3.8MM YLW </t>
  </si>
  <si>
    <t xml:space="preserve">  
HCMS-2901 </t>
  </si>
  <si>
    <t>Avago (Broadcom company)</t>
  </si>
  <si>
    <t>InvenSense</t>
  </si>
  <si>
    <t xml:space="preserve">MPU-9250 </t>
  </si>
  <si>
    <t xml:space="preserve">1428-1019-1-ND </t>
  </si>
  <si>
    <t xml:space="preserve">GYRO/ACCEL/COMPASS/9-AXIS </t>
  </si>
  <si>
    <t xml:space="preserve">WM19081CT-ND </t>
  </si>
  <si>
    <t xml:space="preserve">  CONN MICRO SD CARD HINGED TYPE </t>
  </si>
  <si>
    <t>Molex, LLC</t>
  </si>
  <si>
    <t>ext.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</si>
</sst>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topLeftCell="A10" workbookViewId="0">
      <selection activeCell="J34" sqref="J34"/>
    </sheetView>
  </sheetViews>
  <sheetFormatPr defaultRowHeight="14.5" x14ac:dyDescent="0.35"/>
  <cols>
    <col min="1" max="1" width="4.26953125" customWidth="1"/>
    <col min="2" max="2" width="31.08984375" customWidth="1"/>
    <col min="3" max="3" width="5.1796875" customWidth="1"/>
    <col min="4" max="4" width="20.26953125" customWidth="1"/>
    <col min="5" max="5" width="26.54296875" customWidth="1"/>
    <col min="6" max="6" width="23.453125" customWidth="1"/>
    <col min="7" max="7" width="27.453125" customWidth="1"/>
    <col min="8" max="8" width="31.7265625" customWidth="1"/>
    <col min="9" max="10" width="10.7265625" customWidth="1"/>
    <col min="11" max="11" width="43.1796875" customWidth="1"/>
    <col min="12" max="12" width="43.453125" customWidth="1"/>
  </cols>
  <sheetData>
    <row r="1" spans="1:12" x14ac:dyDescent="0.35">
      <c r="B1" t="s">
        <v>0</v>
      </c>
      <c r="C1" t="s">
        <v>95</v>
      </c>
      <c r="D1" t="s">
        <v>1</v>
      </c>
      <c r="E1" t="s">
        <v>73</v>
      </c>
      <c r="F1" t="s">
        <v>72</v>
      </c>
      <c r="G1" t="s">
        <v>68</v>
      </c>
      <c r="H1" t="s">
        <v>104</v>
      </c>
      <c r="I1" t="s">
        <v>70</v>
      </c>
      <c r="J1" t="s">
        <v>180</v>
      </c>
      <c r="K1" t="s">
        <v>2</v>
      </c>
      <c r="L1" t="s">
        <v>3</v>
      </c>
    </row>
    <row r="2" spans="1:12" x14ac:dyDescent="0.35">
      <c r="A2">
        <v>1</v>
      </c>
      <c r="B2" t="s">
        <v>4</v>
      </c>
      <c r="C2">
        <v>1</v>
      </c>
      <c r="D2" t="s">
        <v>5</v>
      </c>
      <c r="E2" t="s">
        <v>74</v>
      </c>
      <c r="F2" t="s">
        <v>71</v>
      </c>
      <c r="G2" t="s">
        <v>69</v>
      </c>
      <c r="I2">
        <v>9.7100000000000009</v>
      </c>
      <c r="J2">
        <f>I2*C2</f>
        <v>9.7100000000000009</v>
      </c>
      <c r="K2" t="s">
        <v>6</v>
      </c>
    </row>
    <row r="3" spans="1:12" x14ac:dyDescent="0.35">
      <c r="A3">
        <v>2</v>
      </c>
      <c r="B3" t="s">
        <v>85</v>
      </c>
      <c r="C3">
        <v>2</v>
      </c>
      <c r="D3" t="s">
        <v>7</v>
      </c>
      <c r="E3" t="s">
        <v>75</v>
      </c>
      <c r="F3" s="1" t="s">
        <v>97</v>
      </c>
      <c r="G3" t="s">
        <v>98</v>
      </c>
      <c r="I3">
        <v>0.43</v>
      </c>
      <c r="J3">
        <f t="shared" ref="J3:J32" si="0">I3*C3</f>
        <v>0.86</v>
      </c>
      <c r="K3" t="s">
        <v>8</v>
      </c>
    </row>
    <row r="4" spans="1:12" x14ac:dyDescent="0.35">
      <c r="A4">
        <v>3</v>
      </c>
      <c r="B4" t="s">
        <v>41</v>
      </c>
      <c r="C4">
        <v>1</v>
      </c>
      <c r="D4" t="s">
        <v>7</v>
      </c>
      <c r="E4" t="s">
        <v>75</v>
      </c>
      <c r="F4" t="s">
        <v>100</v>
      </c>
      <c r="G4" t="s">
        <v>99</v>
      </c>
      <c r="I4">
        <v>0.43</v>
      </c>
      <c r="J4">
        <f t="shared" si="0"/>
        <v>0.43</v>
      </c>
      <c r="K4" t="s">
        <v>8</v>
      </c>
    </row>
    <row r="5" spans="1:12" x14ac:dyDescent="0.35">
      <c r="A5">
        <v>4</v>
      </c>
      <c r="B5" t="s">
        <v>91</v>
      </c>
      <c r="C5">
        <v>2</v>
      </c>
      <c r="D5" t="s">
        <v>7</v>
      </c>
      <c r="E5" t="s">
        <v>75</v>
      </c>
      <c r="F5" t="s">
        <v>77</v>
      </c>
      <c r="G5" t="s">
        <v>76</v>
      </c>
      <c r="I5">
        <v>0.43</v>
      </c>
      <c r="J5">
        <f t="shared" si="0"/>
        <v>0.86</v>
      </c>
      <c r="K5" t="s">
        <v>8</v>
      </c>
    </row>
    <row r="6" spans="1:12" x14ac:dyDescent="0.35">
      <c r="A6">
        <v>5</v>
      </c>
      <c r="B6" t="s">
        <v>9</v>
      </c>
      <c r="C6">
        <v>1</v>
      </c>
      <c r="D6" t="s">
        <v>7</v>
      </c>
      <c r="E6" t="s">
        <v>75</v>
      </c>
      <c r="F6" t="s">
        <v>78</v>
      </c>
      <c r="G6" t="s">
        <v>79</v>
      </c>
      <c r="I6">
        <v>0.43</v>
      </c>
      <c r="J6">
        <f t="shared" si="0"/>
        <v>0.43</v>
      </c>
      <c r="K6" t="s">
        <v>8</v>
      </c>
    </row>
    <row r="7" spans="1:12" x14ac:dyDescent="0.35">
      <c r="A7">
        <v>6</v>
      </c>
      <c r="B7" t="s">
        <v>65</v>
      </c>
      <c r="C7">
        <v>1</v>
      </c>
      <c r="D7" t="s">
        <v>66</v>
      </c>
      <c r="E7" t="s">
        <v>101</v>
      </c>
      <c r="F7" t="s">
        <v>103</v>
      </c>
      <c r="G7" t="s">
        <v>102</v>
      </c>
      <c r="H7" t="s">
        <v>105</v>
      </c>
      <c r="I7">
        <v>0.1</v>
      </c>
      <c r="J7">
        <f t="shared" si="0"/>
        <v>0.1</v>
      </c>
      <c r="K7" t="s">
        <v>67</v>
      </c>
    </row>
    <row r="8" spans="1:12" ht="58" x14ac:dyDescent="0.35">
      <c r="A8">
        <v>7</v>
      </c>
      <c r="B8" s="1" t="s">
        <v>94</v>
      </c>
      <c r="C8" s="1">
        <v>15</v>
      </c>
      <c r="D8" t="s">
        <v>23</v>
      </c>
      <c r="E8" t="s">
        <v>109</v>
      </c>
      <c r="F8" t="s">
        <v>108</v>
      </c>
      <c r="G8" t="s">
        <v>106</v>
      </c>
      <c r="H8" t="s">
        <v>107</v>
      </c>
      <c r="I8">
        <v>0.34</v>
      </c>
      <c r="J8">
        <f t="shared" si="0"/>
        <v>5.1000000000000005</v>
      </c>
      <c r="K8" t="s">
        <v>24</v>
      </c>
    </row>
    <row r="9" spans="1:12" x14ac:dyDescent="0.35">
      <c r="A9">
        <v>8</v>
      </c>
      <c r="B9" t="s">
        <v>88</v>
      </c>
      <c r="C9">
        <v>2</v>
      </c>
      <c r="D9" t="s">
        <v>49</v>
      </c>
      <c r="E9" s="1" t="s">
        <v>110</v>
      </c>
      <c r="F9" t="s">
        <v>111</v>
      </c>
      <c r="G9" t="s">
        <v>112</v>
      </c>
      <c r="H9" t="s">
        <v>113</v>
      </c>
      <c r="I9">
        <v>0.1</v>
      </c>
      <c r="J9">
        <f t="shared" si="0"/>
        <v>0.2</v>
      </c>
      <c r="K9" t="s">
        <v>24</v>
      </c>
    </row>
    <row r="10" spans="1:12" x14ac:dyDescent="0.35">
      <c r="A10">
        <v>9</v>
      </c>
      <c r="B10" t="s">
        <v>83</v>
      </c>
      <c r="C10">
        <v>2</v>
      </c>
      <c r="D10" t="s">
        <v>31</v>
      </c>
      <c r="E10" s="1" t="s">
        <v>110</v>
      </c>
      <c r="F10" t="s">
        <v>115</v>
      </c>
      <c r="G10" t="s">
        <v>114</v>
      </c>
      <c r="H10" t="s">
        <v>116</v>
      </c>
      <c r="I10">
        <v>0.21</v>
      </c>
      <c r="J10">
        <f t="shared" si="0"/>
        <v>0.42</v>
      </c>
      <c r="K10" t="s">
        <v>26</v>
      </c>
    </row>
    <row r="11" spans="1:12" ht="29" x14ac:dyDescent="0.35">
      <c r="A11">
        <v>10</v>
      </c>
      <c r="B11" t="s">
        <v>92</v>
      </c>
      <c r="C11">
        <v>3</v>
      </c>
      <c r="D11" t="s">
        <v>25</v>
      </c>
      <c r="E11" s="1" t="s">
        <v>110</v>
      </c>
      <c r="F11" s="1" t="s">
        <v>119</v>
      </c>
      <c r="G11" t="s">
        <v>118</v>
      </c>
      <c r="H11" t="s">
        <v>117</v>
      </c>
      <c r="I11">
        <v>0.22</v>
      </c>
      <c r="J11">
        <f t="shared" si="0"/>
        <v>0.66</v>
      </c>
      <c r="K11" t="s">
        <v>26</v>
      </c>
    </row>
    <row r="12" spans="1:12" x14ac:dyDescent="0.35">
      <c r="A12">
        <v>11</v>
      </c>
      <c r="B12" t="s">
        <v>80</v>
      </c>
      <c r="C12">
        <v>2</v>
      </c>
      <c r="D12" t="s">
        <v>21</v>
      </c>
      <c r="E12" s="1" t="s">
        <v>110</v>
      </c>
      <c r="F12" t="s">
        <v>122</v>
      </c>
      <c r="G12" t="s">
        <v>121</v>
      </c>
      <c r="H12" t="s">
        <v>120</v>
      </c>
      <c r="I12">
        <v>1.92</v>
      </c>
      <c r="J12">
        <f t="shared" si="0"/>
        <v>3.84</v>
      </c>
      <c r="K12" t="s">
        <v>22</v>
      </c>
    </row>
    <row r="13" spans="1:12" x14ac:dyDescent="0.35">
      <c r="A13">
        <v>12</v>
      </c>
      <c r="B13" t="s">
        <v>36</v>
      </c>
      <c r="C13">
        <v>1</v>
      </c>
      <c r="D13" t="s">
        <v>37</v>
      </c>
      <c r="E13" s="1" t="s">
        <v>126</v>
      </c>
      <c r="F13" t="s">
        <v>124</v>
      </c>
      <c r="G13" t="s">
        <v>123</v>
      </c>
      <c r="H13" t="s">
        <v>125</v>
      </c>
      <c r="I13">
        <v>1.31</v>
      </c>
      <c r="J13">
        <f t="shared" si="0"/>
        <v>1.31</v>
      </c>
      <c r="K13" t="s">
        <v>38</v>
      </c>
    </row>
    <row r="14" spans="1:12" x14ac:dyDescent="0.35">
      <c r="A14">
        <v>13</v>
      </c>
      <c r="B14" t="s">
        <v>89</v>
      </c>
      <c r="C14">
        <v>2</v>
      </c>
      <c r="D14" t="s">
        <v>50</v>
      </c>
      <c r="E14" s="1" t="s">
        <v>130</v>
      </c>
      <c r="F14" t="s">
        <v>128</v>
      </c>
      <c r="G14" t="s">
        <v>127</v>
      </c>
      <c r="H14" t="s">
        <v>129</v>
      </c>
      <c r="I14">
        <v>0.92</v>
      </c>
      <c r="J14">
        <f t="shared" si="0"/>
        <v>1.84</v>
      </c>
      <c r="K14" t="s">
        <v>11</v>
      </c>
    </row>
    <row r="15" spans="1:12" x14ac:dyDescent="0.35">
      <c r="A15">
        <v>14</v>
      </c>
      <c r="B15" t="s">
        <v>96</v>
      </c>
      <c r="C15">
        <v>6</v>
      </c>
      <c r="D15" t="s">
        <v>10</v>
      </c>
      <c r="E15" s="1" t="s">
        <v>130</v>
      </c>
      <c r="F15" t="s">
        <v>133</v>
      </c>
      <c r="G15" t="s">
        <v>131</v>
      </c>
      <c r="H15" t="s">
        <v>132</v>
      </c>
      <c r="I15">
        <v>8.1000000000000003E-2</v>
      </c>
      <c r="J15">
        <f t="shared" si="0"/>
        <v>0.48599999999999999</v>
      </c>
      <c r="K15" t="s">
        <v>11</v>
      </c>
    </row>
    <row r="16" spans="1:12" ht="72.5" x14ac:dyDescent="0.35">
      <c r="A16">
        <v>15</v>
      </c>
      <c r="B16" s="1" t="s">
        <v>93</v>
      </c>
      <c r="C16" s="1">
        <v>13</v>
      </c>
      <c r="D16" t="s">
        <v>30</v>
      </c>
      <c r="E16" s="1" t="s">
        <v>130</v>
      </c>
      <c r="F16" s="1" t="s">
        <v>134</v>
      </c>
      <c r="G16" s="1" t="s">
        <v>136</v>
      </c>
      <c r="H16" t="s">
        <v>135</v>
      </c>
      <c r="I16">
        <v>8.1000000000000003E-2</v>
      </c>
      <c r="J16">
        <f t="shared" si="0"/>
        <v>1.0529999999999999</v>
      </c>
      <c r="K16" t="s">
        <v>11</v>
      </c>
    </row>
    <row r="17" spans="1:11" x14ac:dyDescent="0.35">
      <c r="A17">
        <v>16</v>
      </c>
      <c r="B17" t="s">
        <v>34</v>
      </c>
      <c r="C17">
        <v>1</v>
      </c>
      <c r="D17" t="s">
        <v>35</v>
      </c>
      <c r="E17" s="1" t="s">
        <v>130</v>
      </c>
      <c r="F17" t="s">
        <v>139</v>
      </c>
      <c r="G17" t="s">
        <v>138</v>
      </c>
      <c r="H17" t="s">
        <v>137</v>
      </c>
      <c r="I17">
        <v>0.1</v>
      </c>
      <c r="J17">
        <f t="shared" si="0"/>
        <v>0.1</v>
      </c>
      <c r="K17" t="s">
        <v>11</v>
      </c>
    </row>
    <row r="18" spans="1:11" x14ac:dyDescent="0.35">
      <c r="A18">
        <v>17</v>
      </c>
      <c r="B18" t="s">
        <v>81</v>
      </c>
      <c r="C18">
        <v>2</v>
      </c>
      <c r="D18" t="s">
        <v>27</v>
      </c>
      <c r="E18" s="1" t="s">
        <v>130</v>
      </c>
      <c r="F18" t="s">
        <v>141</v>
      </c>
      <c r="G18" t="s">
        <v>142</v>
      </c>
      <c r="H18" t="s">
        <v>140</v>
      </c>
      <c r="I18">
        <v>0.1</v>
      </c>
      <c r="J18">
        <f t="shared" si="0"/>
        <v>0.2</v>
      </c>
      <c r="K18" t="s">
        <v>11</v>
      </c>
    </row>
    <row r="19" spans="1:11" ht="29" x14ac:dyDescent="0.35">
      <c r="A19">
        <v>18</v>
      </c>
      <c r="B19" t="s">
        <v>32</v>
      </c>
      <c r="C19">
        <v>1</v>
      </c>
      <c r="D19" t="s">
        <v>33</v>
      </c>
      <c r="E19" s="1" t="s">
        <v>143</v>
      </c>
      <c r="F19" s="1" t="s">
        <v>144</v>
      </c>
      <c r="G19" t="s">
        <v>145</v>
      </c>
      <c r="H19" t="s">
        <v>146</v>
      </c>
      <c r="I19">
        <v>0.1</v>
      </c>
      <c r="J19">
        <f t="shared" si="0"/>
        <v>0.1</v>
      </c>
      <c r="K19" t="s">
        <v>11</v>
      </c>
    </row>
    <row r="20" spans="1:11" x14ac:dyDescent="0.35">
      <c r="A20">
        <v>19</v>
      </c>
      <c r="B20" t="s">
        <v>12</v>
      </c>
      <c r="C20">
        <v>1</v>
      </c>
      <c r="D20" t="s">
        <v>13</v>
      </c>
      <c r="J20">
        <f t="shared" si="0"/>
        <v>0</v>
      </c>
      <c r="K20" t="s">
        <v>14</v>
      </c>
    </row>
    <row r="21" spans="1:11" x14ac:dyDescent="0.35">
      <c r="A21">
        <v>20</v>
      </c>
      <c r="B21" t="s">
        <v>15</v>
      </c>
      <c r="C21">
        <v>1</v>
      </c>
      <c r="D21" t="s">
        <v>16</v>
      </c>
      <c r="E21" s="1" t="s">
        <v>158</v>
      </c>
      <c r="F21" t="s">
        <v>155</v>
      </c>
      <c r="G21" t="s">
        <v>156</v>
      </c>
      <c r="H21" t="s">
        <v>157</v>
      </c>
      <c r="I21">
        <v>2.98</v>
      </c>
      <c r="J21">
        <f t="shared" si="0"/>
        <v>2.98</v>
      </c>
      <c r="K21" t="s">
        <v>17</v>
      </c>
    </row>
    <row r="22" spans="1:11" x14ac:dyDescent="0.35">
      <c r="A22">
        <v>21</v>
      </c>
      <c r="B22" t="s">
        <v>18</v>
      </c>
      <c r="C22">
        <v>1</v>
      </c>
      <c r="D22" t="s">
        <v>19</v>
      </c>
      <c r="E22" s="1" t="s">
        <v>158</v>
      </c>
      <c r="F22" t="s">
        <v>161</v>
      </c>
      <c r="G22" t="s">
        <v>160</v>
      </c>
      <c r="H22" t="s">
        <v>159</v>
      </c>
      <c r="I22">
        <v>2.0499999999999998</v>
      </c>
      <c r="J22">
        <f t="shared" si="0"/>
        <v>2.0499999999999998</v>
      </c>
      <c r="K22" t="s">
        <v>20</v>
      </c>
    </row>
    <row r="23" spans="1:11" x14ac:dyDescent="0.35">
      <c r="A23">
        <v>22</v>
      </c>
      <c r="B23" t="s">
        <v>82</v>
      </c>
      <c r="C23">
        <v>3</v>
      </c>
      <c r="D23" t="s">
        <v>28</v>
      </c>
      <c r="E23" t="s">
        <v>150</v>
      </c>
      <c r="F23" t="s">
        <v>149</v>
      </c>
      <c r="G23" t="s">
        <v>147</v>
      </c>
      <c r="H23" t="s">
        <v>148</v>
      </c>
      <c r="I23">
        <v>0.28999999999999998</v>
      </c>
      <c r="J23">
        <f t="shared" si="0"/>
        <v>0.86999999999999988</v>
      </c>
      <c r="K23" t="s">
        <v>29</v>
      </c>
    </row>
    <row r="24" spans="1:11" x14ac:dyDescent="0.35">
      <c r="A24">
        <v>23</v>
      </c>
      <c r="B24" t="s">
        <v>84</v>
      </c>
      <c r="C24">
        <v>2</v>
      </c>
      <c r="D24" t="s">
        <v>39</v>
      </c>
      <c r="J24">
        <f t="shared" si="0"/>
        <v>0</v>
      </c>
      <c r="K24" t="s">
        <v>40</v>
      </c>
    </row>
    <row r="25" spans="1:11" x14ac:dyDescent="0.35">
      <c r="A25">
        <v>24</v>
      </c>
      <c r="B25" t="s">
        <v>86</v>
      </c>
      <c r="C25">
        <v>2</v>
      </c>
      <c r="D25" t="s">
        <v>42</v>
      </c>
      <c r="E25" t="s">
        <v>154</v>
      </c>
      <c r="F25" t="s">
        <v>153</v>
      </c>
      <c r="G25" t="s">
        <v>151</v>
      </c>
      <c r="H25" t="s">
        <v>152</v>
      </c>
      <c r="I25">
        <v>0.19</v>
      </c>
      <c r="J25">
        <f t="shared" si="0"/>
        <v>0.38</v>
      </c>
      <c r="K25" t="s">
        <v>43</v>
      </c>
    </row>
    <row r="26" spans="1:11" x14ac:dyDescent="0.35">
      <c r="A26">
        <v>25</v>
      </c>
      <c r="B26" t="s">
        <v>87</v>
      </c>
      <c r="C26">
        <v>2</v>
      </c>
      <c r="D26" t="s">
        <v>44</v>
      </c>
      <c r="E26" t="s">
        <v>164</v>
      </c>
      <c r="F26" t="s">
        <v>163</v>
      </c>
      <c r="G26" t="s">
        <v>162</v>
      </c>
      <c r="H26" t="s">
        <v>165</v>
      </c>
      <c r="I26">
        <v>4.03</v>
      </c>
      <c r="J26">
        <f t="shared" si="0"/>
        <v>8.06</v>
      </c>
      <c r="K26" t="s">
        <v>45</v>
      </c>
    </row>
    <row r="27" spans="1:11" x14ac:dyDescent="0.35">
      <c r="A27">
        <v>26</v>
      </c>
      <c r="B27" t="s">
        <v>46</v>
      </c>
      <c r="C27">
        <v>1</v>
      </c>
      <c r="D27" t="s">
        <v>47</v>
      </c>
      <c r="J27">
        <f t="shared" si="0"/>
        <v>0</v>
      </c>
      <c r="K27" t="s">
        <v>48</v>
      </c>
    </row>
    <row r="28" spans="1:11" x14ac:dyDescent="0.35">
      <c r="A28">
        <v>27</v>
      </c>
      <c r="B28" t="s">
        <v>90</v>
      </c>
      <c r="C28">
        <v>4</v>
      </c>
      <c r="D28" t="s">
        <v>51</v>
      </c>
      <c r="J28">
        <f t="shared" si="0"/>
        <v>0</v>
      </c>
      <c r="K28" t="s">
        <v>52</v>
      </c>
    </row>
    <row r="29" spans="1:11" x14ac:dyDescent="0.35">
      <c r="A29">
        <v>28</v>
      </c>
      <c r="B29" t="s">
        <v>53</v>
      </c>
      <c r="C29">
        <v>1</v>
      </c>
      <c r="D29" t="s">
        <v>54</v>
      </c>
      <c r="E29" t="s">
        <v>158</v>
      </c>
      <c r="F29" t="s">
        <v>166</v>
      </c>
      <c r="G29" t="s">
        <v>168</v>
      </c>
      <c r="H29" t="s">
        <v>167</v>
      </c>
      <c r="J29">
        <f t="shared" si="0"/>
        <v>0</v>
      </c>
      <c r="K29" t="s">
        <v>55</v>
      </c>
    </row>
    <row r="30" spans="1:11" ht="29" x14ac:dyDescent="0.35">
      <c r="A30">
        <v>29</v>
      </c>
      <c r="B30" t="s">
        <v>56</v>
      </c>
      <c r="C30">
        <v>1</v>
      </c>
      <c r="D30" t="s">
        <v>57</v>
      </c>
      <c r="E30" t="s">
        <v>172</v>
      </c>
      <c r="F30" s="1" t="s">
        <v>171</v>
      </c>
      <c r="G30" t="s">
        <v>169</v>
      </c>
      <c r="H30" t="s">
        <v>170</v>
      </c>
      <c r="I30">
        <v>22.92</v>
      </c>
      <c r="J30">
        <f t="shared" si="0"/>
        <v>22.92</v>
      </c>
      <c r="K30" t="s">
        <v>58</v>
      </c>
    </row>
    <row r="31" spans="1:11" x14ac:dyDescent="0.35">
      <c r="A31">
        <v>30</v>
      </c>
      <c r="B31" t="s">
        <v>59</v>
      </c>
      <c r="C31">
        <v>1</v>
      </c>
      <c r="D31" t="s">
        <v>60</v>
      </c>
      <c r="E31" t="s">
        <v>173</v>
      </c>
      <c r="F31" t="s">
        <v>174</v>
      </c>
      <c r="G31" t="s">
        <v>175</v>
      </c>
      <c r="H31" t="s">
        <v>176</v>
      </c>
      <c r="I31">
        <v>10.64</v>
      </c>
      <c r="J31">
        <f t="shared" si="0"/>
        <v>10.64</v>
      </c>
      <c r="K31" t="s">
        <v>61</v>
      </c>
    </row>
    <row r="32" spans="1:11" x14ac:dyDescent="0.35">
      <c r="A32">
        <v>31</v>
      </c>
      <c r="B32" t="s">
        <v>62</v>
      </c>
      <c r="C32">
        <v>1</v>
      </c>
      <c r="D32" t="s">
        <v>63</v>
      </c>
      <c r="E32" t="s">
        <v>179</v>
      </c>
      <c r="F32">
        <v>5009010801</v>
      </c>
      <c r="G32" t="s">
        <v>177</v>
      </c>
      <c r="H32" t="s">
        <v>178</v>
      </c>
      <c r="J32">
        <f t="shared" si="0"/>
        <v>0</v>
      </c>
      <c r="K32" t="s">
        <v>64</v>
      </c>
    </row>
    <row r="33" spans="10:10" x14ac:dyDescent="0.35">
      <c r="J33" s="2">
        <f>SUM(J2:J32)</f>
        <v>75.599000000000004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micromouse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BumSik Kim</dc:creator>
  <cp:lastModifiedBy>BumSik Kim</cp:lastModifiedBy>
  <dcterms:created xsi:type="dcterms:W3CDTF">2016-04-04T22:49:25Z</dcterms:created>
  <dcterms:modified xsi:type="dcterms:W3CDTF">2016-04-05T04:28:39Z</dcterms:modified>
</cp:coreProperties>
</file>