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Research\YRC Postdoc\Multiple-stressor-impacts-on-Yukon-River-Chinook-\Data\Environmental data\Processed\"/>
    </mc:Choice>
  </mc:AlternateContent>
  <xr:revisionPtr revIDLastSave="0" documentId="13_ncr:1_{D0BBFF20-F2E3-4C22-8B3B-A199D56675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igration_return_temp" sheetId="1" r:id="rId1"/>
  </sheets>
  <definedNames>
    <definedName name="_xlnm._FilterDatabase" localSheetId="0" hidden="1">Migration_return_temp!$A$1:$M$1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" i="1"/>
  <c r="E247" i="1" l="1"/>
  <c r="F37" i="1"/>
  <c r="G37" i="1"/>
  <c r="H37" i="1"/>
  <c r="F72" i="1"/>
  <c r="G72" i="1"/>
  <c r="H72" i="1"/>
  <c r="F107" i="1"/>
  <c r="G107" i="1"/>
  <c r="H107" i="1"/>
  <c r="F142" i="1"/>
  <c r="G142" i="1"/>
  <c r="H142" i="1"/>
  <c r="F177" i="1"/>
  <c r="G177" i="1"/>
  <c r="H177" i="1"/>
  <c r="F212" i="1"/>
  <c r="G212" i="1"/>
  <c r="H212" i="1"/>
  <c r="F247" i="1"/>
  <c r="G247" i="1"/>
  <c r="H247" i="1"/>
  <c r="F3" i="1"/>
  <c r="G3" i="1"/>
  <c r="H3" i="1"/>
  <c r="F38" i="1"/>
  <c r="G38" i="1"/>
  <c r="H38" i="1"/>
  <c r="F73" i="1"/>
  <c r="G73" i="1"/>
  <c r="H73" i="1"/>
  <c r="F108" i="1"/>
  <c r="G108" i="1"/>
  <c r="H108" i="1"/>
  <c r="F143" i="1"/>
  <c r="G143" i="1"/>
  <c r="H143" i="1"/>
  <c r="F178" i="1"/>
  <c r="G178" i="1"/>
  <c r="H178" i="1"/>
  <c r="F213" i="1"/>
  <c r="G213" i="1"/>
  <c r="H213" i="1"/>
  <c r="F248" i="1"/>
  <c r="G248" i="1"/>
  <c r="H248" i="1"/>
  <c r="F4" i="1"/>
  <c r="G4" i="1"/>
  <c r="H4" i="1"/>
  <c r="F39" i="1"/>
  <c r="G39" i="1"/>
  <c r="H39" i="1"/>
  <c r="F74" i="1"/>
  <c r="G74" i="1"/>
  <c r="H74" i="1"/>
  <c r="F109" i="1"/>
  <c r="G109" i="1"/>
  <c r="H109" i="1"/>
  <c r="F144" i="1"/>
  <c r="G144" i="1"/>
  <c r="H144" i="1"/>
  <c r="F179" i="1"/>
  <c r="G179" i="1"/>
  <c r="H179" i="1"/>
  <c r="F214" i="1"/>
  <c r="G214" i="1"/>
  <c r="H214" i="1"/>
  <c r="F249" i="1"/>
  <c r="G249" i="1"/>
  <c r="H249" i="1"/>
  <c r="F5" i="1"/>
  <c r="G5" i="1"/>
  <c r="H5" i="1"/>
  <c r="F40" i="1"/>
  <c r="G40" i="1"/>
  <c r="H40" i="1"/>
  <c r="F75" i="1"/>
  <c r="G75" i="1"/>
  <c r="H75" i="1"/>
  <c r="F110" i="1"/>
  <c r="G110" i="1"/>
  <c r="H110" i="1"/>
  <c r="F145" i="1"/>
  <c r="G145" i="1"/>
  <c r="H145" i="1"/>
  <c r="F180" i="1"/>
  <c r="G180" i="1"/>
  <c r="H180" i="1"/>
  <c r="F215" i="1"/>
  <c r="G215" i="1"/>
  <c r="H215" i="1"/>
  <c r="F250" i="1"/>
  <c r="G250" i="1"/>
  <c r="H250" i="1"/>
  <c r="F6" i="1"/>
  <c r="G6" i="1"/>
  <c r="H6" i="1"/>
  <c r="F41" i="1"/>
  <c r="G41" i="1"/>
  <c r="H41" i="1"/>
  <c r="F76" i="1"/>
  <c r="G76" i="1"/>
  <c r="H76" i="1"/>
  <c r="F111" i="1"/>
  <c r="G111" i="1"/>
  <c r="H111" i="1"/>
  <c r="F146" i="1"/>
  <c r="G146" i="1"/>
  <c r="H146" i="1"/>
  <c r="F181" i="1"/>
  <c r="G181" i="1"/>
  <c r="H181" i="1"/>
  <c r="F216" i="1"/>
  <c r="G216" i="1"/>
  <c r="H216" i="1"/>
  <c r="F251" i="1"/>
  <c r="G251" i="1"/>
  <c r="H251" i="1"/>
  <c r="F7" i="1"/>
  <c r="G7" i="1"/>
  <c r="H7" i="1"/>
  <c r="F42" i="1"/>
  <c r="G42" i="1"/>
  <c r="H42" i="1"/>
  <c r="F77" i="1"/>
  <c r="G77" i="1"/>
  <c r="H77" i="1"/>
  <c r="F112" i="1"/>
  <c r="G112" i="1"/>
  <c r="H112" i="1"/>
  <c r="F147" i="1"/>
  <c r="G147" i="1"/>
  <c r="H147" i="1"/>
  <c r="F182" i="1"/>
  <c r="G182" i="1"/>
  <c r="H182" i="1"/>
  <c r="F217" i="1"/>
  <c r="G217" i="1"/>
  <c r="H217" i="1"/>
  <c r="F252" i="1"/>
  <c r="G252" i="1"/>
  <c r="H252" i="1"/>
  <c r="F8" i="1"/>
  <c r="G8" i="1"/>
  <c r="H8" i="1"/>
  <c r="F43" i="1"/>
  <c r="G43" i="1"/>
  <c r="H43" i="1"/>
  <c r="F78" i="1"/>
  <c r="G78" i="1"/>
  <c r="H78" i="1"/>
  <c r="F113" i="1"/>
  <c r="G113" i="1"/>
  <c r="H113" i="1"/>
  <c r="F148" i="1"/>
  <c r="G148" i="1"/>
  <c r="H148" i="1"/>
  <c r="F183" i="1"/>
  <c r="G183" i="1"/>
  <c r="H183" i="1"/>
  <c r="F218" i="1"/>
  <c r="G218" i="1"/>
  <c r="H218" i="1"/>
  <c r="F253" i="1"/>
  <c r="G253" i="1"/>
  <c r="H253" i="1"/>
  <c r="F9" i="1"/>
  <c r="G9" i="1"/>
  <c r="H9" i="1"/>
  <c r="F44" i="1"/>
  <c r="G44" i="1"/>
  <c r="H44" i="1"/>
  <c r="F79" i="1"/>
  <c r="G79" i="1"/>
  <c r="H79" i="1"/>
  <c r="F114" i="1"/>
  <c r="G114" i="1"/>
  <c r="H114" i="1"/>
  <c r="F149" i="1"/>
  <c r="G149" i="1"/>
  <c r="H149" i="1"/>
  <c r="F184" i="1"/>
  <c r="G184" i="1"/>
  <c r="H184" i="1"/>
  <c r="F219" i="1"/>
  <c r="G219" i="1"/>
  <c r="H219" i="1"/>
  <c r="F254" i="1"/>
  <c r="G254" i="1"/>
  <c r="H254" i="1"/>
  <c r="F10" i="1"/>
  <c r="G10" i="1"/>
  <c r="H10" i="1"/>
  <c r="F45" i="1"/>
  <c r="G45" i="1"/>
  <c r="H45" i="1"/>
  <c r="F80" i="1"/>
  <c r="G80" i="1"/>
  <c r="H80" i="1"/>
  <c r="F115" i="1"/>
  <c r="G115" i="1"/>
  <c r="H115" i="1"/>
  <c r="F150" i="1"/>
  <c r="G150" i="1"/>
  <c r="H150" i="1"/>
  <c r="F185" i="1"/>
  <c r="G185" i="1"/>
  <c r="H185" i="1"/>
  <c r="F220" i="1"/>
  <c r="G220" i="1"/>
  <c r="H220" i="1"/>
  <c r="F255" i="1"/>
  <c r="G255" i="1"/>
  <c r="H255" i="1"/>
  <c r="F11" i="1"/>
  <c r="G11" i="1"/>
  <c r="H11" i="1"/>
  <c r="F46" i="1"/>
  <c r="G46" i="1"/>
  <c r="H46" i="1"/>
  <c r="F81" i="1"/>
  <c r="G81" i="1"/>
  <c r="H81" i="1"/>
  <c r="F116" i="1"/>
  <c r="G116" i="1"/>
  <c r="H116" i="1"/>
  <c r="F151" i="1"/>
  <c r="G151" i="1"/>
  <c r="H151" i="1"/>
  <c r="F186" i="1"/>
  <c r="G186" i="1"/>
  <c r="H186" i="1"/>
  <c r="F221" i="1"/>
  <c r="G221" i="1"/>
  <c r="H221" i="1"/>
  <c r="F256" i="1"/>
  <c r="G256" i="1"/>
  <c r="H256" i="1"/>
  <c r="F12" i="1"/>
  <c r="G12" i="1"/>
  <c r="H12" i="1"/>
  <c r="F47" i="1"/>
  <c r="G47" i="1"/>
  <c r="H47" i="1"/>
  <c r="F82" i="1"/>
  <c r="G82" i="1"/>
  <c r="H82" i="1"/>
  <c r="F117" i="1"/>
  <c r="G117" i="1"/>
  <c r="H117" i="1"/>
  <c r="F152" i="1"/>
  <c r="G152" i="1"/>
  <c r="H152" i="1"/>
  <c r="F187" i="1"/>
  <c r="G187" i="1"/>
  <c r="H187" i="1"/>
  <c r="F222" i="1"/>
  <c r="G222" i="1"/>
  <c r="H222" i="1"/>
  <c r="F257" i="1"/>
  <c r="G257" i="1"/>
  <c r="H257" i="1"/>
  <c r="F13" i="1"/>
  <c r="G13" i="1"/>
  <c r="H13" i="1"/>
  <c r="F48" i="1"/>
  <c r="G48" i="1"/>
  <c r="H48" i="1"/>
  <c r="F83" i="1"/>
  <c r="G83" i="1"/>
  <c r="H83" i="1"/>
  <c r="F118" i="1"/>
  <c r="G118" i="1"/>
  <c r="H118" i="1"/>
  <c r="F153" i="1"/>
  <c r="G153" i="1"/>
  <c r="H153" i="1"/>
  <c r="F188" i="1"/>
  <c r="G188" i="1"/>
  <c r="H188" i="1"/>
  <c r="F223" i="1"/>
  <c r="G223" i="1"/>
  <c r="H223" i="1"/>
  <c r="F258" i="1"/>
  <c r="G258" i="1"/>
  <c r="H258" i="1"/>
  <c r="F14" i="1"/>
  <c r="G14" i="1"/>
  <c r="H14" i="1"/>
  <c r="F49" i="1"/>
  <c r="G49" i="1"/>
  <c r="H49" i="1"/>
  <c r="F84" i="1"/>
  <c r="G84" i="1"/>
  <c r="H84" i="1"/>
  <c r="F119" i="1"/>
  <c r="G119" i="1"/>
  <c r="H119" i="1"/>
  <c r="F154" i="1"/>
  <c r="G154" i="1"/>
  <c r="H154" i="1"/>
  <c r="F189" i="1"/>
  <c r="G189" i="1"/>
  <c r="H189" i="1"/>
  <c r="F224" i="1"/>
  <c r="G224" i="1"/>
  <c r="H224" i="1"/>
  <c r="F259" i="1"/>
  <c r="G259" i="1"/>
  <c r="H259" i="1"/>
  <c r="F15" i="1"/>
  <c r="G15" i="1"/>
  <c r="H15" i="1"/>
  <c r="F50" i="1"/>
  <c r="G50" i="1"/>
  <c r="H50" i="1"/>
  <c r="F85" i="1"/>
  <c r="G85" i="1"/>
  <c r="H85" i="1"/>
  <c r="F120" i="1"/>
  <c r="G120" i="1"/>
  <c r="H120" i="1"/>
  <c r="F155" i="1"/>
  <c r="G155" i="1"/>
  <c r="H155" i="1"/>
  <c r="F190" i="1"/>
  <c r="G190" i="1"/>
  <c r="H190" i="1"/>
  <c r="F225" i="1"/>
  <c r="G225" i="1"/>
  <c r="H225" i="1"/>
  <c r="F260" i="1"/>
  <c r="G260" i="1"/>
  <c r="H260" i="1"/>
  <c r="F16" i="1"/>
  <c r="G16" i="1"/>
  <c r="H16" i="1"/>
  <c r="F51" i="1"/>
  <c r="G51" i="1"/>
  <c r="H51" i="1"/>
  <c r="F86" i="1"/>
  <c r="G86" i="1"/>
  <c r="H86" i="1"/>
  <c r="F121" i="1"/>
  <c r="G121" i="1"/>
  <c r="H121" i="1"/>
  <c r="F156" i="1"/>
  <c r="G156" i="1"/>
  <c r="H156" i="1"/>
  <c r="F191" i="1"/>
  <c r="G191" i="1"/>
  <c r="H191" i="1"/>
  <c r="F226" i="1"/>
  <c r="G226" i="1"/>
  <c r="H226" i="1"/>
  <c r="F261" i="1"/>
  <c r="G261" i="1"/>
  <c r="H261" i="1"/>
  <c r="F17" i="1"/>
  <c r="G17" i="1"/>
  <c r="H17" i="1"/>
  <c r="F52" i="1"/>
  <c r="G52" i="1"/>
  <c r="H52" i="1"/>
  <c r="F87" i="1"/>
  <c r="G87" i="1"/>
  <c r="H87" i="1"/>
  <c r="F122" i="1"/>
  <c r="G122" i="1"/>
  <c r="H122" i="1"/>
  <c r="F157" i="1"/>
  <c r="G157" i="1"/>
  <c r="H157" i="1"/>
  <c r="F192" i="1"/>
  <c r="G192" i="1"/>
  <c r="H192" i="1"/>
  <c r="F227" i="1"/>
  <c r="G227" i="1"/>
  <c r="H227" i="1"/>
  <c r="F262" i="1"/>
  <c r="G262" i="1"/>
  <c r="H262" i="1"/>
  <c r="F18" i="1"/>
  <c r="G18" i="1"/>
  <c r="H18" i="1"/>
  <c r="F53" i="1"/>
  <c r="G53" i="1"/>
  <c r="H53" i="1"/>
  <c r="F88" i="1"/>
  <c r="G88" i="1"/>
  <c r="H88" i="1"/>
  <c r="F123" i="1"/>
  <c r="G123" i="1"/>
  <c r="H123" i="1"/>
  <c r="F158" i="1"/>
  <c r="G158" i="1"/>
  <c r="H158" i="1"/>
  <c r="F193" i="1"/>
  <c r="G193" i="1"/>
  <c r="H193" i="1"/>
  <c r="F228" i="1"/>
  <c r="G228" i="1"/>
  <c r="H228" i="1"/>
  <c r="F263" i="1"/>
  <c r="G263" i="1"/>
  <c r="H263" i="1"/>
  <c r="F19" i="1"/>
  <c r="G19" i="1"/>
  <c r="H19" i="1"/>
  <c r="F54" i="1"/>
  <c r="G54" i="1"/>
  <c r="H54" i="1"/>
  <c r="F89" i="1"/>
  <c r="G89" i="1"/>
  <c r="H89" i="1"/>
  <c r="F124" i="1"/>
  <c r="G124" i="1"/>
  <c r="H124" i="1"/>
  <c r="F159" i="1"/>
  <c r="G159" i="1"/>
  <c r="H159" i="1"/>
  <c r="F194" i="1"/>
  <c r="G194" i="1"/>
  <c r="H194" i="1"/>
  <c r="F229" i="1"/>
  <c r="G229" i="1"/>
  <c r="H229" i="1"/>
  <c r="F264" i="1"/>
  <c r="G264" i="1"/>
  <c r="H264" i="1"/>
  <c r="F20" i="1"/>
  <c r="G20" i="1"/>
  <c r="H20" i="1"/>
  <c r="F55" i="1"/>
  <c r="G55" i="1"/>
  <c r="H55" i="1"/>
  <c r="F90" i="1"/>
  <c r="G90" i="1"/>
  <c r="H90" i="1"/>
  <c r="F125" i="1"/>
  <c r="G125" i="1"/>
  <c r="H125" i="1"/>
  <c r="F160" i="1"/>
  <c r="G160" i="1"/>
  <c r="H160" i="1"/>
  <c r="F195" i="1"/>
  <c r="G195" i="1"/>
  <c r="H195" i="1"/>
  <c r="F230" i="1"/>
  <c r="G230" i="1"/>
  <c r="H230" i="1"/>
  <c r="F265" i="1"/>
  <c r="G265" i="1"/>
  <c r="H265" i="1"/>
  <c r="F21" i="1"/>
  <c r="G21" i="1"/>
  <c r="H21" i="1"/>
  <c r="F56" i="1"/>
  <c r="G56" i="1"/>
  <c r="H56" i="1"/>
  <c r="F91" i="1"/>
  <c r="G91" i="1"/>
  <c r="H91" i="1"/>
  <c r="F126" i="1"/>
  <c r="G126" i="1"/>
  <c r="H126" i="1"/>
  <c r="F161" i="1"/>
  <c r="G161" i="1"/>
  <c r="H161" i="1"/>
  <c r="F196" i="1"/>
  <c r="G196" i="1"/>
  <c r="H196" i="1"/>
  <c r="F231" i="1"/>
  <c r="G231" i="1"/>
  <c r="H231" i="1"/>
  <c r="F266" i="1"/>
  <c r="G266" i="1"/>
  <c r="H266" i="1"/>
  <c r="F22" i="1"/>
  <c r="G22" i="1"/>
  <c r="H22" i="1"/>
  <c r="F57" i="1"/>
  <c r="G57" i="1"/>
  <c r="H57" i="1"/>
  <c r="F92" i="1"/>
  <c r="G92" i="1"/>
  <c r="H92" i="1"/>
  <c r="F127" i="1"/>
  <c r="G127" i="1"/>
  <c r="H127" i="1"/>
  <c r="F162" i="1"/>
  <c r="G162" i="1"/>
  <c r="H162" i="1"/>
  <c r="F197" i="1"/>
  <c r="G197" i="1"/>
  <c r="H197" i="1"/>
  <c r="F232" i="1"/>
  <c r="G232" i="1"/>
  <c r="H232" i="1"/>
  <c r="F267" i="1"/>
  <c r="G267" i="1"/>
  <c r="H267" i="1"/>
  <c r="F23" i="1"/>
  <c r="G23" i="1"/>
  <c r="H23" i="1"/>
  <c r="F58" i="1"/>
  <c r="G58" i="1"/>
  <c r="H58" i="1"/>
  <c r="F93" i="1"/>
  <c r="G93" i="1"/>
  <c r="H93" i="1"/>
  <c r="F128" i="1"/>
  <c r="G128" i="1"/>
  <c r="H128" i="1"/>
  <c r="F163" i="1"/>
  <c r="G163" i="1"/>
  <c r="H163" i="1"/>
  <c r="F198" i="1"/>
  <c r="G198" i="1"/>
  <c r="H198" i="1"/>
  <c r="F233" i="1"/>
  <c r="G233" i="1"/>
  <c r="H233" i="1"/>
  <c r="F268" i="1"/>
  <c r="G268" i="1"/>
  <c r="H268" i="1"/>
  <c r="F24" i="1"/>
  <c r="G24" i="1"/>
  <c r="H24" i="1"/>
  <c r="F59" i="1"/>
  <c r="G59" i="1"/>
  <c r="H59" i="1"/>
  <c r="F94" i="1"/>
  <c r="G94" i="1"/>
  <c r="H94" i="1"/>
  <c r="F129" i="1"/>
  <c r="G129" i="1"/>
  <c r="H129" i="1"/>
  <c r="F164" i="1"/>
  <c r="G164" i="1"/>
  <c r="H164" i="1"/>
  <c r="F199" i="1"/>
  <c r="G199" i="1"/>
  <c r="H199" i="1"/>
  <c r="F234" i="1"/>
  <c r="G234" i="1"/>
  <c r="H234" i="1"/>
  <c r="F269" i="1"/>
  <c r="G269" i="1"/>
  <c r="H269" i="1"/>
  <c r="F25" i="1"/>
  <c r="G25" i="1"/>
  <c r="H25" i="1"/>
  <c r="F60" i="1"/>
  <c r="G60" i="1"/>
  <c r="H60" i="1"/>
  <c r="F95" i="1"/>
  <c r="G95" i="1"/>
  <c r="H95" i="1"/>
  <c r="F130" i="1"/>
  <c r="G130" i="1"/>
  <c r="H130" i="1"/>
  <c r="F165" i="1"/>
  <c r="G165" i="1"/>
  <c r="H165" i="1"/>
  <c r="F200" i="1"/>
  <c r="G200" i="1"/>
  <c r="H200" i="1"/>
  <c r="F235" i="1"/>
  <c r="G235" i="1"/>
  <c r="H235" i="1"/>
  <c r="F270" i="1"/>
  <c r="G270" i="1"/>
  <c r="H270" i="1"/>
  <c r="F26" i="1"/>
  <c r="G26" i="1"/>
  <c r="H26" i="1"/>
  <c r="F61" i="1"/>
  <c r="G61" i="1"/>
  <c r="H61" i="1"/>
  <c r="F96" i="1"/>
  <c r="G96" i="1"/>
  <c r="H96" i="1"/>
  <c r="F131" i="1"/>
  <c r="G131" i="1"/>
  <c r="H131" i="1"/>
  <c r="F166" i="1"/>
  <c r="G166" i="1"/>
  <c r="H166" i="1"/>
  <c r="F201" i="1"/>
  <c r="G201" i="1"/>
  <c r="H201" i="1"/>
  <c r="F236" i="1"/>
  <c r="G236" i="1"/>
  <c r="H236" i="1"/>
  <c r="F271" i="1"/>
  <c r="G271" i="1"/>
  <c r="H271" i="1"/>
  <c r="F27" i="1"/>
  <c r="G27" i="1"/>
  <c r="H27" i="1"/>
  <c r="F62" i="1"/>
  <c r="G62" i="1"/>
  <c r="H62" i="1"/>
  <c r="F97" i="1"/>
  <c r="G97" i="1"/>
  <c r="H97" i="1"/>
  <c r="F132" i="1"/>
  <c r="G132" i="1"/>
  <c r="H132" i="1"/>
  <c r="F167" i="1"/>
  <c r="G167" i="1"/>
  <c r="H167" i="1"/>
  <c r="F202" i="1"/>
  <c r="G202" i="1"/>
  <c r="H202" i="1"/>
  <c r="F237" i="1"/>
  <c r="G237" i="1"/>
  <c r="H237" i="1"/>
  <c r="F272" i="1"/>
  <c r="G272" i="1"/>
  <c r="H272" i="1"/>
  <c r="F28" i="1"/>
  <c r="G28" i="1"/>
  <c r="H28" i="1"/>
  <c r="F63" i="1"/>
  <c r="G63" i="1"/>
  <c r="H63" i="1"/>
  <c r="F98" i="1"/>
  <c r="G98" i="1"/>
  <c r="H98" i="1"/>
  <c r="F133" i="1"/>
  <c r="G133" i="1"/>
  <c r="H133" i="1"/>
  <c r="F168" i="1"/>
  <c r="G168" i="1"/>
  <c r="H168" i="1"/>
  <c r="F203" i="1"/>
  <c r="G203" i="1"/>
  <c r="H203" i="1"/>
  <c r="F238" i="1"/>
  <c r="G238" i="1"/>
  <c r="H238" i="1"/>
  <c r="F273" i="1"/>
  <c r="G273" i="1"/>
  <c r="H273" i="1"/>
  <c r="F29" i="1"/>
  <c r="G29" i="1"/>
  <c r="H29" i="1"/>
  <c r="F64" i="1"/>
  <c r="G64" i="1"/>
  <c r="H64" i="1"/>
  <c r="F99" i="1"/>
  <c r="G99" i="1"/>
  <c r="H99" i="1"/>
  <c r="F134" i="1"/>
  <c r="G134" i="1"/>
  <c r="H134" i="1"/>
  <c r="F169" i="1"/>
  <c r="G169" i="1"/>
  <c r="H169" i="1"/>
  <c r="F204" i="1"/>
  <c r="G204" i="1"/>
  <c r="H204" i="1"/>
  <c r="F239" i="1"/>
  <c r="G239" i="1"/>
  <c r="H239" i="1"/>
  <c r="F274" i="1"/>
  <c r="G274" i="1"/>
  <c r="H274" i="1"/>
  <c r="H2" i="1"/>
  <c r="G2" i="1"/>
  <c r="F2" i="1"/>
  <c r="E37" i="1"/>
  <c r="E72" i="1"/>
  <c r="E107" i="1"/>
  <c r="E142" i="1"/>
  <c r="E177" i="1"/>
  <c r="E212" i="1"/>
  <c r="E3" i="1"/>
  <c r="E38" i="1"/>
  <c r="E73" i="1"/>
  <c r="E108" i="1"/>
  <c r="E143" i="1"/>
  <c r="E178" i="1"/>
  <c r="E213" i="1"/>
  <c r="E248" i="1"/>
  <c r="E4" i="1"/>
  <c r="E39" i="1"/>
  <c r="E74" i="1"/>
  <c r="E109" i="1"/>
  <c r="E144" i="1"/>
  <c r="E179" i="1"/>
  <c r="E214" i="1"/>
  <c r="E249" i="1"/>
  <c r="E5" i="1"/>
  <c r="E40" i="1"/>
  <c r="E75" i="1"/>
  <c r="E110" i="1"/>
  <c r="E145" i="1"/>
  <c r="E180" i="1"/>
  <c r="E215" i="1"/>
  <c r="E250" i="1"/>
  <c r="E6" i="1"/>
  <c r="E41" i="1"/>
  <c r="E76" i="1"/>
  <c r="E111" i="1"/>
  <c r="E146" i="1"/>
  <c r="E181" i="1"/>
  <c r="E216" i="1"/>
  <c r="E251" i="1"/>
  <c r="E7" i="1"/>
  <c r="E42" i="1"/>
  <c r="E77" i="1"/>
  <c r="E112" i="1"/>
  <c r="E147" i="1"/>
  <c r="E182" i="1"/>
  <c r="E217" i="1"/>
  <c r="E252" i="1"/>
  <c r="E8" i="1"/>
  <c r="E43" i="1"/>
  <c r="E78" i="1"/>
  <c r="E113" i="1"/>
  <c r="E148" i="1"/>
  <c r="E183" i="1"/>
  <c r="E218" i="1"/>
  <c r="E253" i="1"/>
  <c r="E9" i="1"/>
  <c r="E44" i="1"/>
  <c r="E79" i="1"/>
  <c r="E114" i="1"/>
  <c r="E149" i="1"/>
  <c r="E184" i="1"/>
  <c r="E219" i="1"/>
  <c r="E254" i="1"/>
  <c r="E10" i="1"/>
  <c r="E45" i="1"/>
  <c r="E80" i="1"/>
  <c r="E115" i="1"/>
  <c r="E150" i="1"/>
  <c r="E185" i="1"/>
  <c r="E220" i="1"/>
  <c r="E255" i="1"/>
  <c r="E11" i="1"/>
  <c r="E46" i="1"/>
  <c r="E81" i="1"/>
  <c r="E116" i="1"/>
  <c r="E151" i="1"/>
  <c r="E186" i="1"/>
  <c r="E221" i="1"/>
  <c r="E256" i="1"/>
  <c r="E12" i="1"/>
  <c r="E47" i="1"/>
  <c r="E82" i="1"/>
  <c r="E117" i="1"/>
  <c r="E152" i="1"/>
  <c r="E187" i="1"/>
  <c r="E222" i="1"/>
  <c r="E257" i="1"/>
  <c r="E13" i="1"/>
  <c r="E48" i="1"/>
  <c r="E83" i="1"/>
  <c r="E118" i="1"/>
  <c r="E153" i="1"/>
  <c r="E188" i="1"/>
  <c r="E223" i="1"/>
  <c r="E258" i="1"/>
  <c r="E14" i="1"/>
  <c r="E49" i="1"/>
  <c r="E84" i="1"/>
  <c r="E119" i="1"/>
  <c r="E154" i="1"/>
  <c r="E189" i="1"/>
  <c r="E224" i="1"/>
  <c r="E259" i="1"/>
  <c r="E15" i="1"/>
  <c r="E50" i="1"/>
  <c r="E85" i="1"/>
  <c r="E120" i="1"/>
  <c r="E155" i="1"/>
  <c r="E190" i="1"/>
  <c r="E225" i="1"/>
  <c r="E260" i="1"/>
  <c r="E16" i="1"/>
  <c r="E51" i="1"/>
  <c r="E86" i="1"/>
  <c r="E121" i="1"/>
  <c r="E156" i="1"/>
  <c r="E191" i="1"/>
  <c r="E226" i="1"/>
  <c r="E261" i="1"/>
  <c r="E17" i="1"/>
  <c r="E52" i="1"/>
  <c r="E87" i="1"/>
  <c r="E122" i="1"/>
  <c r="E157" i="1"/>
  <c r="E192" i="1"/>
  <c r="E227" i="1"/>
  <c r="E262" i="1"/>
  <c r="E18" i="1"/>
  <c r="E53" i="1"/>
  <c r="E88" i="1"/>
  <c r="E123" i="1"/>
  <c r="E158" i="1"/>
  <c r="E193" i="1"/>
  <c r="E228" i="1"/>
  <c r="E263" i="1"/>
  <c r="E19" i="1"/>
  <c r="E54" i="1"/>
  <c r="E89" i="1"/>
  <c r="E124" i="1"/>
  <c r="E159" i="1"/>
  <c r="E194" i="1"/>
  <c r="E229" i="1"/>
  <c r="E264" i="1"/>
  <c r="E20" i="1"/>
  <c r="E55" i="1"/>
  <c r="E90" i="1"/>
  <c r="E125" i="1"/>
  <c r="E160" i="1"/>
  <c r="E195" i="1"/>
  <c r="E230" i="1"/>
  <c r="E265" i="1"/>
  <c r="E21" i="1"/>
  <c r="E56" i="1"/>
  <c r="E91" i="1"/>
  <c r="E126" i="1"/>
  <c r="E161" i="1"/>
  <c r="E196" i="1"/>
  <c r="E231" i="1"/>
  <c r="E266" i="1"/>
  <c r="E22" i="1"/>
  <c r="E57" i="1"/>
  <c r="E92" i="1"/>
  <c r="E127" i="1"/>
  <c r="E162" i="1"/>
  <c r="E197" i="1"/>
  <c r="E232" i="1"/>
  <c r="E267" i="1"/>
  <c r="E23" i="1"/>
  <c r="E58" i="1"/>
  <c r="E93" i="1"/>
  <c r="E128" i="1"/>
  <c r="E163" i="1"/>
  <c r="E198" i="1"/>
  <c r="E233" i="1"/>
  <c r="E268" i="1"/>
  <c r="E24" i="1"/>
  <c r="E59" i="1"/>
  <c r="E94" i="1"/>
  <c r="E129" i="1"/>
  <c r="E164" i="1"/>
  <c r="E199" i="1"/>
  <c r="E234" i="1"/>
  <c r="E269" i="1"/>
  <c r="E25" i="1"/>
  <c r="E60" i="1"/>
  <c r="E95" i="1"/>
  <c r="E130" i="1"/>
  <c r="E165" i="1"/>
  <c r="E200" i="1"/>
  <c r="E235" i="1"/>
  <c r="E270" i="1"/>
  <c r="E26" i="1"/>
  <c r="E61" i="1"/>
  <c r="E96" i="1"/>
  <c r="E131" i="1"/>
  <c r="E166" i="1"/>
  <c r="E201" i="1"/>
  <c r="E236" i="1"/>
  <c r="E271" i="1"/>
  <c r="E27" i="1"/>
  <c r="E62" i="1"/>
  <c r="E97" i="1"/>
  <c r="E132" i="1"/>
  <c r="E167" i="1"/>
  <c r="E202" i="1"/>
  <c r="E237" i="1"/>
  <c r="E272" i="1"/>
  <c r="E28" i="1"/>
  <c r="E63" i="1"/>
  <c r="E98" i="1"/>
  <c r="E133" i="1"/>
  <c r="E168" i="1"/>
  <c r="E203" i="1"/>
  <c r="E238" i="1"/>
  <c r="E273" i="1"/>
  <c r="E29" i="1"/>
  <c r="E64" i="1"/>
  <c r="E99" i="1"/>
  <c r="E134" i="1"/>
  <c r="E169" i="1"/>
  <c r="E204" i="1"/>
  <c r="E239" i="1"/>
  <c r="E274" i="1"/>
  <c r="E2" i="1"/>
</calcChain>
</file>

<file path=xl/sharedStrings.xml><?xml version="1.0" encoding="utf-8"?>
<sst xmlns="http://schemas.openxmlformats.org/spreadsheetml/2006/main" count="519" uniqueCount="20">
  <si>
    <t>year</t>
  </si>
  <si>
    <t>population</t>
  </si>
  <si>
    <t>water_temp</t>
  </si>
  <si>
    <t>Carmacks</t>
  </si>
  <si>
    <t>LowerMainstem</t>
  </si>
  <si>
    <t>MiddleMainstem</t>
  </si>
  <si>
    <t>Pelly</t>
  </si>
  <si>
    <t>Stewart</t>
  </si>
  <si>
    <t>Teslin</t>
  </si>
  <si>
    <t>UpperMainstem</t>
  </si>
  <si>
    <t>White-Donjek</t>
  </si>
  <si>
    <t>year2</t>
  </si>
  <si>
    <t>year3</t>
  </si>
  <si>
    <t>year4</t>
  </si>
  <si>
    <t>year5</t>
  </si>
  <si>
    <t>return_temp</t>
  </si>
  <si>
    <t>prop_4</t>
  </si>
  <si>
    <t>prop_5</t>
  </si>
  <si>
    <t>prop_6</t>
  </si>
  <si>
    <t>prop_7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</si>
</sst>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1"/>
  <sheetViews>
    <sheetView tabSelected="1" workbookViewId="0">
      <selection activeCell="J2" sqref="J2"/>
    </sheetView>
  </sheetViews>
  <sheetFormatPr defaultRowHeight="14.4" x14ac:dyDescent="0.3"/>
  <sheetData>
    <row r="1" spans="1:18" x14ac:dyDescent="0.3">
      <c r="B1" t="s">
        <v>0</v>
      </c>
      <c r="C1" t="s">
        <v>1</v>
      </c>
      <c r="D1" t="s">
        <v>2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</row>
    <row r="2" spans="1:18" x14ac:dyDescent="0.3">
      <c r="A2">
        <v>1</v>
      </c>
      <c r="B2">
        <v>1985</v>
      </c>
      <c r="C2" t="s">
        <v>3</v>
      </c>
      <c r="D2">
        <v>14.25</v>
      </c>
      <c r="E2">
        <f>B2+4</f>
        <v>1989</v>
      </c>
      <c r="F2">
        <f>B2+5</f>
        <v>1990</v>
      </c>
      <c r="G2">
        <f>B2+6</f>
        <v>1991</v>
      </c>
      <c r="H2">
        <f>B2+7</f>
        <v>1992</v>
      </c>
      <c r="I2">
        <f>D6*J2+D7*K2+D8*L2+D9*M2</f>
        <v>15.511708271008105</v>
      </c>
      <c r="J2">
        <v>3.5727663019882699E-2</v>
      </c>
      <c r="K2">
        <v>0.19691279110037033</v>
      </c>
      <c r="L2">
        <v>0.72050490875339057</v>
      </c>
      <c r="M2">
        <v>4.685463712635634E-2</v>
      </c>
      <c r="P2" t="s">
        <v>0</v>
      </c>
      <c r="Q2" t="s">
        <v>1</v>
      </c>
      <c r="R2" t="s">
        <v>15</v>
      </c>
    </row>
    <row r="3" spans="1:18" x14ac:dyDescent="0.3">
      <c r="A3">
        <v>9</v>
      </c>
      <c r="B3">
        <v>1986</v>
      </c>
      <c r="C3" t="s">
        <v>3</v>
      </c>
      <c r="D3">
        <v>13.125</v>
      </c>
      <c r="E3">
        <f>B3+4</f>
        <v>1990</v>
      </c>
      <c r="F3">
        <f>B3+5</f>
        <v>1991</v>
      </c>
      <c r="G3">
        <f>B3+6</f>
        <v>1992</v>
      </c>
      <c r="H3">
        <f>B3+7</f>
        <v>1993</v>
      </c>
      <c r="I3">
        <f t="shared" ref="I3:I66" si="0">D7*J3+D8*K3+D9*L3+D10*M3</f>
        <v>16.148095881432877</v>
      </c>
      <c r="J3">
        <v>2.5836045760990529E-2</v>
      </c>
      <c r="K3">
        <v>0.25820872313513299</v>
      </c>
      <c r="L3">
        <v>0.63089714000466735</v>
      </c>
      <c r="M3">
        <v>8.5058091099209171E-2</v>
      </c>
      <c r="P3">
        <v>1985</v>
      </c>
      <c r="Q3" t="s">
        <v>3</v>
      </c>
      <c r="R3">
        <v>15.482527215192635</v>
      </c>
    </row>
    <row r="4" spans="1:18" x14ac:dyDescent="0.3">
      <c r="A4">
        <v>17</v>
      </c>
      <c r="B4">
        <v>1987</v>
      </c>
      <c r="C4" t="s">
        <v>3</v>
      </c>
      <c r="D4">
        <v>13.25</v>
      </c>
      <c r="E4">
        <f>B4+4</f>
        <v>1991</v>
      </c>
      <c r="F4">
        <f>B4+5</f>
        <v>1992</v>
      </c>
      <c r="G4">
        <f>B4+6</f>
        <v>1993</v>
      </c>
      <c r="H4">
        <f>B4+7</f>
        <v>1994</v>
      </c>
      <c r="I4">
        <f t="shared" si="0"/>
        <v>15.389224830375834</v>
      </c>
      <c r="J4">
        <v>2.0918080093044938E-2</v>
      </c>
      <c r="K4">
        <v>0.2210335896658544</v>
      </c>
      <c r="L4">
        <v>0.59247050013137614</v>
      </c>
      <c r="M4">
        <v>0.16557783010972443</v>
      </c>
      <c r="P4">
        <v>1985</v>
      </c>
      <c r="Q4" t="s">
        <v>4</v>
      </c>
      <c r="R4">
        <v>13.231521134804209</v>
      </c>
    </row>
    <row r="5" spans="1:18" x14ac:dyDescent="0.3">
      <c r="A5">
        <v>25</v>
      </c>
      <c r="B5">
        <v>1988</v>
      </c>
      <c r="C5" t="s">
        <v>3</v>
      </c>
      <c r="D5">
        <v>17</v>
      </c>
      <c r="E5">
        <f>B5+4</f>
        <v>1992</v>
      </c>
      <c r="F5">
        <f>B5+5</f>
        <v>1993</v>
      </c>
      <c r="G5">
        <f>B5+6</f>
        <v>1994</v>
      </c>
      <c r="H5">
        <f>B5+7</f>
        <v>1995</v>
      </c>
      <c r="I5">
        <f t="shared" si="0"/>
        <v>14.367455032296625</v>
      </c>
      <c r="J5">
        <v>6.7336196640920512E-2</v>
      </c>
      <c r="K5">
        <v>0.25557085125353501</v>
      </c>
      <c r="L5">
        <v>0.51003728023292438</v>
      </c>
      <c r="M5">
        <v>0.16705567187262002</v>
      </c>
      <c r="P5">
        <v>1985</v>
      </c>
      <c r="Q5" t="s">
        <v>5</v>
      </c>
      <c r="R5">
        <v>16.078638364212615</v>
      </c>
    </row>
    <row r="6" spans="1:18" x14ac:dyDescent="0.3">
      <c r="A6">
        <v>33</v>
      </c>
      <c r="B6">
        <v>1989</v>
      </c>
      <c r="C6" t="s">
        <v>3</v>
      </c>
      <c r="D6">
        <v>16.6666666666667</v>
      </c>
      <c r="E6">
        <f>B6+4</f>
        <v>1993</v>
      </c>
      <c r="F6">
        <f>B6+5</f>
        <v>1994</v>
      </c>
      <c r="G6">
        <f>B6+6</f>
        <v>1995</v>
      </c>
      <c r="H6">
        <f>B6+7</f>
        <v>1996</v>
      </c>
      <c r="I6">
        <f t="shared" si="0"/>
        <v>14.156488886330816</v>
      </c>
      <c r="J6">
        <v>3.090462639552809E-2</v>
      </c>
      <c r="K6">
        <v>0.18432104250071618</v>
      </c>
      <c r="L6">
        <v>0.63020210485252237</v>
      </c>
      <c r="M6">
        <v>0.15457222625123337</v>
      </c>
      <c r="P6">
        <v>1985</v>
      </c>
      <c r="Q6" t="s">
        <v>6</v>
      </c>
      <c r="R6">
        <v>14.438413955177531</v>
      </c>
    </row>
    <row r="7" spans="1:18" x14ac:dyDescent="0.3">
      <c r="A7">
        <v>41</v>
      </c>
      <c r="B7">
        <v>1990</v>
      </c>
      <c r="C7" t="s">
        <v>3</v>
      </c>
      <c r="D7">
        <v>14.5</v>
      </c>
      <c r="E7">
        <f>B7+4</f>
        <v>1994</v>
      </c>
      <c r="F7">
        <f>B7+5</f>
        <v>1995</v>
      </c>
      <c r="G7">
        <f>B7+6</f>
        <v>1996</v>
      </c>
      <c r="H7">
        <f>B7+7</f>
        <v>1997</v>
      </c>
      <c r="I7">
        <f t="shared" si="0"/>
        <v>13.795151772721345</v>
      </c>
      <c r="J7">
        <v>2.8927821653772539E-2</v>
      </c>
      <c r="K7">
        <v>0.27871469014468192</v>
      </c>
      <c r="L7">
        <v>0.61997061575581491</v>
      </c>
      <c r="M7">
        <v>7.2386872445730416E-2</v>
      </c>
      <c r="P7">
        <v>1985</v>
      </c>
      <c r="Q7" t="s">
        <v>7</v>
      </c>
      <c r="R7">
        <v>15.02477144031435</v>
      </c>
    </row>
    <row r="8" spans="1:18" x14ac:dyDescent="0.3">
      <c r="A8">
        <v>49</v>
      </c>
      <c r="B8">
        <v>1991</v>
      </c>
      <c r="C8" t="s">
        <v>3</v>
      </c>
      <c r="D8">
        <v>15.6666666666667</v>
      </c>
      <c r="E8">
        <f>B8+4</f>
        <v>1995</v>
      </c>
      <c r="F8">
        <f>B8+5</f>
        <v>1996</v>
      </c>
      <c r="G8">
        <f>B8+6</f>
        <v>1997</v>
      </c>
      <c r="H8">
        <f>B8+7</f>
        <v>1998</v>
      </c>
      <c r="I8">
        <f t="shared" si="0"/>
        <v>14.775946776389809</v>
      </c>
      <c r="J8">
        <v>4.1173817173492507E-2</v>
      </c>
      <c r="K8">
        <v>0.30094886440708646</v>
      </c>
      <c r="L8">
        <v>0.61387018685628247</v>
      </c>
      <c r="M8">
        <v>4.4007131563138478E-2</v>
      </c>
      <c r="P8">
        <v>1985</v>
      </c>
      <c r="Q8" t="s">
        <v>8</v>
      </c>
      <c r="R8">
        <v>14.819566034326041</v>
      </c>
    </row>
    <row r="9" spans="1:18" x14ac:dyDescent="0.3">
      <c r="A9">
        <v>57</v>
      </c>
      <c r="B9">
        <v>1992</v>
      </c>
      <c r="C9" t="s">
        <v>3</v>
      </c>
      <c r="D9">
        <v>16.5</v>
      </c>
      <c r="E9">
        <f>B9+4</f>
        <v>1996</v>
      </c>
      <c r="F9">
        <f>B9+5</f>
        <v>1997</v>
      </c>
      <c r="G9">
        <f>B9+6</f>
        <v>1998</v>
      </c>
      <c r="H9">
        <f>B9+7</f>
        <v>1999</v>
      </c>
      <c r="I9">
        <f t="shared" si="0"/>
        <v>15.600129912253168</v>
      </c>
      <c r="J9">
        <v>4.1173817173492507E-2</v>
      </c>
      <c r="K9">
        <v>0.30094886440708646</v>
      </c>
      <c r="L9">
        <v>0.61387018685628247</v>
      </c>
      <c r="M9">
        <v>4.4007131563138478E-2</v>
      </c>
      <c r="P9">
        <v>1985</v>
      </c>
      <c r="Q9" t="s">
        <v>9</v>
      </c>
      <c r="R9">
        <v>17.144943154217696</v>
      </c>
    </row>
    <row r="10" spans="1:18" x14ac:dyDescent="0.3">
      <c r="A10">
        <v>65</v>
      </c>
      <c r="B10">
        <v>1993</v>
      </c>
      <c r="C10" t="s">
        <v>3</v>
      </c>
      <c r="D10">
        <v>15.5</v>
      </c>
      <c r="E10">
        <f>B10+4</f>
        <v>1997</v>
      </c>
      <c r="F10">
        <f>B10+5</f>
        <v>1998</v>
      </c>
      <c r="G10">
        <f>B10+6</f>
        <v>1999</v>
      </c>
      <c r="H10">
        <f>B10+7</f>
        <v>2000</v>
      </c>
      <c r="I10">
        <f t="shared" si="0"/>
        <v>16.297153292135931</v>
      </c>
      <c r="J10">
        <v>5.8166031653043619E-2</v>
      </c>
      <c r="K10">
        <v>0.32834361779064497</v>
      </c>
      <c r="L10">
        <v>0.50159030456283626</v>
      </c>
      <c r="M10">
        <v>0.11190004599347506</v>
      </c>
      <c r="P10">
        <v>1985</v>
      </c>
      <c r="Q10" t="s">
        <v>10</v>
      </c>
      <c r="R10">
        <v>14.869196990986966</v>
      </c>
    </row>
    <row r="11" spans="1:18" x14ac:dyDescent="0.3">
      <c r="A11">
        <v>73</v>
      </c>
      <c r="B11">
        <v>1994</v>
      </c>
      <c r="C11" t="s">
        <v>3</v>
      </c>
      <c r="D11">
        <v>13.475</v>
      </c>
      <c r="E11">
        <f>B11+4</f>
        <v>1998</v>
      </c>
      <c r="F11">
        <f>B11+5</f>
        <v>1999</v>
      </c>
      <c r="G11">
        <f>B11+6</f>
        <v>2000</v>
      </c>
      <c r="H11">
        <f>B11+7</f>
        <v>2001</v>
      </c>
      <c r="I11">
        <f t="shared" si="0"/>
        <v>14.455639352907021</v>
      </c>
      <c r="J11">
        <v>4.7656578651789086E-2</v>
      </c>
      <c r="K11">
        <v>0.14642157830256999</v>
      </c>
      <c r="L11">
        <v>0.55164805386269811</v>
      </c>
      <c r="M11">
        <v>0.25427378918294286</v>
      </c>
      <c r="P11">
        <v>1986</v>
      </c>
      <c r="Q11" t="s">
        <v>3</v>
      </c>
      <c r="R11">
        <v>16.257176672452516</v>
      </c>
    </row>
    <row r="12" spans="1:18" x14ac:dyDescent="0.3">
      <c r="A12">
        <v>81</v>
      </c>
      <c r="B12">
        <v>1995</v>
      </c>
      <c r="C12" t="s">
        <v>3</v>
      </c>
      <c r="D12">
        <v>14.5</v>
      </c>
      <c r="E12">
        <f>B12+4</f>
        <v>1999</v>
      </c>
      <c r="F12">
        <f>B12+5</f>
        <v>2000</v>
      </c>
      <c r="G12">
        <f>B12+6</f>
        <v>2001</v>
      </c>
      <c r="H12">
        <f>B12+7</f>
        <v>2002</v>
      </c>
      <c r="I12">
        <f t="shared" si="0"/>
        <v>12.390069666825337</v>
      </c>
      <c r="J12">
        <v>7.0404493435847725E-3</v>
      </c>
      <c r="K12">
        <v>0.15381458934996592</v>
      </c>
      <c r="L12">
        <v>0.72751644963807571</v>
      </c>
      <c r="M12">
        <v>0.11162851166837363</v>
      </c>
      <c r="P12">
        <v>1986</v>
      </c>
      <c r="Q12" t="s">
        <v>4</v>
      </c>
      <c r="R12">
        <v>12.797052616300707</v>
      </c>
    </row>
    <row r="13" spans="1:18" x14ac:dyDescent="0.3">
      <c r="A13">
        <v>89</v>
      </c>
      <c r="B13">
        <v>1996</v>
      </c>
      <c r="C13" t="s">
        <v>3</v>
      </c>
      <c r="D13">
        <v>13.3</v>
      </c>
      <c r="E13">
        <f>B13+4</f>
        <v>2000</v>
      </c>
      <c r="F13">
        <f>B13+5</f>
        <v>2001</v>
      </c>
      <c r="G13">
        <f>B13+6</f>
        <v>2002</v>
      </c>
      <c r="H13">
        <f>B13+7</f>
        <v>2003</v>
      </c>
      <c r="I13">
        <f t="shared" si="0"/>
        <v>13.764200753943644</v>
      </c>
      <c r="J13">
        <v>4.6788537399067007E-2</v>
      </c>
      <c r="K13">
        <v>0.3646624025311716</v>
      </c>
      <c r="L13">
        <v>0.50771723788406453</v>
      </c>
      <c r="M13">
        <v>8.0831822185696858E-2</v>
      </c>
      <c r="P13">
        <v>1986</v>
      </c>
      <c r="Q13" t="s">
        <v>5</v>
      </c>
      <c r="R13">
        <v>15.790006422804801</v>
      </c>
    </row>
    <row r="14" spans="1:18" x14ac:dyDescent="0.3">
      <c r="A14">
        <v>97</v>
      </c>
      <c r="B14">
        <v>1997</v>
      </c>
      <c r="C14" t="s">
        <v>3</v>
      </c>
      <c r="D14">
        <v>15.45</v>
      </c>
      <c r="E14">
        <f>B14+4</f>
        <v>2001</v>
      </c>
      <c r="F14">
        <f>B14+5</f>
        <v>2002</v>
      </c>
      <c r="G14">
        <f>B14+6</f>
        <v>2003</v>
      </c>
      <c r="H14">
        <f>B14+7</f>
        <v>2004</v>
      </c>
      <c r="I14">
        <f t="shared" si="0"/>
        <v>14.747206159551801</v>
      </c>
      <c r="J14">
        <v>2.6904502767532829E-2</v>
      </c>
      <c r="K14">
        <v>0.23101147009258638</v>
      </c>
      <c r="L14">
        <v>0.69201075111720101</v>
      </c>
      <c r="M14">
        <v>5.0073276022679629E-2</v>
      </c>
      <c r="P14">
        <v>1986</v>
      </c>
      <c r="Q14" t="s">
        <v>6</v>
      </c>
      <c r="R14">
        <v>14.259275121184052</v>
      </c>
    </row>
    <row r="15" spans="1:18" x14ac:dyDescent="0.3">
      <c r="A15">
        <v>105</v>
      </c>
      <c r="B15">
        <v>1998</v>
      </c>
      <c r="C15" t="s">
        <v>3</v>
      </c>
      <c r="D15">
        <v>15.725</v>
      </c>
      <c r="E15">
        <f>B15+4</f>
        <v>2002</v>
      </c>
      <c r="F15">
        <f>B15+5</f>
        <v>2003</v>
      </c>
      <c r="G15">
        <f>B15+6</f>
        <v>2004</v>
      </c>
      <c r="H15">
        <f>B15+7</f>
        <v>2005</v>
      </c>
      <c r="I15">
        <f t="shared" si="0"/>
        <v>15.617229380731571</v>
      </c>
      <c r="J15">
        <v>6.2033273086793225E-2</v>
      </c>
      <c r="K15">
        <v>0.28223885726106923</v>
      </c>
      <c r="L15">
        <v>0.59607365099515885</v>
      </c>
      <c r="M15">
        <v>5.9654218656978723E-2</v>
      </c>
      <c r="P15">
        <v>1986</v>
      </c>
      <c r="Q15" t="s">
        <v>7</v>
      </c>
      <c r="R15">
        <v>14.894837649949851</v>
      </c>
    </row>
    <row r="16" spans="1:18" x14ac:dyDescent="0.3">
      <c r="A16">
        <v>113</v>
      </c>
      <c r="B16">
        <v>1999</v>
      </c>
      <c r="C16" t="s">
        <v>3</v>
      </c>
      <c r="D16">
        <v>17.036999999999999</v>
      </c>
      <c r="E16">
        <f>B16+4</f>
        <v>2003</v>
      </c>
      <c r="F16">
        <f>B16+5</f>
        <v>2004</v>
      </c>
      <c r="G16">
        <f>B16+6</f>
        <v>2005</v>
      </c>
      <c r="H16">
        <f>B16+7</f>
        <v>2006</v>
      </c>
      <c r="I16">
        <f t="shared" si="0"/>
        <v>16.989311372533365</v>
      </c>
      <c r="J16">
        <v>1.414469717911537E-2</v>
      </c>
      <c r="K16">
        <v>0.2124065449055246</v>
      </c>
      <c r="L16">
        <v>0.76093288739456721</v>
      </c>
      <c r="M16">
        <v>1.2515870520792737E-2</v>
      </c>
      <c r="P16">
        <v>1986</v>
      </c>
      <c r="Q16" t="s">
        <v>8</v>
      </c>
      <c r="R16">
        <v>14.372569867504509</v>
      </c>
    </row>
    <row r="17" spans="1:18" x14ac:dyDescent="0.3">
      <c r="A17">
        <v>121</v>
      </c>
      <c r="B17">
        <v>2000</v>
      </c>
      <c r="C17" t="s">
        <v>3</v>
      </c>
      <c r="D17">
        <v>15.1</v>
      </c>
      <c r="E17">
        <f>B17+4</f>
        <v>2004</v>
      </c>
      <c r="F17">
        <f>B17+5</f>
        <v>2005</v>
      </c>
      <c r="G17">
        <f>B17+6</f>
        <v>2006</v>
      </c>
      <c r="H17">
        <f>B17+7</f>
        <v>2007</v>
      </c>
      <c r="I17">
        <f t="shared" si="0"/>
        <v>15.870052760492291</v>
      </c>
      <c r="J17">
        <v>5.3254880386941858E-2</v>
      </c>
      <c r="K17">
        <v>0.41407758577277237</v>
      </c>
      <c r="L17">
        <v>0.52905612870723429</v>
      </c>
      <c r="M17">
        <v>3.6114051330514863E-3</v>
      </c>
      <c r="P17">
        <v>1986</v>
      </c>
      <c r="Q17" t="s">
        <v>9</v>
      </c>
      <c r="R17">
        <v>18.83476868368178</v>
      </c>
    </row>
    <row r="18" spans="1:18" x14ac:dyDescent="0.3">
      <c r="A18">
        <v>129</v>
      </c>
      <c r="B18">
        <v>2001</v>
      </c>
      <c r="C18" t="s">
        <v>3</v>
      </c>
      <c r="D18">
        <v>11.3333333333333</v>
      </c>
      <c r="E18">
        <f>B18+4</f>
        <v>2005</v>
      </c>
      <c r="F18">
        <f>B18+5</f>
        <v>2006</v>
      </c>
      <c r="G18">
        <f>B18+6</f>
        <v>2007</v>
      </c>
      <c r="H18">
        <f>B18+7</f>
        <v>2008</v>
      </c>
      <c r="I18">
        <f t="shared" si="0"/>
        <v>15.506933013111622</v>
      </c>
      <c r="J18">
        <v>2.7126207160210511E-2</v>
      </c>
      <c r="K18">
        <v>0.58886649822190329</v>
      </c>
      <c r="L18">
        <v>0.35334913019927106</v>
      </c>
      <c r="M18">
        <v>3.0658164418615089E-2</v>
      </c>
      <c r="P18">
        <v>1986</v>
      </c>
      <c r="Q18" t="s">
        <v>10</v>
      </c>
      <c r="R18">
        <v>14.451836110552392</v>
      </c>
    </row>
    <row r="19" spans="1:18" x14ac:dyDescent="0.3">
      <c r="A19">
        <v>137</v>
      </c>
      <c r="B19">
        <v>2002</v>
      </c>
      <c r="C19" t="s">
        <v>3</v>
      </c>
      <c r="D19">
        <v>15.25</v>
      </c>
      <c r="E19">
        <f>B19+4</f>
        <v>2006</v>
      </c>
      <c r="F19">
        <f>B19+5</f>
        <v>2007</v>
      </c>
      <c r="G19">
        <f>B19+6</f>
        <v>2008</v>
      </c>
      <c r="H19">
        <f>B19+7</f>
        <v>2009</v>
      </c>
      <c r="I19">
        <f t="shared" si="0"/>
        <v>15.895935441425173</v>
      </c>
      <c r="J19">
        <v>9.6255629619085389E-2</v>
      </c>
      <c r="K19">
        <v>0.46662323309432058</v>
      </c>
      <c r="L19">
        <v>0.43712113728659407</v>
      </c>
      <c r="M19">
        <v>0</v>
      </c>
      <c r="P19">
        <v>1987</v>
      </c>
      <c r="Q19" t="s">
        <v>3</v>
      </c>
      <c r="R19">
        <v>15.46220444743191</v>
      </c>
    </row>
    <row r="20" spans="1:18" x14ac:dyDescent="0.3">
      <c r="A20">
        <v>145</v>
      </c>
      <c r="B20">
        <v>2003</v>
      </c>
      <c r="C20" t="s">
        <v>3</v>
      </c>
      <c r="D20">
        <v>14.625</v>
      </c>
      <c r="E20">
        <f>B20+4</f>
        <v>2007</v>
      </c>
      <c r="F20">
        <f>B20+5</f>
        <v>2008</v>
      </c>
      <c r="G20">
        <f>B20+6</f>
        <v>2009</v>
      </c>
      <c r="H20">
        <f>B20+7</f>
        <v>2010</v>
      </c>
      <c r="I20">
        <f t="shared" si="0"/>
        <v>15.154349322875245</v>
      </c>
      <c r="J20">
        <v>3.3335259824614522E-2</v>
      </c>
      <c r="K20">
        <v>0.34103826312201857</v>
      </c>
      <c r="L20">
        <v>0.60412037225004023</v>
      </c>
      <c r="M20">
        <v>2.1506104803326764E-2</v>
      </c>
      <c r="P20">
        <v>1987</v>
      </c>
      <c r="Q20" t="s">
        <v>4</v>
      </c>
      <c r="R20">
        <v>12.943439755926125</v>
      </c>
    </row>
    <row r="21" spans="1:18" x14ac:dyDescent="0.3">
      <c r="A21">
        <v>153</v>
      </c>
      <c r="B21">
        <v>2004</v>
      </c>
      <c r="C21" t="s">
        <v>3</v>
      </c>
      <c r="D21">
        <v>15.950749999999999</v>
      </c>
      <c r="E21">
        <f>B21+4</f>
        <v>2008</v>
      </c>
      <c r="F21">
        <f>B21+5</f>
        <v>2009</v>
      </c>
      <c r="G21">
        <f>B21+6</f>
        <v>2010</v>
      </c>
      <c r="H21">
        <f>B21+7</f>
        <v>2011</v>
      </c>
      <c r="I21">
        <f t="shared" si="0"/>
        <v>15.162231394632306</v>
      </c>
      <c r="J21">
        <v>2.5535342407757802E-2</v>
      </c>
      <c r="K21">
        <v>0.53717972630913569</v>
      </c>
      <c r="L21">
        <v>0.34219516166556274</v>
      </c>
      <c r="M21">
        <v>9.5089769617543535E-2</v>
      </c>
      <c r="P21">
        <v>1987</v>
      </c>
      <c r="Q21" t="s">
        <v>5</v>
      </c>
      <c r="R21">
        <v>15.000715718917609</v>
      </c>
    </row>
    <row r="22" spans="1:18" x14ac:dyDescent="0.3">
      <c r="A22">
        <v>161</v>
      </c>
      <c r="B22">
        <v>2005</v>
      </c>
      <c r="C22" t="s">
        <v>3</v>
      </c>
      <c r="D22">
        <v>17.361000000000001</v>
      </c>
      <c r="E22">
        <f>B22+4</f>
        <v>2009</v>
      </c>
      <c r="F22">
        <f>B22+5</f>
        <v>2010</v>
      </c>
      <c r="G22">
        <f>B22+6</f>
        <v>2011</v>
      </c>
      <c r="H22">
        <f>B22+7</f>
        <v>2012</v>
      </c>
      <c r="I22">
        <f t="shared" si="0"/>
        <v>15.091211630612522</v>
      </c>
      <c r="J22">
        <v>9.8337848501477088E-2</v>
      </c>
      <c r="K22">
        <v>0.29802238809061427</v>
      </c>
      <c r="L22">
        <v>0.57386524833958197</v>
      </c>
      <c r="M22">
        <v>2.9774515068326731E-2</v>
      </c>
      <c r="P22">
        <v>1987</v>
      </c>
      <c r="Q22" t="s">
        <v>6</v>
      </c>
      <c r="R22">
        <v>13.53448500585678</v>
      </c>
    </row>
    <row r="23" spans="1:18" x14ac:dyDescent="0.3">
      <c r="A23">
        <v>169</v>
      </c>
      <c r="B23">
        <v>2006</v>
      </c>
      <c r="C23" t="s">
        <v>3</v>
      </c>
      <c r="D23">
        <v>14.689</v>
      </c>
      <c r="E23">
        <f>B23+4</f>
        <v>2010</v>
      </c>
      <c r="F23">
        <f>B23+5</f>
        <v>2011</v>
      </c>
      <c r="G23">
        <f>B23+6</f>
        <v>2012</v>
      </c>
      <c r="H23">
        <f>B23+7</f>
        <v>2013</v>
      </c>
      <c r="I23">
        <f t="shared" si="0"/>
        <v>15.641264019220813</v>
      </c>
      <c r="J23">
        <v>6.3287162468538355E-2</v>
      </c>
      <c r="K23">
        <v>0.37270258464227168</v>
      </c>
      <c r="L23">
        <v>0.52366817782711361</v>
      </c>
      <c r="M23">
        <v>4.0342075062076106E-2</v>
      </c>
      <c r="P23">
        <v>1987</v>
      </c>
      <c r="Q23" t="s">
        <v>7</v>
      </c>
      <c r="R23">
        <v>13.75284159320336</v>
      </c>
    </row>
    <row r="24" spans="1:18" x14ac:dyDescent="0.3">
      <c r="A24">
        <v>177</v>
      </c>
      <c r="B24">
        <v>2007</v>
      </c>
      <c r="C24" t="s">
        <v>3</v>
      </c>
      <c r="D24">
        <v>16.75</v>
      </c>
      <c r="E24">
        <f>B24+4</f>
        <v>2011</v>
      </c>
      <c r="F24">
        <f>B24+5</f>
        <v>2012</v>
      </c>
      <c r="G24">
        <f>B24+6</f>
        <v>2013</v>
      </c>
      <c r="H24">
        <f>B24+7</f>
        <v>2014</v>
      </c>
      <c r="I24">
        <f t="shared" si="0"/>
        <v>16.372506300521074</v>
      </c>
      <c r="J24">
        <v>3.1369834770331347E-2</v>
      </c>
      <c r="K24">
        <v>0.31195617496196038</v>
      </c>
      <c r="L24">
        <v>0.60457912950068216</v>
      </c>
      <c r="M24">
        <v>5.2094860767026088E-2</v>
      </c>
      <c r="P24">
        <v>1987</v>
      </c>
      <c r="Q24" t="s">
        <v>8</v>
      </c>
      <c r="R24">
        <v>14.143724460045892</v>
      </c>
    </row>
    <row r="25" spans="1:18" x14ac:dyDescent="0.3">
      <c r="A25">
        <v>185</v>
      </c>
      <c r="B25">
        <v>2008</v>
      </c>
      <c r="C25" t="s">
        <v>3</v>
      </c>
      <c r="D25">
        <v>15.25</v>
      </c>
      <c r="E25">
        <f>B25+4</f>
        <v>2012</v>
      </c>
      <c r="F25">
        <f>B25+5</f>
        <v>2013</v>
      </c>
      <c r="G25">
        <f>B25+6</f>
        <v>2014</v>
      </c>
      <c r="H25">
        <f>B25+7</f>
        <v>2015</v>
      </c>
      <c r="I25">
        <f t="shared" si="0"/>
        <v>15.704897470459533</v>
      </c>
      <c r="J25">
        <v>5.9942739276437083E-2</v>
      </c>
      <c r="K25">
        <v>0.22270095504615767</v>
      </c>
      <c r="L25">
        <v>0.67071268843351883</v>
      </c>
      <c r="M25">
        <v>4.6643617243886423E-2</v>
      </c>
      <c r="P25">
        <v>1987</v>
      </c>
      <c r="Q25" t="s">
        <v>9</v>
      </c>
      <c r="R25">
        <v>16.089294694154049</v>
      </c>
    </row>
    <row r="26" spans="1:18" x14ac:dyDescent="0.3">
      <c r="A26">
        <v>193</v>
      </c>
      <c r="B26">
        <v>2009</v>
      </c>
      <c r="C26" t="s">
        <v>3</v>
      </c>
      <c r="D26">
        <v>15</v>
      </c>
      <c r="E26">
        <f>B26+4</f>
        <v>2013</v>
      </c>
      <c r="F26">
        <f>B26+5</f>
        <v>2014</v>
      </c>
      <c r="G26">
        <f>B26+6</f>
        <v>2015</v>
      </c>
      <c r="H26">
        <f>B26+7</f>
        <v>2016</v>
      </c>
      <c r="I26">
        <f t="shared" si="0"/>
        <v>16.674735419757756</v>
      </c>
      <c r="J26">
        <v>1.6619166060440484E-2</v>
      </c>
      <c r="K26">
        <v>0.41828183423980009</v>
      </c>
      <c r="L26">
        <v>0.56017186789084794</v>
      </c>
      <c r="M26">
        <v>4.9271318089115874E-3</v>
      </c>
      <c r="P26">
        <v>1987</v>
      </c>
      <c r="Q26" t="s">
        <v>10</v>
      </c>
      <c r="R26">
        <v>14.114898219751529</v>
      </c>
    </row>
    <row r="27" spans="1:18" x14ac:dyDescent="0.3">
      <c r="A27">
        <v>201</v>
      </c>
      <c r="B27">
        <v>2010</v>
      </c>
      <c r="C27" t="s">
        <v>3</v>
      </c>
      <c r="D27">
        <v>15.5</v>
      </c>
      <c r="E27">
        <f>B27+4</f>
        <v>2014</v>
      </c>
      <c r="F27">
        <f>B27+5</f>
        <v>2015</v>
      </c>
      <c r="G27">
        <f>B27+6</f>
        <v>2016</v>
      </c>
      <c r="H27">
        <f>B27+7</f>
        <v>2017</v>
      </c>
      <c r="I27">
        <f t="shared" si="0"/>
        <v>16.47676583873282</v>
      </c>
      <c r="J27">
        <v>8.7536419951867867E-2</v>
      </c>
      <c r="K27">
        <v>0.57367249545702681</v>
      </c>
      <c r="L27">
        <v>0.32322192806021344</v>
      </c>
      <c r="M27">
        <v>1.5569156530891885E-2</v>
      </c>
      <c r="P27">
        <v>1988</v>
      </c>
      <c r="Q27" t="s">
        <v>3</v>
      </c>
      <c r="R27">
        <v>14.371556978001374</v>
      </c>
    </row>
    <row r="28" spans="1:18" x14ac:dyDescent="0.3">
      <c r="A28">
        <v>209</v>
      </c>
      <c r="B28">
        <v>2011</v>
      </c>
      <c r="C28" t="s">
        <v>3</v>
      </c>
      <c r="D28">
        <v>14.839625</v>
      </c>
      <c r="E28">
        <f>B28+4</f>
        <v>2015</v>
      </c>
      <c r="F28">
        <f>B28+5</f>
        <v>2016</v>
      </c>
      <c r="G28">
        <f>B28+6</f>
        <v>2017</v>
      </c>
      <c r="H28">
        <f>B28+7</f>
        <v>2018</v>
      </c>
      <c r="I28">
        <f t="shared" si="0"/>
        <v>15.282053297418098</v>
      </c>
      <c r="J28">
        <v>0.10853416902039631</v>
      </c>
      <c r="K28">
        <v>0.48659964677177597</v>
      </c>
      <c r="L28">
        <v>0.39331774134300318</v>
      </c>
      <c r="M28">
        <v>1.1548442864824491E-2</v>
      </c>
      <c r="P28">
        <v>1988</v>
      </c>
      <c r="Q28" t="s">
        <v>4</v>
      </c>
      <c r="R28">
        <v>13.648751991362248</v>
      </c>
    </row>
    <row r="29" spans="1:18" x14ac:dyDescent="0.3">
      <c r="A29">
        <v>217</v>
      </c>
      <c r="B29">
        <v>2012</v>
      </c>
      <c r="C29" t="s">
        <v>3</v>
      </c>
      <c r="D29">
        <v>16.1497777777778</v>
      </c>
      <c r="E29">
        <f>B29+4</f>
        <v>2016</v>
      </c>
      <c r="F29">
        <f>B29+5</f>
        <v>2017</v>
      </c>
      <c r="G29">
        <f>B29+6</f>
        <v>2018</v>
      </c>
      <c r="H29">
        <f>B29+7</f>
        <v>2019</v>
      </c>
      <c r="I29">
        <f t="shared" si="0"/>
        <v>15.305483333671067</v>
      </c>
      <c r="J29">
        <v>9.042577198320205E-2</v>
      </c>
      <c r="K29">
        <v>0.5008323878816282</v>
      </c>
      <c r="L29">
        <v>0.3998814333279852</v>
      </c>
      <c r="M29">
        <v>8.8604068071844577E-3</v>
      </c>
      <c r="P29">
        <v>1988</v>
      </c>
      <c r="Q29" t="s">
        <v>5</v>
      </c>
      <c r="R29">
        <v>14.119634794198255</v>
      </c>
    </row>
    <row r="30" spans="1:18" x14ac:dyDescent="0.3">
      <c r="B30">
        <v>2013</v>
      </c>
      <c r="C30" t="s">
        <v>3</v>
      </c>
      <c r="D30">
        <v>16.667999999999999</v>
      </c>
      <c r="I30">
        <f t="shared" si="0"/>
        <v>0</v>
      </c>
      <c r="P30">
        <v>1988</v>
      </c>
      <c r="Q30" t="s">
        <v>6</v>
      </c>
      <c r="R30">
        <v>14.046381222450428</v>
      </c>
    </row>
    <row r="31" spans="1:18" x14ac:dyDescent="0.3">
      <c r="B31">
        <v>2014</v>
      </c>
      <c r="C31" t="s">
        <v>3</v>
      </c>
      <c r="D31">
        <v>15.2</v>
      </c>
      <c r="I31">
        <f t="shared" si="0"/>
        <v>0</v>
      </c>
      <c r="P31">
        <v>1988</v>
      </c>
      <c r="Q31" t="s">
        <v>7</v>
      </c>
      <c r="R31">
        <v>14.288005285787703</v>
      </c>
    </row>
    <row r="32" spans="1:18" x14ac:dyDescent="0.3">
      <c r="B32">
        <v>2015</v>
      </c>
      <c r="C32" t="s">
        <v>3</v>
      </c>
      <c r="D32">
        <v>17.795000000000002</v>
      </c>
      <c r="I32">
        <f t="shared" si="0"/>
        <v>0</v>
      </c>
      <c r="P32">
        <v>1988</v>
      </c>
      <c r="Q32" t="s">
        <v>8</v>
      </c>
      <c r="R32">
        <v>14.597464307180955</v>
      </c>
    </row>
    <row r="33" spans="1:18" x14ac:dyDescent="0.3">
      <c r="B33">
        <v>2016</v>
      </c>
      <c r="C33" t="s">
        <v>3</v>
      </c>
      <c r="D33">
        <v>14.528714285714299</v>
      </c>
      <c r="I33">
        <f t="shared" si="0"/>
        <v>0</v>
      </c>
      <c r="P33">
        <v>1988</v>
      </c>
      <c r="Q33" t="s">
        <v>9</v>
      </c>
      <c r="R33">
        <v>14.551990881308154</v>
      </c>
    </row>
    <row r="34" spans="1:18" x14ac:dyDescent="0.3">
      <c r="B34">
        <v>2017</v>
      </c>
      <c r="C34" t="s">
        <v>3</v>
      </c>
      <c r="D34">
        <v>15.525</v>
      </c>
      <c r="I34">
        <f t="shared" si="0"/>
        <v>0</v>
      </c>
      <c r="P34">
        <v>1988</v>
      </c>
      <c r="Q34" t="s">
        <v>10</v>
      </c>
      <c r="R34">
        <v>14.728947919601387</v>
      </c>
    </row>
    <row r="35" spans="1:18" x14ac:dyDescent="0.3">
      <c r="B35">
        <v>2018</v>
      </c>
      <c r="C35" t="s">
        <v>3</v>
      </c>
      <c r="D35">
        <v>15.132999999999999</v>
      </c>
      <c r="I35">
        <f t="shared" si="0"/>
        <v>0</v>
      </c>
      <c r="P35">
        <v>1989</v>
      </c>
      <c r="Q35" t="s">
        <v>3</v>
      </c>
      <c r="R35">
        <v>14.119245300838099</v>
      </c>
    </row>
    <row r="36" spans="1:18" x14ac:dyDescent="0.3">
      <c r="B36">
        <v>2019</v>
      </c>
      <c r="C36" t="s">
        <v>3</v>
      </c>
      <c r="D36">
        <v>18.609142857142899</v>
      </c>
      <c r="I36">
        <f t="shared" si="0"/>
        <v>0</v>
      </c>
      <c r="P36">
        <v>1989</v>
      </c>
      <c r="Q36" t="s">
        <v>4</v>
      </c>
      <c r="R36">
        <v>12.012592120525703</v>
      </c>
    </row>
    <row r="37" spans="1:18" x14ac:dyDescent="0.3">
      <c r="A37">
        <v>2</v>
      </c>
      <c r="B37">
        <v>1985</v>
      </c>
      <c r="C37" t="s">
        <v>4</v>
      </c>
      <c r="D37">
        <v>13.5</v>
      </c>
      <c r="E37">
        <f>B37+4</f>
        <v>1989</v>
      </c>
      <c r="F37">
        <f>B37+5</f>
        <v>1990</v>
      </c>
      <c r="G37">
        <f>B37+6</f>
        <v>1991</v>
      </c>
      <c r="H37">
        <f>B37+7</f>
        <v>1992</v>
      </c>
      <c r="I37">
        <f t="shared" si="0"/>
        <v>13.282110831716448</v>
      </c>
      <c r="J37">
        <v>3.5727663019882665E-2</v>
      </c>
      <c r="K37">
        <v>0.19691279110037033</v>
      </c>
      <c r="L37">
        <v>0.72050490875339057</v>
      </c>
      <c r="M37">
        <v>4.685463712635634E-2</v>
      </c>
      <c r="P37">
        <v>1989</v>
      </c>
      <c r="Q37" t="s">
        <v>5</v>
      </c>
      <c r="R37">
        <v>14.491162990103588</v>
      </c>
    </row>
    <row r="38" spans="1:18" x14ac:dyDescent="0.3">
      <c r="A38">
        <v>10</v>
      </c>
      <c r="B38">
        <v>1986</v>
      </c>
      <c r="C38" t="s">
        <v>4</v>
      </c>
      <c r="D38">
        <v>13.6666666666667</v>
      </c>
      <c r="E38">
        <f>B38+4</f>
        <v>1990</v>
      </c>
      <c r="F38">
        <f>B38+5</f>
        <v>1991</v>
      </c>
      <c r="G38">
        <f>B38+6</f>
        <v>1992</v>
      </c>
      <c r="H38">
        <f>B38+7</f>
        <v>1993</v>
      </c>
      <c r="I38">
        <f t="shared" si="0"/>
        <v>12.876276269349761</v>
      </c>
      <c r="J38">
        <v>2.5836045760990529E-2</v>
      </c>
      <c r="K38">
        <v>0.25820872313513299</v>
      </c>
      <c r="L38">
        <v>0.63089714000466735</v>
      </c>
      <c r="M38">
        <v>8.5058091099209171E-2</v>
      </c>
      <c r="P38">
        <v>1989</v>
      </c>
      <c r="Q38" t="s">
        <v>6</v>
      </c>
      <c r="R38">
        <v>13.719585518475245</v>
      </c>
    </row>
    <row r="39" spans="1:18" x14ac:dyDescent="0.3">
      <c r="A39">
        <v>18</v>
      </c>
      <c r="B39">
        <v>1987</v>
      </c>
      <c r="C39" t="s">
        <v>4</v>
      </c>
      <c r="D39">
        <v>11.5</v>
      </c>
      <c r="E39">
        <f>B39+4</f>
        <v>1991</v>
      </c>
      <c r="F39">
        <f>B39+5</f>
        <v>1992</v>
      </c>
      <c r="G39">
        <f>B39+6</f>
        <v>1993</v>
      </c>
      <c r="H39">
        <f>B39+7</f>
        <v>1994</v>
      </c>
      <c r="I39">
        <f t="shared" si="0"/>
        <v>12.927547498949075</v>
      </c>
      <c r="J39">
        <v>2.0918080093044938E-2</v>
      </c>
      <c r="K39">
        <v>0.2210335896658544</v>
      </c>
      <c r="L39">
        <v>0.59247050013137614</v>
      </c>
      <c r="M39">
        <v>0.16557783010972443</v>
      </c>
      <c r="P39">
        <v>1989</v>
      </c>
      <c r="Q39" t="s">
        <v>7</v>
      </c>
      <c r="R39">
        <v>14.581441477451015</v>
      </c>
    </row>
    <row r="40" spans="1:18" x14ac:dyDescent="0.3">
      <c r="A40">
        <v>26</v>
      </c>
      <c r="B40">
        <v>1988</v>
      </c>
      <c r="C40" t="s">
        <v>4</v>
      </c>
      <c r="D40">
        <v>9.5</v>
      </c>
      <c r="E40">
        <f>B40+4</f>
        <v>1992</v>
      </c>
      <c r="F40">
        <f>B40+5</f>
        <v>1993</v>
      </c>
      <c r="G40">
        <f>B40+6</f>
        <v>1994</v>
      </c>
      <c r="H40">
        <f>B40+7</f>
        <v>1995</v>
      </c>
      <c r="I40">
        <f t="shared" si="0"/>
        <v>13.622463346648228</v>
      </c>
      <c r="J40">
        <v>6.7336196640920512E-2</v>
      </c>
      <c r="K40">
        <v>0.25557085125353501</v>
      </c>
      <c r="L40">
        <v>0.51003728023292438</v>
      </c>
      <c r="M40">
        <v>0.16705567187262002</v>
      </c>
      <c r="P40">
        <v>1989</v>
      </c>
      <c r="Q40" t="s">
        <v>8</v>
      </c>
      <c r="R40">
        <v>13.863175991389312</v>
      </c>
    </row>
    <row r="41" spans="1:18" x14ac:dyDescent="0.3">
      <c r="A41">
        <v>34</v>
      </c>
      <c r="B41">
        <v>1989</v>
      </c>
      <c r="C41" t="s">
        <v>4</v>
      </c>
      <c r="D41">
        <v>11.25</v>
      </c>
      <c r="E41">
        <f>B41+4</f>
        <v>1993</v>
      </c>
      <c r="F41">
        <f>B41+5</f>
        <v>1994</v>
      </c>
      <c r="G41">
        <f>B41+6</f>
        <v>1995</v>
      </c>
      <c r="H41">
        <f>B41+7</f>
        <v>1996</v>
      </c>
      <c r="I41">
        <f t="shared" si="0"/>
        <v>12.141956071229183</v>
      </c>
      <c r="J41">
        <v>3.090462639552809E-2</v>
      </c>
      <c r="K41">
        <v>0.18432104250071618</v>
      </c>
      <c r="L41">
        <v>0.63020210485252237</v>
      </c>
      <c r="M41">
        <v>0.15457222625123337</v>
      </c>
      <c r="P41">
        <v>1989</v>
      </c>
      <c r="Q41" t="s">
        <v>9</v>
      </c>
      <c r="R41">
        <v>15.397850475935188</v>
      </c>
    </row>
    <row r="42" spans="1:18" x14ac:dyDescent="0.3">
      <c r="A42">
        <v>42</v>
      </c>
      <c r="B42">
        <v>1990</v>
      </c>
      <c r="C42" t="s">
        <v>4</v>
      </c>
      <c r="D42">
        <v>13</v>
      </c>
      <c r="E42">
        <f>B42+4</f>
        <v>1994</v>
      </c>
      <c r="F42">
        <f>B42+5</f>
        <v>1995</v>
      </c>
      <c r="G42">
        <f>B42+6</f>
        <v>1996</v>
      </c>
      <c r="H42">
        <f>B42+7</f>
        <v>1997</v>
      </c>
      <c r="I42">
        <f t="shared" si="0"/>
        <v>9.8776147776086329</v>
      </c>
      <c r="J42">
        <v>2.8927821653772539E-2</v>
      </c>
      <c r="K42">
        <v>0.27871469014468192</v>
      </c>
      <c r="L42">
        <v>0.61997061575581491</v>
      </c>
      <c r="M42">
        <v>7.2386872445730416E-2</v>
      </c>
      <c r="P42">
        <v>1989</v>
      </c>
      <c r="Q42" t="s">
        <v>10</v>
      </c>
      <c r="R42">
        <v>13.605205797975769</v>
      </c>
    </row>
    <row r="43" spans="1:18" x14ac:dyDescent="0.3">
      <c r="A43">
        <v>50</v>
      </c>
      <c r="B43">
        <v>1991</v>
      </c>
      <c r="C43" t="s">
        <v>4</v>
      </c>
      <c r="D43">
        <v>13.5</v>
      </c>
      <c r="E43">
        <f>B43+4</f>
        <v>1995</v>
      </c>
      <c r="F43">
        <f>B43+5</f>
        <v>1996</v>
      </c>
      <c r="G43">
        <f>B43+6</f>
        <v>1997</v>
      </c>
      <c r="H43">
        <f>B43+7</f>
        <v>1998</v>
      </c>
      <c r="I43">
        <f t="shared" si="0"/>
        <v>11.303894316679131</v>
      </c>
      <c r="J43">
        <v>4.1173817173492507E-2</v>
      </c>
      <c r="K43">
        <v>0.30094886440708646</v>
      </c>
      <c r="L43">
        <v>0.61387018685628247</v>
      </c>
      <c r="M43">
        <v>4.4007131563138478E-2</v>
      </c>
      <c r="P43">
        <v>1990</v>
      </c>
      <c r="Q43" t="s">
        <v>3</v>
      </c>
      <c r="R43">
        <v>13.8126783630182</v>
      </c>
    </row>
    <row r="44" spans="1:18" x14ac:dyDescent="0.3">
      <c r="A44">
        <v>58</v>
      </c>
      <c r="B44">
        <v>1992</v>
      </c>
      <c r="C44" t="s">
        <v>4</v>
      </c>
      <c r="D44">
        <v>12.6666666666667</v>
      </c>
      <c r="E44">
        <f>B44+4</f>
        <v>1996</v>
      </c>
      <c r="F44">
        <f>B44+5</f>
        <v>1997</v>
      </c>
      <c r="G44">
        <f>B44+6</f>
        <v>1998</v>
      </c>
      <c r="H44">
        <f>B44+7</f>
        <v>1999</v>
      </c>
      <c r="I44">
        <f t="shared" si="0"/>
        <v>10.948898095198166</v>
      </c>
      <c r="J44">
        <v>7.7052987708638665E-2</v>
      </c>
      <c r="K44">
        <v>0.33846329528120173</v>
      </c>
      <c r="L44">
        <v>0.56009397454243004</v>
      </c>
      <c r="M44">
        <v>2.438974246772958E-2</v>
      </c>
      <c r="P44">
        <v>1990</v>
      </c>
      <c r="Q44" t="s">
        <v>4</v>
      </c>
      <c r="R44">
        <v>9.8172733438588295</v>
      </c>
    </row>
    <row r="45" spans="1:18" x14ac:dyDescent="0.3">
      <c r="A45">
        <v>66</v>
      </c>
      <c r="B45">
        <v>1993</v>
      </c>
      <c r="C45" t="s">
        <v>4</v>
      </c>
      <c r="D45">
        <v>12.5</v>
      </c>
      <c r="E45">
        <f>B45+4</f>
        <v>1997</v>
      </c>
      <c r="F45">
        <f>B45+5</f>
        <v>1998</v>
      </c>
      <c r="G45">
        <f>B45+6</f>
        <v>1999</v>
      </c>
      <c r="H45">
        <f>B45+7</f>
        <v>2000</v>
      </c>
      <c r="I45">
        <f t="shared" si="0"/>
        <v>12.996921629999376</v>
      </c>
      <c r="J45">
        <v>5.8166031653043619E-2</v>
      </c>
      <c r="K45">
        <v>0.32834361779064497</v>
      </c>
      <c r="L45">
        <v>0.50159030456283626</v>
      </c>
      <c r="M45">
        <v>0.11190004599347506</v>
      </c>
      <c r="P45">
        <v>1990</v>
      </c>
      <c r="Q45" t="s">
        <v>5</v>
      </c>
      <c r="R45">
        <v>14.815112911893712</v>
      </c>
    </row>
    <row r="46" spans="1:18" x14ac:dyDescent="0.3">
      <c r="A46">
        <v>74</v>
      </c>
      <c r="B46">
        <v>1994</v>
      </c>
      <c r="C46" t="s">
        <v>4</v>
      </c>
      <c r="D46">
        <v>14.733333333333301</v>
      </c>
      <c r="E46">
        <f>B46+4</f>
        <v>1998</v>
      </c>
      <c r="F46">
        <f>B46+5</f>
        <v>1999</v>
      </c>
      <c r="G46">
        <f>B46+6</f>
        <v>2000</v>
      </c>
      <c r="H46">
        <f>B46+7</f>
        <v>2001</v>
      </c>
      <c r="I46">
        <f t="shared" si="0"/>
        <v>12.545549579709522</v>
      </c>
      <c r="J46">
        <v>4.7656578651789086E-2</v>
      </c>
      <c r="K46">
        <v>0.14642157830256999</v>
      </c>
      <c r="L46">
        <v>0.55164805386269811</v>
      </c>
      <c r="M46">
        <v>0.25427378918294286</v>
      </c>
      <c r="P46">
        <v>1990</v>
      </c>
      <c r="Q46" t="s">
        <v>6</v>
      </c>
      <c r="R46">
        <v>12.06126576158902</v>
      </c>
    </row>
    <row r="47" spans="1:18" x14ac:dyDescent="0.3">
      <c r="A47">
        <v>82</v>
      </c>
      <c r="B47">
        <v>1995</v>
      </c>
      <c r="C47" t="s">
        <v>4</v>
      </c>
      <c r="D47">
        <v>12.3333333333333</v>
      </c>
      <c r="E47">
        <f>B47+4</f>
        <v>1999</v>
      </c>
      <c r="F47">
        <f>B47+5</f>
        <v>2000</v>
      </c>
      <c r="G47">
        <f>B47+6</f>
        <v>2001</v>
      </c>
      <c r="H47">
        <f>B47+7</f>
        <v>2002</v>
      </c>
      <c r="I47">
        <f t="shared" si="0"/>
        <v>11.527635666385416</v>
      </c>
      <c r="J47">
        <v>7.0404493435847725E-3</v>
      </c>
      <c r="K47">
        <v>0.15381458934996592</v>
      </c>
      <c r="L47">
        <v>0.72751644963807571</v>
      </c>
      <c r="M47">
        <v>0.11162851166837363</v>
      </c>
      <c r="P47">
        <v>1990</v>
      </c>
      <c r="Q47" t="s">
        <v>7</v>
      </c>
      <c r="R47">
        <v>13.161293066384422</v>
      </c>
    </row>
    <row r="48" spans="1:18" x14ac:dyDescent="0.3">
      <c r="A48">
        <v>90</v>
      </c>
      <c r="B48">
        <v>1996</v>
      </c>
      <c r="C48" t="s">
        <v>4</v>
      </c>
      <c r="D48">
        <v>8.1999999999999993</v>
      </c>
      <c r="E48">
        <f>B48+4</f>
        <v>2000</v>
      </c>
      <c r="F48">
        <f>B48+5</f>
        <v>2001</v>
      </c>
      <c r="G48">
        <f>B48+6</f>
        <v>2002</v>
      </c>
      <c r="H48">
        <f>B48+7</f>
        <v>2003</v>
      </c>
      <c r="I48">
        <f t="shared" si="0"/>
        <v>11.323524955421119</v>
      </c>
      <c r="J48">
        <v>4.6788537399067007E-2</v>
      </c>
      <c r="K48">
        <v>0.3646624025311716</v>
      </c>
      <c r="L48">
        <v>0.50771723788406453</v>
      </c>
      <c r="M48">
        <v>8.0831822185696858E-2</v>
      </c>
      <c r="P48">
        <v>1990</v>
      </c>
      <c r="Q48" t="s">
        <v>8</v>
      </c>
      <c r="R48">
        <v>12.085227146882527</v>
      </c>
    </row>
    <row r="49" spans="1:18" x14ac:dyDescent="0.3">
      <c r="A49">
        <v>98</v>
      </c>
      <c r="B49">
        <v>1997</v>
      </c>
      <c r="C49" t="s">
        <v>4</v>
      </c>
      <c r="D49">
        <v>12.85</v>
      </c>
      <c r="E49">
        <f>B49+4</f>
        <v>2001</v>
      </c>
      <c r="F49">
        <f>B49+5</f>
        <v>2002</v>
      </c>
      <c r="G49">
        <f>B49+6</f>
        <v>2003</v>
      </c>
      <c r="H49">
        <f>B49+7</f>
        <v>2004</v>
      </c>
      <c r="I49">
        <f t="shared" si="0"/>
        <v>10.380311052624426</v>
      </c>
      <c r="J49">
        <v>2.6904502767532829E-2</v>
      </c>
      <c r="K49">
        <v>0.23101147009258638</v>
      </c>
      <c r="L49">
        <v>0.69201075111720101</v>
      </c>
      <c r="M49">
        <v>5.0073276022679629E-2</v>
      </c>
      <c r="P49">
        <v>1990</v>
      </c>
      <c r="Q49" t="s">
        <v>9</v>
      </c>
      <c r="R49">
        <v>16.49743967767564</v>
      </c>
    </row>
    <row r="50" spans="1:18" x14ac:dyDescent="0.3">
      <c r="A50">
        <v>106</v>
      </c>
      <c r="B50">
        <v>1998</v>
      </c>
      <c r="C50" t="s">
        <v>4</v>
      </c>
      <c r="D50">
        <v>10</v>
      </c>
      <c r="E50">
        <f>B50+4</f>
        <v>2002</v>
      </c>
      <c r="F50">
        <f>B50+5</f>
        <v>2003</v>
      </c>
      <c r="G50">
        <f>B50+6</f>
        <v>2004</v>
      </c>
      <c r="H50">
        <f>B50+7</f>
        <v>2005</v>
      </c>
      <c r="I50">
        <f t="shared" si="0"/>
        <v>12.407341870721284</v>
      </c>
      <c r="J50">
        <v>6.2033273086793225E-2</v>
      </c>
      <c r="K50">
        <v>0.28223885726106923</v>
      </c>
      <c r="L50">
        <v>0.59607365099515885</v>
      </c>
      <c r="M50">
        <v>5.9654218656978723E-2</v>
      </c>
      <c r="P50">
        <v>1990</v>
      </c>
      <c r="Q50" t="s">
        <v>10</v>
      </c>
      <c r="R50">
        <v>11.353610176866509</v>
      </c>
    </row>
    <row r="51" spans="1:18" x14ac:dyDescent="0.3">
      <c r="A51">
        <v>114</v>
      </c>
      <c r="B51">
        <v>1999</v>
      </c>
      <c r="C51" t="s">
        <v>4</v>
      </c>
      <c r="D51">
        <v>15.042</v>
      </c>
      <c r="E51">
        <f>B51+4</f>
        <v>2003</v>
      </c>
      <c r="F51">
        <f>B51+5</f>
        <v>2004</v>
      </c>
      <c r="G51">
        <f>B51+6</f>
        <v>2005</v>
      </c>
      <c r="H51">
        <f>B51+7</f>
        <v>2006</v>
      </c>
      <c r="I51">
        <f t="shared" si="0"/>
        <v>14.89867141298717</v>
      </c>
      <c r="J51">
        <v>1.414469717911537E-2</v>
      </c>
      <c r="K51">
        <v>0.2124065449055246</v>
      </c>
      <c r="L51">
        <v>0.76093288739456721</v>
      </c>
      <c r="M51">
        <v>1.2515870520792737E-2</v>
      </c>
      <c r="P51">
        <v>1991</v>
      </c>
      <c r="Q51" t="s">
        <v>3</v>
      </c>
      <c r="R51">
        <v>14.927622455936438</v>
      </c>
    </row>
    <row r="52" spans="1:18" x14ac:dyDescent="0.3">
      <c r="A52">
        <v>122</v>
      </c>
      <c r="B52">
        <v>2000</v>
      </c>
      <c r="C52" t="s">
        <v>4</v>
      </c>
      <c r="D52">
        <v>12.7</v>
      </c>
      <c r="E52">
        <f>B52+4</f>
        <v>2004</v>
      </c>
      <c r="F52">
        <f>B52+5</f>
        <v>2005</v>
      </c>
      <c r="G52">
        <f>B52+6</f>
        <v>2006</v>
      </c>
      <c r="H52">
        <f>B52+7</f>
        <v>2007</v>
      </c>
      <c r="I52">
        <f t="shared" si="0"/>
        <v>14.191681170868746</v>
      </c>
      <c r="J52">
        <v>5.3254880386941858E-2</v>
      </c>
      <c r="K52">
        <v>0.41407758577277237</v>
      </c>
      <c r="L52">
        <v>0.52905612870723429</v>
      </c>
      <c r="M52">
        <v>3.6114051330514863E-3</v>
      </c>
      <c r="P52">
        <v>1991</v>
      </c>
      <c r="Q52" t="s">
        <v>4</v>
      </c>
      <c r="R52">
        <v>11.613357708549014</v>
      </c>
    </row>
    <row r="53" spans="1:18" x14ac:dyDescent="0.3">
      <c r="A53">
        <v>130</v>
      </c>
      <c r="B53">
        <v>2001</v>
      </c>
      <c r="C53" t="s">
        <v>4</v>
      </c>
      <c r="D53">
        <v>11.25</v>
      </c>
      <c r="E53">
        <f>B53+4</f>
        <v>2005</v>
      </c>
      <c r="F53">
        <f>B53+5</f>
        <v>2006</v>
      </c>
      <c r="G53">
        <f>B53+6</f>
        <v>2007</v>
      </c>
      <c r="H53">
        <f>B53+7</f>
        <v>2008</v>
      </c>
      <c r="I53">
        <f t="shared" si="0"/>
        <v>13.248411328436218</v>
      </c>
      <c r="J53">
        <v>2.7126207160210511E-2</v>
      </c>
      <c r="K53">
        <v>0.58886649822190329</v>
      </c>
      <c r="L53">
        <v>0.35334913019927106</v>
      </c>
      <c r="M53">
        <v>3.0658164418615089E-2</v>
      </c>
      <c r="P53">
        <v>1991</v>
      </c>
      <c r="Q53" t="s">
        <v>5</v>
      </c>
      <c r="R53">
        <v>16.09085639899881</v>
      </c>
    </row>
    <row r="54" spans="1:18" x14ac:dyDescent="0.3">
      <c r="A54">
        <v>138</v>
      </c>
      <c r="B54">
        <v>2002</v>
      </c>
      <c r="C54" t="s">
        <v>4</v>
      </c>
      <c r="D54">
        <v>11.5</v>
      </c>
      <c r="E54">
        <f>B54+4</f>
        <v>2006</v>
      </c>
      <c r="F54">
        <f>B54+5</f>
        <v>2007</v>
      </c>
      <c r="G54">
        <f>B54+6</f>
        <v>2008</v>
      </c>
      <c r="H54">
        <f>B54+7</f>
        <v>2009</v>
      </c>
      <c r="I54">
        <f t="shared" si="0"/>
        <v>13.029863309089322</v>
      </c>
      <c r="J54">
        <v>9.6255629619085389E-2</v>
      </c>
      <c r="K54">
        <v>0.46662323309432058</v>
      </c>
      <c r="L54">
        <v>0.43712113728659407</v>
      </c>
      <c r="M54">
        <v>0</v>
      </c>
      <c r="P54">
        <v>1991</v>
      </c>
      <c r="Q54" t="s">
        <v>6</v>
      </c>
      <c r="R54">
        <v>13.842362434556374</v>
      </c>
    </row>
    <row r="55" spans="1:18" x14ac:dyDescent="0.3">
      <c r="A55">
        <v>146</v>
      </c>
      <c r="B55">
        <v>2003</v>
      </c>
      <c r="C55" t="s">
        <v>4</v>
      </c>
      <c r="D55">
        <v>9.75</v>
      </c>
      <c r="E55">
        <f>B55+4</f>
        <v>2007</v>
      </c>
      <c r="F55">
        <f>B55+5</f>
        <v>2008</v>
      </c>
      <c r="G55">
        <f>B55+6</f>
        <v>2009</v>
      </c>
      <c r="H55">
        <f>B55+7</f>
        <v>2010</v>
      </c>
      <c r="I55">
        <f t="shared" si="0"/>
        <v>12.617048241142895</v>
      </c>
      <c r="J55">
        <v>3.3335259824614522E-2</v>
      </c>
      <c r="K55">
        <v>0.34103826312201857</v>
      </c>
      <c r="L55">
        <v>0.60412037225004023</v>
      </c>
      <c r="M55">
        <v>2.1506104803326764E-2</v>
      </c>
      <c r="P55">
        <v>1991</v>
      </c>
      <c r="Q55" t="s">
        <v>7</v>
      </c>
      <c r="R55">
        <v>14.278064271433335</v>
      </c>
    </row>
    <row r="56" spans="1:18" x14ac:dyDescent="0.3">
      <c r="A56">
        <v>154</v>
      </c>
      <c r="B56">
        <v>2004</v>
      </c>
      <c r="C56" t="s">
        <v>4</v>
      </c>
      <c r="D56">
        <v>13.45825</v>
      </c>
      <c r="E56">
        <f>B56+4</f>
        <v>2008</v>
      </c>
      <c r="F56">
        <f>B56+5</f>
        <v>2009</v>
      </c>
      <c r="G56">
        <f>B56+6</f>
        <v>2010</v>
      </c>
      <c r="H56">
        <f>B56+7</f>
        <v>2011</v>
      </c>
      <c r="I56">
        <f t="shared" si="0"/>
        <v>12.645882916653989</v>
      </c>
      <c r="J56">
        <v>2.5535342407757802E-2</v>
      </c>
      <c r="K56">
        <v>0.53717972630913569</v>
      </c>
      <c r="L56">
        <v>0.34219516166556274</v>
      </c>
      <c r="M56">
        <v>9.5089769617543535E-2</v>
      </c>
      <c r="P56">
        <v>1991</v>
      </c>
      <c r="Q56" t="s">
        <v>8</v>
      </c>
      <c r="R56">
        <v>13.991503223442466</v>
      </c>
    </row>
    <row r="57" spans="1:18" x14ac:dyDescent="0.3">
      <c r="A57">
        <v>162</v>
      </c>
      <c r="B57">
        <v>2005</v>
      </c>
      <c r="C57" t="s">
        <v>4</v>
      </c>
      <c r="D57">
        <v>15.4225833333333</v>
      </c>
      <c r="E57">
        <f>B57+4</f>
        <v>2009</v>
      </c>
      <c r="F57">
        <f>B57+5</f>
        <v>2010</v>
      </c>
      <c r="G57">
        <f>B57+6</f>
        <v>2011</v>
      </c>
      <c r="H57">
        <f>B57+7</f>
        <v>2012</v>
      </c>
      <c r="I57">
        <f t="shared" si="0"/>
        <v>13.362632484581878</v>
      </c>
      <c r="J57">
        <v>9.8337848501477088E-2</v>
      </c>
      <c r="K57">
        <v>0.29802238809061427</v>
      </c>
      <c r="L57">
        <v>0.57386524833958197</v>
      </c>
      <c r="M57">
        <v>2.9774515068326731E-2</v>
      </c>
      <c r="P57">
        <v>1991</v>
      </c>
      <c r="Q57" t="s">
        <v>9</v>
      </c>
      <c r="R57">
        <v>16.257038542628788</v>
      </c>
    </row>
    <row r="58" spans="1:18" x14ac:dyDescent="0.3">
      <c r="A58">
        <v>170</v>
      </c>
      <c r="B58">
        <v>2006</v>
      </c>
      <c r="C58" t="s">
        <v>4</v>
      </c>
      <c r="D58">
        <v>13.31025</v>
      </c>
      <c r="E58">
        <f>B58+4</f>
        <v>2010</v>
      </c>
      <c r="F58">
        <f>B58+5</f>
        <v>2011</v>
      </c>
      <c r="G58">
        <f>B58+6</f>
        <v>2012</v>
      </c>
      <c r="H58">
        <f>B58+7</f>
        <v>2013</v>
      </c>
      <c r="I58">
        <f t="shared" si="0"/>
        <v>14.94670661383504</v>
      </c>
      <c r="J58">
        <v>6.3287162468538355E-2</v>
      </c>
      <c r="K58">
        <v>0.37270258464227168</v>
      </c>
      <c r="L58">
        <v>0.52366817782711361</v>
      </c>
      <c r="M58">
        <v>4.0342075062076106E-2</v>
      </c>
      <c r="P58">
        <v>1991</v>
      </c>
      <c r="Q58" t="s">
        <v>10</v>
      </c>
      <c r="R58">
        <v>13.352168339854469</v>
      </c>
    </row>
    <row r="59" spans="1:18" x14ac:dyDescent="0.3">
      <c r="A59">
        <v>178</v>
      </c>
      <c r="B59">
        <v>2007</v>
      </c>
      <c r="C59" t="s">
        <v>4</v>
      </c>
      <c r="D59">
        <v>13</v>
      </c>
      <c r="E59">
        <f>B59+4</f>
        <v>2011</v>
      </c>
      <c r="F59">
        <f>B59+5</f>
        <v>2012</v>
      </c>
      <c r="G59">
        <f>B59+6</f>
        <v>2013</v>
      </c>
      <c r="H59">
        <f>B59+7</f>
        <v>2014</v>
      </c>
      <c r="I59">
        <f t="shared" si="0"/>
        <v>14.806732921672976</v>
      </c>
      <c r="J59">
        <v>3.1369834770331347E-2</v>
      </c>
      <c r="K59">
        <v>0.31195617496196038</v>
      </c>
      <c r="L59">
        <v>0.60457912950068216</v>
      </c>
      <c r="M59">
        <v>5.2094860767026088E-2</v>
      </c>
      <c r="P59">
        <v>1992</v>
      </c>
      <c r="Q59" t="s">
        <v>3</v>
      </c>
      <c r="R59">
        <v>15.501242236436072</v>
      </c>
    </row>
    <row r="60" spans="1:18" x14ac:dyDescent="0.3">
      <c r="A60">
        <v>186</v>
      </c>
      <c r="B60">
        <v>2008</v>
      </c>
      <c r="C60" t="s">
        <v>4</v>
      </c>
      <c r="D60">
        <v>13</v>
      </c>
      <c r="E60">
        <f>B60+4</f>
        <v>2012</v>
      </c>
      <c r="F60">
        <f>B60+5</f>
        <v>2013</v>
      </c>
      <c r="G60">
        <f>B60+6</f>
        <v>2014</v>
      </c>
      <c r="H60">
        <f>B60+7</f>
        <v>2015</v>
      </c>
      <c r="I60">
        <f t="shared" si="0"/>
        <v>12.431135359515807</v>
      </c>
      <c r="J60">
        <v>5.9942739276437083E-2</v>
      </c>
      <c r="K60">
        <v>0.22270095504615767</v>
      </c>
      <c r="L60">
        <v>0.67071268843351883</v>
      </c>
      <c r="M60">
        <v>4.6643617243886423E-2</v>
      </c>
      <c r="P60">
        <v>1992</v>
      </c>
      <c r="Q60" t="s">
        <v>4</v>
      </c>
      <c r="R60">
        <v>11.075627878981631</v>
      </c>
    </row>
    <row r="61" spans="1:18" x14ac:dyDescent="0.3">
      <c r="A61">
        <v>194</v>
      </c>
      <c r="B61">
        <v>2009</v>
      </c>
      <c r="C61" t="s">
        <v>4</v>
      </c>
      <c r="D61">
        <v>12.375</v>
      </c>
      <c r="E61">
        <f>B61+4</f>
        <v>2013</v>
      </c>
      <c r="F61">
        <f>B61+5</f>
        <v>2014</v>
      </c>
      <c r="G61">
        <f>B61+6</f>
        <v>2015</v>
      </c>
      <c r="H61">
        <f>B61+7</f>
        <v>2016</v>
      </c>
      <c r="I61">
        <f t="shared" si="0"/>
        <v>12.222466343364657</v>
      </c>
      <c r="J61">
        <v>1.6619166060440484E-2</v>
      </c>
      <c r="K61">
        <v>0.41828183423980009</v>
      </c>
      <c r="L61">
        <v>0.56017186789084794</v>
      </c>
      <c r="M61">
        <v>4.9271318089115874E-3</v>
      </c>
      <c r="P61">
        <v>1992</v>
      </c>
      <c r="Q61" t="s">
        <v>5</v>
      </c>
      <c r="R61">
        <v>16.435455482348516</v>
      </c>
    </row>
    <row r="62" spans="1:18" x14ac:dyDescent="0.3">
      <c r="A62">
        <v>202</v>
      </c>
      <c r="B62">
        <v>2010</v>
      </c>
      <c r="C62" t="s">
        <v>4</v>
      </c>
      <c r="D62">
        <v>12.75</v>
      </c>
      <c r="E62">
        <f>B62+4</f>
        <v>2014</v>
      </c>
      <c r="F62">
        <f>B62+5</f>
        <v>2015</v>
      </c>
      <c r="G62">
        <f>B62+6</f>
        <v>2016</v>
      </c>
      <c r="H62">
        <f>B62+7</f>
        <v>2017</v>
      </c>
      <c r="I62">
        <f t="shared" si="0"/>
        <v>13.231299173379231</v>
      </c>
      <c r="J62">
        <v>8.7536419951867867E-2</v>
      </c>
      <c r="K62">
        <v>0.57367249545702681</v>
      </c>
      <c r="L62">
        <v>0.32322192806021344</v>
      </c>
      <c r="M62">
        <v>1.5569156530891885E-2</v>
      </c>
      <c r="P62">
        <v>1992</v>
      </c>
      <c r="Q62" t="s">
        <v>6</v>
      </c>
      <c r="R62">
        <v>14.107568216801543</v>
      </c>
    </row>
    <row r="63" spans="1:18" x14ac:dyDescent="0.3">
      <c r="A63">
        <v>210</v>
      </c>
      <c r="B63">
        <v>2011</v>
      </c>
      <c r="C63" t="s">
        <v>4</v>
      </c>
      <c r="D63">
        <v>13.706375</v>
      </c>
      <c r="E63">
        <f>B63+4</f>
        <v>2015</v>
      </c>
      <c r="F63">
        <f>B63+5</f>
        <v>2016</v>
      </c>
      <c r="G63">
        <f>B63+6</f>
        <v>2017</v>
      </c>
      <c r="H63">
        <f>B63+7</f>
        <v>2018</v>
      </c>
      <c r="I63">
        <f t="shared" si="0"/>
        <v>14.672016305253754</v>
      </c>
      <c r="J63">
        <v>0.10853416902039631</v>
      </c>
      <c r="K63">
        <v>0.48659964677177597</v>
      </c>
      <c r="L63">
        <v>0.39331774134300318</v>
      </c>
      <c r="M63">
        <v>1.1548442864824491E-2</v>
      </c>
      <c r="P63">
        <v>1992</v>
      </c>
      <c r="Q63" t="s">
        <v>7</v>
      </c>
      <c r="R63">
        <v>14.692433592171358</v>
      </c>
    </row>
    <row r="64" spans="1:18" x14ac:dyDescent="0.3">
      <c r="A64">
        <v>218</v>
      </c>
      <c r="B64">
        <v>2012</v>
      </c>
      <c r="C64" t="s">
        <v>4</v>
      </c>
      <c r="D64">
        <v>16.131374999999998</v>
      </c>
      <c r="E64">
        <f>B64+4</f>
        <v>2016</v>
      </c>
      <c r="F64">
        <f>B64+5</f>
        <v>2017</v>
      </c>
      <c r="G64">
        <f>B64+6</f>
        <v>2018</v>
      </c>
      <c r="H64">
        <f>B64+7</f>
        <v>2019</v>
      </c>
      <c r="I64">
        <f t="shared" si="0"/>
        <v>15.006018791851814</v>
      </c>
      <c r="J64">
        <v>9.042577198320205E-2</v>
      </c>
      <c r="K64">
        <v>0.5008323878816282</v>
      </c>
      <c r="L64">
        <v>0.3998814333279852</v>
      </c>
      <c r="M64">
        <v>8.8604068071844577E-3</v>
      </c>
      <c r="P64">
        <v>1992</v>
      </c>
      <c r="Q64" t="s">
        <v>8</v>
      </c>
      <c r="R64">
        <v>15.361818551582665</v>
      </c>
    </row>
    <row r="65" spans="1:18" x14ac:dyDescent="0.3">
      <c r="B65">
        <v>2013</v>
      </c>
      <c r="C65" t="s">
        <v>4</v>
      </c>
      <c r="D65">
        <v>14.473875</v>
      </c>
      <c r="I65">
        <f t="shared" si="0"/>
        <v>0</v>
      </c>
      <c r="P65">
        <v>1992</v>
      </c>
      <c r="Q65" t="s">
        <v>9</v>
      </c>
      <c r="R65">
        <v>14.588711996353332</v>
      </c>
    </row>
    <row r="66" spans="1:18" x14ac:dyDescent="0.3">
      <c r="B66">
        <v>2014</v>
      </c>
      <c r="C66" t="s">
        <v>4</v>
      </c>
      <c r="D66">
        <v>11.4</v>
      </c>
      <c r="I66">
        <f t="shared" si="0"/>
        <v>0</v>
      </c>
      <c r="P66">
        <v>1992</v>
      </c>
      <c r="Q66" t="s">
        <v>10</v>
      </c>
      <c r="R66">
        <v>12.896445625012017</v>
      </c>
    </row>
    <row r="67" spans="1:18" x14ac:dyDescent="0.3">
      <c r="B67">
        <v>2015</v>
      </c>
      <c r="C67" t="s">
        <v>4</v>
      </c>
      <c r="D67">
        <v>12.75</v>
      </c>
      <c r="I67">
        <f t="shared" ref="I67:I130" si="1">D71*J67+D72*K67+D73*L67+D74*M67</f>
        <v>0</v>
      </c>
      <c r="P67">
        <v>1993</v>
      </c>
      <c r="Q67" t="s">
        <v>3</v>
      </c>
      <c r="R67">
        <v>16.25657751362807</v>
      </c>
    </row>
    <row r="68" spans="1:18" x14ac:dyDescent="0.3">
      <c r="B68">
        <v>2016</v>
      </c>
      <c r="C68" t="s">
        <v>4</v>
      </c>
      <c r="D68">
        <v>14.474625</v>
      </c>
      <c r="I68">
        <f t="shared" si="1"/>
        <v>0</v>
      </c>
      <c r="P68">
        <v>1993</v>
      </c>
      <c r="Q68" t="s">
        <v>4</v>
      </c>
      <c r="R68">
        <v>12.844597509073946</v>
      </c>
    </row>
    <row r="69" spans="1:18" x14ac:dyDescent="0.3">
      <c r="B69">
        <v>2017</v>
      </c>
      <c r="C69" t="s">
        <v>4</v>
      </c>
      <c r="D69">
        <v>15.45</v>
      </c>
      <c r="I69">
        <f t="shared" si="1"/>
        <v>0</v>
      </c>
      <c r="P69">
        <v>1993</v>
      </c>
      <c r="Q69" t="s">
        <v>5</v>
      </c>
      <c r="R69">
        <v>16.445097059814575</v>
      </c>
    </row>
    <row r="70" spans="1:18" x14ac:dyDescent="0.3">
      <c r="B70">
        <v>2018</v>
      </c>
      <c r="C70" t="s">
        <v>4</v>
      </c>
      <c r="D70">
        <v>14.555999999999999</v>
      </c>
      <c r="I70">
        <f t="shared" si="1"/>
        <v>0</v>
      </c>
      <c r="P70">
        <v>1993</v>
      </c>
      <c r="Q70" t="s">
        <v>6</v>
      </c>
      <c r="R70">
        <v>15.371211270842949</v>
      </c>
    </row>
    <row r="71" spans="1:18" x14ac:dyDescent="0.3">
      <c r="B71">
        <v>2019</v>
      </c>
      <c r="C71" t="s">
        <v>4</v>
      </c>
      <c r="D71">
        <v>15.6432</v>
      </c>
      <c r="I71">
        <f t="shared" si="1"/>
        <v>0</v>
      </c>
      <c r="P71">
        <v>1993</v>
      </c>
      <c r="Q71" t="s">
        <v>7</v>
      </c>
      <c r="R71">
        <v>15.660655958104144</v>
      </c>
    </row>
    <row r="72" spans="1:18" x14ac:dyDescent="0.3">
      <c r="A72">
        <v>3</v>
      </c>
      <c r="B72">
        <v>1985</v>
      </c>
      <c r="C72" t="s">
        <v>5</v>
      </c>
      <c r="D72">
        <v>14.875</v>
      </c>
      <c r="E72">
        <f>B72+4</f>
        <v>1989</v>
      </c>
      <c r="F72">
        <f>B72+5</f>
        <v>1990</v>
      </c>
      <c r="G72">
        <f>B72+6</f>
        <v>1991</v>
      </c>
      <c r="H72">
        <f>B72+7</f>
        <v>1992</v>
      </c>
      <c r="I72">
        <f t="shared" si="1"/>
        <v>16.119184370131663</v>
      </c>
      <c r="J72">
        <v>3.5727663019882665E-2</v>
      </c>
      <c r="K72">
        <v>0.19691279110037033</v>
      </c>
      <c r="L72">
        <v>0.72050490875339057</v>
      </c>
      <c r="M72">
        <v>4.685463712635634E-2</v>
      </c>
      <c r="P72">
        <v>1993</v>
      </c>
      <c r="Q72" t="s">
        <v>8</v>
      </c>
      <c r="R72">
        <v>16.237537831162381</v>
      </c>
    </row>
    <row r="73" spans="1:18" x14ac:dyDescent="0.3">
      <c r="A73">
        <v>11</v>
      </c>
      <c r="B73">
        <v>1986</v>
      </c>
      <c r="C73" t="s">
        <v>5</v>
      </c>
      <c r="D73">
        <v>12.375</v>
      </c>
      <c r="E73">
        <f>B73+4</f>
        <v>1990</v>
      </c>
      <c r="F73">
        <f>B73+5</f>
        <v>1991</v>
      </c>
      <c r="G73">
        <f>B73+6</f>
        <v>1992</v>
      </c>
      <c r="H73">
        <f>B73+7</f>
        <v>1993</v>
      </c>
      <c r="I73">
        <f t="shared" si="1"/>
        <v>15.82594305463056</v>
      </c>
      <c r="J73">
        <v>2.5836045760990529E-2</v>
      </c>
      <c r="K73">
        <v>0.25820872313513299</v>
      </c>
      <c r="L73">
        <v>0.63089714000466735</v>
      </c>
      <c r="M73">
        <v>8.5058091099209171E-2</v>
      </c>
      <c r="P73">
        <v>1993</v>
      </c>
      <c r="Q73" t="s">
        <v>9</v>
      </c>
      <c r="R73">
        <v>15.628280891547458</v>
      </c>
    </row>
    <row r="74" spans="1:18" x14ac:dyDescent="0.3">
      <c r="A74">
        <v>19</v>
      </c>
      <c r="B74">
        <v>1987</v>
      </c>
      <c r="C74" t="s">
        <v>5</v>
      </c>
      <c r="D74">
        <v>14.3333333333333</v>
      </c>
      <c r="E74">
        <f>B74+4</f>
        <v>1991</v>
      </c>
      <c r="F74">
        <f>B74+5</f>
        <v>1992</v>
      </c>
      <c r="G74">
        <f>B74+6</f>
        <v>1993</v>
      </c>
      <c r="H74">
        <f>B74+7</f>
        <v>1994</v>
      </c>
      <c r="I74">
        <f t="shared" si="1"/>
        <v>14.963802064931871</v>
      </c>
      <c r="J74">
        <v>2.0918080093044938E-2</v>
      </c>
      <c r="K74">
        <v>0.2210335896658544</v>
      </c>
      <c r="L74">
        <v>0.59247050013137614</v>
      </c>
      <c r="M74">
        <v>0.16557783010972443</v>
      </c>
      <c r="P74">
        <v>1993</v>
      </c>
      <c r="Q74" t="s">
        <v>10</v>
      </c>
      <c r="R74">
        <v>14.373087849549709</v>
      </c>
    </row>
    <row r="75" spans="1:18" x14ac:dyDescent="0.3">
      <c r="A75">
        <v>27</v>
      </c>
      <c r="B75">
        <v>1988</v>
      </c>
      <c r="C75" t="s">
        <v>5</v>
      </c>
      <c r="D75">
        <v>16.75</v>
      </c>
      <c r="E75">
        <f>B75+4</f>
        <v>1992</v>
      </c>
      <c r="F75">
        <f>B75+5</f>
        <v>1993</v>
      </c>
      <c r="G75">
        <f>B75+6</f>
        <v>1994</v>
      </c>
      <c r="H75">
        <f>B75+7</f>
        <v>1995</v>
      </c>
      <c r="I75">
        <f t="shared" si="1"/>
        <v>14.123787855483519</v>
      </c>
      <c r="J75">
        <v>6.7336196640920512E-2</v>
      </c>
      <c r="K75">
        <v>0.25557085125353501</v>
      </c>
      <c r="L75">
        <v>0.51003728023292438</v>
      </c>
      <c r="M75">
        <v>0.16705567187262002</v>
      </c>
      <c r="P75">
        <v>1994</v>
      </c>
      <c r="Q75" t="s">
        <v>3</v>
      </c>
      <c r="R75">
        <v>15.085914678680549</v>
      </c>
    </row>
    <row r="76" spans="1:18" x14ac:dyDescent="0.3">
      <c r="A76">
        <v>35</v>
      </c>
      <c r="B76">
        <v>1989</v>
      </c>
      <c r="C76" t="s">
        <v>5</v>
      </c>
      <c r="D76">
        <v>16</v>
      </c>
      <c r="E76">
        <f>B76+4</f>
        <v>1993</v>
      </c>
      <c r="F76">
        <f>B76+5</f>
        <v>1994</v>
      </c>
      <c r="G76">
        <f>B76+6</f>
        <v>1995</v>
      </c>
      <c r="H76">
        <f>B76+7</f>
        <v>1996</v>
      </c>
      <c r="I76">
        <f t="shared" si="1"/>
        <v>14.495462193551329</v>
      </c>
      <c r="J76">
        <v>3.090462639552809E-2</v>
      </c>
      <c r="K76">
        <v>0.18432104250071618</v>
      </c>
      <c r="L76">
        <v>0.63020210485252237</v>
      </c>
      <c r="M76">
        <v>0.15457222625123337</v>
      </c>
      <c r="P76">
        <v>1994</v>
      </c>
      <c r="Q76" t="s">
        <v>4</v>
      </c>
      <c r="R76">
        <v>12.780582417095124</v>
      </c>
    </row>
    <row r="77" spans="1:18" x14ac:dyDescent="0.3">
      <c r="A77">
        <v>43</v>
      </c>
      <c r="B77">
        <v>1990</v>
      </c>
      <c r="C77" t="s">
        <v>5</v>
      </c>
      <c r="D77">
        <v>15.75</v>
      </c>
      <c r="E77">
        <f>B77+4</f>
        <v>1994</v>
      </c>
      <c r="F77">
        <f>B77+5</f>
        <v>1995</v>
      </c>
      <c r="G77">
        <f>B77+6</f>
        <v>1996</v>
      </c>
      <c r="H77">
        <f>B77+7</f>
        <v>1997</v>
      </c>
      <c r="I77">
        <f t="shared" si="1"/>
        <v>14.750332235291598</v>
      </c>
      <c r="J77">
        <v>2.8927821653772539E-2</v>
      </c>
      <c r="K77">
        <v>0.27871469014468192</v>
      </c>
      <c r="L77">
        <v>0.61997061575581491</v>
      </c>
      <c r="M77">
        <v>7.2386872445730416E-2</v>
      </c>
      <c r="P77">
        <v>1994</v>
      </c>
      <c r="Q77" t="s">
        <v>5</v>
      </c>
      <c r="R77">
        <v>15.589441871785802</v>
      </c>
    </row>
    <row r="78" spans="1:18" x14ac:dyDescent="0.3">
      <c r="A78">
        <v>51</v>
      </c>
      <c r="B78">
        <v>1991</v>
      </c>
      <c r="C78" t="s">
        <v>5</v>
      </c>
      <c r="D78">
        <v>16.25</v>
      </c>
      <c r="E78">
        <f>B78+4</f>
        <v>1995</v>
      </c>
      <c r="F78">
        <f>B78+5</f>
        <v>1996</v>
      </c>
      <c r="G78">
        <f>B78+6</f>
        <v>1997</v>
      </c>
      <c r="H78">
        <f>B78+7</f>
        <v>1998</v>
      </c>
      <c r="I78">
        <f t="shared" si="1"/>
        <v>15.931391858437971</v>
      </c>
      <c r="J78">
        <v>4.1173817173492507E-2</v>
      </c>
      <c r="K78">
        <v>0.30094886440708646</v>
      </c>
      <c r="L78">
        <v>0.61387018685628247</v>
      </c>
      <c r="M78">
        <v>4.4007131563138478E-2</v>
      </c>
      <c r="P78">
        <v>1994</v>
      </c>
      <c r="Q78" t="s">
        <v>6</v>
      </c>
      <c r="R78">
        <v>14.336680774421215</v>
      </c>
    </row>
    <row r="79" spans="1:18" x14ac:dyDescent="0.3">
      <c r="A79">
        <v>59</v>
      </c>
      <c r="B79">
        <v>1992</v>
      </c>
      <c r="C79" t="s">
        <v>5</v>
      </c>
      <c r="D79">
        <v>15.75</v>
      </c>
      <c r="E79">
        <f>B79+4</f>
        <v>1996</v>
      </c>
      <c r="F79">
        <f>B79+5</f>
        <v>1997</v>
      </c>
      <c r="G79">
        <f>B79+6</f>
        <v>1998</v>
      </c>
      <c r="H79">
        <f>B79+7</f>
        <v>1999</v>
      </c>
      <c r="I79">
        <f t="shared" si="1"/>
        <v>16.397512960507743</v>
      </c>
      <c r="J79">
        <v>7.7052987708638665E-2</v>
      </c>
      <c r="K79">
        <v>0.33846329528120173</v>
      </c>
      <c r="L79">
        <v>0.56009397454243004</v>
      </c>
      <c r="M79">
        <v>2.438974246772958E-2</v>
      </c>
      <c r="P79">
        <v>1994</v>
      </c>
      <c r="Q79" t="s">
        <v>7</v>
      </c>
      <c r="R79">
        <v>14.210710994086181</v>
      </c>
    </row>
    <row r="80" spans="1:18" x14ac:dyDescent="0.3">
      <c r="A80">
        <v>67</v>
      </c>
      <c r="B80">
        <v>1993</v>
      </c>
      <c r="C80" t="s">
        <v>5</v>
      </c>
      <c r="D80">
        <v>15.125</v>
      </c>
      <c r="E80">
        <f>B80+4</f>
        <v>1997</v>
      </c>
      <c r="F80">
        <f>B80+5</f>
        <v>1998</v>
      </c>
      <c r="G80">
        <f>B80+6</f>
        <v>1999</v>
      </c>
      <c r="H80">
        <f>B80+7</f>
        <v>2000</v>
      </c>
      <c r="I80">
        <f t="shared" si="1"/>
        <v>16.43488369139618</v>
      </c>
      <c r="J80">
        <v>5.8166031653043619E-2</v>
      </c>
      <c r="K80">
        <v>0.32834361779064497</v>
      </c>
      <c r="L80">
        <v>0.50159030456283626</v>
      </c>
      <c r="M80">
        <v>0.11190004599347506</v>
      </c>
      <c r="P80">
        <v>1994</v>
      </c>
      <c r="Q80" t="s">
        <v>8</v>
      </c>
      <c r="R80">
        <v>15.053648556183976</v>
      </c>
    </row>
    <row r="81" spans="1:18" x14ac:dyDescent="0.3">
      <c r="A81">
        <v>75</v>
      </c>
      <c r="B81">
        <v>1994</v>
      </c>
      <c r="C81" t="s">
        <v>5</v>
      </c>
      <c r="D81">
        <v>13.175000000000001</v>
      </c>
      <c r="E81">
        <f>B81+4</f>
        <v>1998</v>
      </c>
      <c r="F81">
        <f>B81+5</f>
        <v>1999</v>
      </c>
      <c r="G81">
        <f>B81+6</f>
        <v>2000</v>
      </c>
      <c r="H81">
        <f>B81+7</f>
        <v>2001</v>
      </c>
      <c r="I81">
        <f t="shared" si="1"/>
        <v>15.206442816706705</v>
      </c>
      <c r="J81">
        <v>4.7656578651789086E-2</v>
      </c>
      <c r="K81">
        <v>0.14642157830256999</v>
      </c>
      <c r="L81">
        <v>0.55164805386269811</v>
      </c>
      <c r="M81">
        <v>0.25427378918294286</v>
      </c>
      <c r="P81">
        <v>1994</v>
      </c>
      <c r="Q81" t="s">
        <v>9</v>
      </c>
      <c r="R81">
        <v>16.125650617620156</v>
      </c>
    </row>
    <row r="82" spans="1:18" x14ac:dyDescent="0.3">
      <c r="A82">
        <v>83</v>
      </c>
      <c r="B82">
        <v>1995</v>
      </c>
      <c r="C82" t="s">
        <v>5</v>
      </c>
      <c r="D82">
        <v>14.8333333333333</v>
      </c>
      <c r="E82">
        <f>B82+4</f>
        <v>1999</v>
      </c>
      <c r="F82">
        <f>B82+5</f>
        <v>2000</v>
      </c>
      <c r="G82">
        <f>B82+6</f>
        <v>2001</v>
      </c>
      <c r="H82">
        <f>B82+7</f>
        <v>2002</v>
      </c>
      <c r="I82">
        <f t="shared" si="1"/>
        <v>13.890712756500442</v>
      </c>
      <c r="J82">
        <v>7.0404493435847725E-3</v>
      </c>
      <c r="K82">
        <v>0.15381458934996592</v>
      </c>
      <c r="L82">
        <v>0.72751644963807571</v>
      </c>
      <c r="M82">
        <v>0.11162851166837363</v>
      </c>
      <c r="P82">
        <v>1994</v>
      </c>
      <c r="Q82" t="s">
        <v>10</v>
      </c>
      <c r="R82">
        <v>13.852735107172148</v>
      </c>
    </row>
    <row r="83" spans="1:18" x14ac:dyDescent="0.3">
      <c r="A83">
        <v>91</v>
      </c>
      <c r="B83">
        <v>1996</v>
      </c>
      <c r="C83" t="s">
        <v>5</v>
      </c>
      <c r="D83">
        <v>14.5666666666667</v>
      </c>
      <c r="E83">
        <f>B83+4</f>
        <v>2000</v>
      </c>
      <c r="F83">
        <f>B83+5</f>
        <v>2001</v>
      </c>
      <c r="G83">
        <f>B83+6</f>
        <v>2002</v>
      </c>
      <c r="H83">
        <f>B83+7</f>
        <v>2003</v>
      </c>
      <c r="I83">
        <f t="shared" si="1"/>
        <v>14.440510407100566</v>
      </c>
      <c r="J83">
        <v>4.6788537399067007E-2</v>
      </c>
      <c r="K83">
        <v>0.3646624025311716</v>
      </c>
      <c r="L83">
        <v>0.50771723788406453</v>
      </c>
      <c r="M83">
        <v>8.0831822185696858E-2</v>
      </c>
      <c r="P83">
        <v>1995</v>
      </c>
      <c r="Q83" t="s">
        <v>3</v>
      </c>
      <c r="R83">
        <v>13.182727030256007</v>
      </c>
    </row>
    <row r="84" spans="1:18" x14ac:dyDescent="0.3">
      <c r="A84">
        <v>99</v>
      </c>
      <c r="B84">
        <v>1997</v>
      </c>
      <c r="C84" t="s">
        <v>5</v>
      </c>
      <c r="D84">
        <v>16.633333333333301</v>
      </c>
      <c r="E84">
        <f>B84+4</f>
        <v>2001</v>
      </c>
      <c r="F84">
        <f>B84+5</f>
        <v>2002</v>
      </c>
      <c r="G84">
        <f>B84+6</f>
        <v>2003</v>
      </c>
      <c r="H84">
        <f>B84+7</f>
        <v>2004</v>
      </c>
      <c r="I84">
        <f t="shared" si="1"/>
        <v>15.192864868000715</v>
      </c>
      <c r="J84">
        <v>2.6904502767532829E-2</v>
      </c>
      <c r="K84">
        <v>0.23101147009258638</v>
      </c>
      <c r="L84">
        <v>0.69201075111720101</v>
      </c>
      <c r="M84">
        <v>5.0073276022679629E-2</v>
      </c>
      <c r="P84">
        <v>1995</v>
      </c>
      <c r="Q84" t="s">
        <v>4</v>
      </c>
      <c r="R84">
        <v>11.792612180646861</v>
      </c>
    </row>
    <row r="85" spans="1:18" x14ac:dyDescent="0.3">
      <c r="A85">
        <v>107</v>
      </c>
      <c r="B85">
        <v>1998</v>
      </c>
      <c r="C85" t="s">
        <v>5</v>
      </c>
      <c r="D85">
        <v>16.5</v>
      </c>
      <c r="E85">
        <f>B85+4</f>
        <v>2002</v>
      </c>
      <c r="F85">
        <f>B85+5</f>
        <v>2003</v>
      </c>
      <c r="G85">
        <f>B85+6</f>
        <v>2004</v>
      </c>
      <c r="H85">
        <f>B85+7</f>
        <v>2005</v>
      </c>
      <c r="I85">
        <f t="shared" si="1"/>
        <v>16.041239305251644</v>
      </c>
      <c r="J85">
        <v>6.2033273086793225E-2</v>
      </c>
      <c r="K85">
        <v>0.28223885726106923</v>
      </c>
      <c r="L85">
        <v>0.59607365099515885</v>
      </c>
      <c r="M85">
        <v>5.9654218656978723E-2</v>
      </c>
      <c r="P85">
        <v>1995</v>
      </c>
      <c r="Q85" t="s">
        <v>5</v>
      </c>
      <c r="R85">
        <v>14.337363581626782</v>
      </c>
    </row>
    <row r="86" spans="1:18" x14ac:dyDescent="0.3">
      <c r="A86">
        <v>115</v>
      </c>
      <c r="B86">
        <v>1999</v>
      </c>
      <c r="C86" t="s">
        <v>5</v>
      </c>
      <c r="D86">
        <v>16.555499999999999</v>
      </c>
      <c r="E86">
        <f>B86+4</f>
        <v>2003</v>
      </c>
      <c r="F86">
        <f>B86+5</f>
        <v>2004</v>
      </c>
      <c r="G86">
        <f>B86+6</f>
        <v>2005</v>
      </c>
      <c r="H86">
        <f>B86+7</f>
        <v>2006</v>
      </c>
      <c r="I86">
        <f t="shared" si="1"/>
        <v>17.8468688357156</v>
      </c>
      <c r="J86">
        <v>1.414469717911537E-2</v>
      </c>
      <c r="K86">
        <v>0.2124065449055246</v>
      </c>
      <c r="L86">
        <v>0.76093288739456721</v>
      </c>
      <c r="M86">
        <v>1.2515870520792737E-2</v>
      </c>
      <c r="P86">
        <v>1995</v>
      </c>
      <c r="Q86" t="s">
        <v>6</v>
      </c>
      <c r="R86">
        <v>12.973296409110914</v>
      </c>
    </row>
    <row r="87" spans="1:18" x14ac:dyDescent="0.3">
      <c r="A87">
        <v>123</v>
      </c>
      <c r="B87">
        <v>2000</v>
      </c>
      <c r="C87" t="s">
        <v>5</v>
      </c>
      <c r="D87">
        <v>15.6</v>
      </c>
      <c r="E87">
        <f>B87+4</f>
        <v>2004</v>
      </c>
      <c r="F87">
        <f>B87+5</f>
        <v>2005</v>
      </c>
      <c r="G87">
        <f>B87+6</f>
        <v>2006</v>
      </c>
      <c r="H87">
        <f>B87+7</f>
        <v>2007</v>
      </c>
      <c r="I87">
        <f t="shared" si="1"/>
        <v>16.98011772107288</v>
      </c>
      <c r="J87">
        <v>5.3254880386941858E-2</v>
      </c>
      <c r="K87">
        <v>0.41407758577277237</v>
      </c>
      <c r="L87">
        <v>0.52905612870723429</v>
      </c>
      <c r="M87">
        <v>3.6114051330514863E-3</v>
      </c>
      <c r="P87">
        <v>1995</v>
      </c>
      <c r="Q87" t="s">
        <v>7</v>
      </c>
      <c r="R87">
        <v>12.924037220814379</v>
      </c>
    </row>
    <row r="88" spans="1:18" x14ac:dyDescent="0.3">
      <c r="A88">
        <v>131</v>
      </c>
      <c r="B88">
        <v>2001</v>
      </c>
      <c r="C88" t="s">
        <v>5</v>
      </c>
      <c r="D88">
        <v>13.3333333333333</v>
      </c>
      <c r="E88">
        <f>B88+4</f>
        <v>2005</v>
      </c>
      <c r="F88">
        <f>B88+5</f>
        <v>2006</v>
      </c>
      <c r="G88">
        <f>B88+6</f>
        <v>2007</v>
      </c>
      <c r="H88">
        <f>B88+7</f>
        <v>2008</v>
      </c>
      <c r="I88">
        <f t="shared" si="1"/>
        <v>17.179016523767896</v>
      </c>
      <c r="J88">
        <v>2.7126207160210511E-2</v>
      </c>
      <c r="K88">
        <v>0.58886649822190329</v>
      </c>
      <c r="L88">
        <v>0.35334913019927106</v>
      </c>
      <c r="M88">
        <v>3.0658164418615089E-2</v>
      </c>
      <c r="P88">
        <v>1995</v>
      </c>
      <c r="Q88" t="s">
        <v>8</v>
      </c>
      <c r="R88">
        <v>14.227355066379079</v>
      </c>
    </row>
    <row r="89" spans="1:18" x14ac:dyDescent="0.3">
      <c r="A89">
        <v>139</v>
      </c>
      <c r="B89">
        <v>2002</v>
      </c>
      <c r="C89" t="s">
        <v>5</v>
      </c>
      <c r="D89">
        <v>15</v>
      </c>
      <c r="E89">
        <f>B89+4</f>
        <v>2006</v>
      </c>
      <c r="F89">
        <f>B89+5</f>
        <v>2007</v>
      </c>
      <c r="G89">
        <f>B89+6</f>
        <v>2008</v>
      </c>
      <c r="H89">
        <f>B89+7</f>
        <v>2009</v>
      </c>
      <c r="I89">
        <f t="shared" si="1"/>
        <v>17.801077396041904</v>
      </c>
      <c r="J89">
        <v>9.6255629619085389E-2</v>
      </c>
      <c r="K89">
        <v>0.46662323309432058</v>
      </c>
      <c r="L89">
        <v>0.43712113728659407</v>
      </c>
      <c r="M89">
        <v>0</v>
      </c>
      <c r="P89">
        <v>1995</v>
      </c>
      <c r="Q89" t="s">
        <v>9</v>
      </c>
      <c r="R89">
        <v>14.84707212080345</v>
      </c>
    </row>
    <row r="90" spans="1:18" x14ac:dyDescent="0.3">
      <c r="A90">
        <v>147</v>
      </c>
      <c r="B90">
        <v>2003</v>
      </c>
      <c r="C90" t="s">
        <v>5</v>
      </c>
      <c r="D90">
        <v>15.25</v>
      </c>
      <c r="E90">
        <f>B90+4</f>
        <v>2007</v>
      </c>
      <c r="F90">
        <f>B90+5</f>
        <v>2008</v>
      </c>
      <c r="G90">
        <f>B90+6</f>
        <v>2009</v>
      </c>
      <c r="H90">
        <f>B90+7</f>
        <v>2010</v>
      </c>
      <c r="I90">
        <f t="shared" si="1"/>
        <v>15.843488080135673</v>
      </c>
      <c r="J90">
        <v>3.3335259824614522E-2</v>
      </c>
      <c r="K90">
        <v>0.34103826312201857</v>
      </c>
      <c r="L90">
        <v>0.60412037225004023</v>
      </c>
      <c r="M90">
        <v>2.1506104803326764E-2</v>
      </c>
      <c r="P90">
        <v>1995</v>
      </c>
      <c r="Q90" t="s">
        <v>10</v>
      </c>
      <c r="R90">
        <v>12.573649548475894</v>
      </c>
    </row>
    <row r="91" spans="1:18" x14ac:dyDescent="0.3">
      <c r="A91">
        <v>155</v>
      </c>
      <c r="B91">
        <v>2004</v>
      </c>
      <c r="C91" t="s">
        <v>5</v>
      </c>
      <c r="D91">
        <v>16.292166666666699</v>
      </c>
      <c r="E91">
        <f>B91+4</f>
        <v>2008</v>
      </c>
      <c r="F91">
        <f>B91+5</f>
        <v>2009</v>
      </c>
      <c r="G91">
        <f>B91+6</f>
        <v>2010</v>
      </c>
      <c r="H91">
        <f>B91+7</f>
        <v>2011</v>
      </c>
      <c r="I91">
        <f t="shared" si="1"/>
        <v>15.58811336467693</v>
      </c>
      <c r="J91">
        <v>2.5535342407757802E-2</v>
      </c>
      <c r="K91">
        <v>0.53717972630913569</v>
      </c>
      <c r="L91">
        <v>0.34219516166556274</v>
      </c>
      <c r="M91">
        <v>9.5089769617543535E-2</v>
      </c>
      <c r="P91">
        <v>1996</v>
      </c>
      <c r="Q91" t="s">
        <v>3</v>
      </c>
      <c r="R91">
        <v>14.30178621797509</v>
      </c>
    </row>
    <row r="92" spans="1:18" x14ac:dyDescent="0.3">
      <c r="A92">
        <v>163</v>
      </c>
      <c r="B92">
        <v>2005</v>
      </c>
      <c r="C92" t="s">
        <v>5</v>
      </c>
      <c r="D92">
        <v>18.360250000000001</v>
      </c>
      <c r="E92">
        <f>B92+4</f>
        <v>2009</v>
      </c>
      <c r="F92">
        <f>B92+5</f>
        <v>2010</v>
      </c>
      <c r="G92">
        <f>B92+6</f>
        <v>2011</v>
      </c>
      <c r="H92">
        <f>B92+7</f>
        <v>2012</v>
      </c>
      <c r="I92">
        <f t="shared" si="1"/>
        <v>15.281507081616416</v>
      </c>
      <c r="J92">
        <v>9.8337848501477088E-2</v>
      </c>
      <c r="K92">
        <v>0.29802238809061427</v>
      </c>
      <c r="L92">
        <v>0.57386524833958197</v>
      </c>
      <c r="M92">
        <v>2.9774515068326731E-2</v>
      </c>
      <c r="P92">
        <v>1996</v>
      </c>
      <c r="Q92" t="s">
        <v>4</v>
      </c>
      <c r="R92">
        <v>11.349670335816558</v>
      </c>
    </row>
    <row r="93" spans="1:18" x14ac:dyDescent="0.3">
      <c r="A93">
        <v>171</v>
      </c>
      <c r="B93">
        <v>2006</v>
      </c>
      <c r="C93" t="s">
        <v>5</v>
      </c>
      <c r="D93">
        <v>15.95425</v>
      </c>
      <c r="E93">
        <f>B93+4</f>
        <v>2010</v>
      </c>
      <c r="F93">
        <f>B93+5</f>
        <v>2011</v>
      </c>
      <c r="G93">
        <f>B93+6</f>
        <v>2012</v>
      </c>
      <c r="H93">
        <f>B93+7</f>
        <v>2013</v>
      </c>
      <c r="I93">
        <f t="shared" si="1"/>
        <v>15.764137079266888</v>
      </c>
      <c r="J93">
        <v>6.3287162468538355E-2</v>
      </c>
      <c r="K93">
        <v>0.37270258464227168</v>
      </c>
      <c r="L93">
        <v>0.52366817782711361</v>
      </c>
      <c r="M93">
        <v>4.0342075062076106E-2</v>
      </c>
      <c r="P93">
        <v>1996</v>
      </c>
      <c r="Q93" t="s">
        <v>5</v>
      </c>
      <c r="R93">
        <v>14.705523611085818</v>
      </c>
    </row>
    <row r="94" spans="1:18" x14ac:dyDescent="0.3">
      <c r="A94">
        <v>179</v>
      </c>
      <c r="B94">
        <v>2007</v>
      </c>
      <c r="C94" t="s">
        <v>5</v>
      </c>
      <c r="D94">
        <v>19.1666666666667</v>
      </c>
      <c r="E94">
        <f>B94+4</f>
        <v>2011</v>
      </c>
      <c r="F94">
        <f>B94+5</f>
        <v>2012</v>
      </c>
      <c r="G94">
        <f>B94+6</f>
        <v>2013</v>
      </c>
      <c r="H94">
        <f>B94+7</f>
        <v>2014</v>
      </c>
      <c r="I94">
        <f t="shared" si="1"/>
        <v>15.596277466129024</v>
      </c>
      <c r="J94">
        <v>3.1369834770331347E-2</v>
      </c>
      <c r="K94">
        <v>0.31195617496196038</v>
      </c>
      <c r="L94">
        <v>0.60457912950068216</v>
      </c>
      <c r="M94">
        <v>5.2094860767026088E-2</v>
      </c>
      <c r="P94">
        <v>1996</v>
      </c>
      <c r="Q94" t="s">
        <v>6</v>
      </c>
      <c r="R94">
        <v>14.694845092105346</v>
      </c>
    </row>
    <row r="95" spans="1:18" x14ac:dyDescent="0.3">
      <c r="A95">
        <v>187</v>
      </c>
      <c r="B95">
        <v>2008</v>
      </c>
      <c r="C95" t="s">
        <v>5</v>
      </c>
      <c r="D95">
        <v>16.75</v>
      </c>
      <c r="E95">
        <f>B95+4</f>
        <v>2012</v>
      </c>
      <c r="F95">
        <f>B95+5</f>
        <v>2013</v>
      </c>
      <c r="G95">
        <f>B95+6</f>
        <v>2014</v>
      </c>
      <c r="H95">
        <f>B95+7</f>
        <v>2015</v>
      </c>
      <c r="I95">
        <f t="shared" si="1"/>
        <v>14.463773516118291</v>
      </c>
      <c r="J95">
        <v>5.9942739276437083E-2</v>
      </c>
      <c r="K95">
        <v>0.22270095504615767</v>
      </c>
      <c r="L95">
        <v>0.67071268843351883</v>
      </c>
      <c r="M95">
        <v>4.6643617243886423E-2</v>
      </c>
      <c r="P95">
        <v>1996</v>
      </c>
      <c r="Q95" t="s">
        <v>7</v>
      </c>
      <c r="R95">
        <v>14.635008995033894</v>
      </c>
    </row>
    <row r="96" spans="1:18" x14ac:dyDescent="0.3">
      <c r="A96">
        <v>195</v>
      </c>
      <c r="B96">
        <v>2009</v>
      </c>
      <c r="C96" t="s">
        <v>5</v>
      </c>
      <c r="D96">
        <v>15.125</v>
      </c>
      <c r="E96">
        <f>B96+4</f>
        <v>2013</v>
      </c>
      <c r="F96">
        <f>B96+5</f>
        <v>2014</v>
      </c>
      <c r="G96">
        <f>B96+6</f>
        <v>2015</v>
      </c>
      <c r="H96">
        <f>B96+7</f>
        <v>2016</v>
      </c>
      <c r="I96">
        <f t="shared" si="1"/>
        <v>15.970939855331203</v>
      </c>
      <c r="J96">
        <v>1.6619166060440484E-2</v>
      </c>
      <c r="K96">
        <v>0.41828183423980009</v>
      </c>
      <c r="L96">
        <v>0.56017186789084794</v>
      </c>
      <c r="M96">
        <v>4.9271318089115874E-3</v>
      </c>
      <c r="P96">
        <v>1996</v>
      </c>
      <c r="Q96" t="s">
        <v>8</v>
      </c>
      <c r="R96">
        <v>14.802466458220508</v>
      </c>
    </row>
    <row r="97" spans="1:18" x14ac:dyDescent="0.3">
      <c r="A97">
        <v>203</v>
      </c>
      <c r="B97">
        <v>2010</v>
      </c>
      <c r="C97" t="s">
        <v>5</v>
      </c>
      <c r="D97">
        <v>16.5</v>
      </c>
      <c r="E97">
        <f>B97+4</f>
        <v>2014</v>
      </c>
      <c r="F97">
        <f>B97+5</f>
        <v>2015</v>
      </c>
      <c r="G97">
        <f>B97+6</f>
        <v>2016</v>
      </c>
      <c r="H97">
        <f>B97+7</f>
        <v>2017</v>
      </c>
      <c r="I97">
        <f t="shared" si="1"/>
        <v>17.376602586174478</v>
      </c>
      <c r="J97">
        <v>8.7536419951867867E-2</v>
      </c>
      <c r="K97">
        <v>0.57367249545702681</v>
      </c>
      <c r="L97">
        <v>0.32322192806021344</v>
      </c>
      <c r="M97">
        <v>1.5569156530891885E-2</v>
      </c>
      <c r="P97">
        <v>1996</v>
      </c>
      <c r="Q97" t="s">
        <v>9</v>
      </c>
      <c r="R97">
        <v>14.125297969306645</v>
      </c>
    </row>
    <row r="98" spans="1:18" x14ac:dyDescent="0.3">
      <c r="A98">
        <v>211</v>
      </c>
      <c r="B98">
        <v>2011</v>
      </c>
      <c r="C98" t="s">
        <v>5</v>
      </c>
      <c r="D98">
        <v>14.610749999999999</v>
      </c>
      <c r="E98">
        <f>B98+4</f>
        <v>2015</v>
      </c>
      <c r="F98">
        <f>B98+5</f>
        <v>2016</v>
      </c>
      <c r="G98">
        <f>B98+6</f>
        <v>2017</v>
      </c>
      <c r="H98">
        <f>B98+7</f>
        <v>2018</v>
      </c>
      <c r="I98">
        <f t="shared" si="1"/>
        <v>17.552450613449292</v>
      </c>
      <c r="J98">
        <v>0.10853416902039631</v>
      </c>
      <c r="K98">
        <v>0.48659964677177597</v>
      </c>
      <c r="L98">
        <v>0.39331774134300318</v>
      </c>
      <c r="M98">
        <v>1.1548442864824491E-2</v>
      </c>
      <c r="P98">
        <v>1996</v>
      </c>
      <c r="Q98" t="s">
        <v>10</v>
      </c>
      <c r="R98">
        <v>13.222609294633365</v>
      </c>
    </row>
    <row r="99" spans="1:18" x14ac:dyDescent="0.3">
      <c r="A99">
        <v>219</v>
      </c>
      <c r="B99">
        <v>2012</v>
      </c>
      <c r="C99" t="s">
        <v>5</v>
      </c>
      <c r="D99">
        <v>16.530111111111101</v>
      </c>
      <c r="E99">
        <f>B99+4</f>
        <v>2016</v>
      </c>
      <c r="F99">
        <f>B99+5</f>
        <v>2017</v>
      </c>
      <c r="G99">
        <f>B99+6</f>
        <v>2018</v>
      </c>
      <c r="H99">
        <f>B99+7</f>
        <v>2019</v>
      </c>
      <c r="I99">
        <f t="shared" si="1"/>
        <v>17.068079751676073</v>
      </c>
      <c r="J99">
        <v>9.042577198320205E-2</v>
      </c>
      <c r="K99">
        <v>0.5008323878816282</v>
      </c>
      <c r="L99">
        <v>0.3998814333279852</v>
      </c>
      <c r="M99">
        <v>8.8604068071844577E-3</v>
      </c>
      <c r="P99">
        <v>1997</v>
      </c>
      <c r="Q99" t="s">
        <v>3</v>
      </c>
      <c r="R99">
        <v>14.77600975178663</v>
      </c>
    </row>
    <row r="100" spans="1:18" x14ac:dyDescent="0.3">
      <c r="B100">
        <v>2013</v>
      </c>
      <c r="C100" t="s">
        <v>5</v>
      </c>
      <c r="D100">
        <v>15.3225</v>
      </c>
      <c r="I100">
        <f t="shared" si="1"/>
        <v>0</v>
      </c>
      <c r="P100">
        <v>1997</v>
      </c>
      <c r="Q100" t="s">
        <v>4</v>
      </c>
      <c r="R100">
        <v>10.310016589922505</v>
      </c>
    </row>
    <row r="101" spans="1:18" x14ac:dyDescent="0.3">
      <c r="B101">
        <v>2014</v>
      </c>
      <c r="C101" t="s">
        <v>5</v>
      </c>
      <c r="D101">
        <v>13.775</v>
      </c>
      <c r="I101">
        <f t="shared" si="1"/>
        <v>0</v>
      </c>
      <c r="P101">
        <v>1997</v>
      </c>
      <c r="Q101" t="s">
        <v>5</v>
      </c>
      <c r="R101">
        <v>15.221381158657916</v>
      </c>
    </row>
    <row r="102" spans="1:18" x14ac:dyDescent="0.3">
      <c r="B102">
        <v>2015</v>
      </c>
      <c r="C102" t="s">
        <v>5</v>
      </c>
      <c r="D102">
        <v>17.612500000000001</v>
      </c>
      <c r="I102">
        <f t="shared" si="1"/>
        <v>0</v>
      </c>
      <c r="P102">
        <v>1997</v>
      </c>
      <c r="Q102" t="s">
        <v>6</v>
      </c>
      <c r="R102">
        <v>15.18527697267103</v>
      </c>
    </row>
    <row r="103" spans="1:18" x14ac:dyDescent="0.3">
      <c r="B103">
        <v>2016</v>
      </c>
      <c r="C103" t="s">
        <v>5</v>
      </c>
      <c r="D103">
        <v>17.948250000000002</v>
      </c>
      <c r="I103">
        <f t="shared" si="1"/>
        <v>0</v>
      </c>
      <c r="P103">
        <v>1997</v>
      </c>
      <c r="Q103" t="s">
        <v>7</v>
      </c>
      <c r="R103">
        <v>14.834417834701455</v>
      </c>
    </row>
    <row r="104" spans="1:18" x14ac:dyDescent="0.3">
      <c r="B104">
        <v>2017</v>
      </c>
      <c r="C104" t="s">
        <v>5</v>
      </c>
      <c r="D104">
        <v>17.066666666666698</v>
      </c>
      <c r="I104">
        <f t="shared" si="1"/>
        <v>0</v>
      </c>
      <c r="P104">
        <v>1997</v>
      </c>
      <c r="Q104" t="s">
        <v>8</v>
      </c>
      <c r="R104">
        <v>14.205337237668065</v>
      </c>
    </row>
    <row r="105" spans="1:18" x14ac:dyDescent="0.3">
      <c r="B105">
        <v>2018</v>
      </c>
      <c r="C105" t="s">
        <v>5</v>
      </c>
      <c r="D105">
        <v>16.85575</v>
      </c>
      <c r="I105">
        <f t="shared" si="1"/>
        <v>0</v>
      </c>
      <c r="P105">
        <v>1997</v>
      </c>
      <c r="Q105" t="s">
        <v>9</v>
      </c>
      <c r="R105">
        <v>16.95451413185684</v>
      </c>
    </row>
    <row r="106" spans="1:18" x14ac:dyDescent="0.3">
      <c r="B106">
        <v>2019</v>
      </c>
      <c r="C106" t="s">
        <v>5</v>
      </c>
      <c r="D106">
        <v>17.748000000000001</v>
      </c>
      <c r="I106">
        <f t="shared" si="1"/>
        <v>0</v>
      </c>
      <c r="P106">
        <v>1997</v>
      </c>
      <c r="Q106" t="s">
        <v>10</v>
      </c>
      <c r="R106">
        <v>12.045278475228542</v>
      </c>
    </row>
    <row r="107" spans="1:18" x14ac:dyDescent="0.3">
      <c r="A107">
        <v>4</v>
      </c>
      <c r="B107">
        <v>1985</v>
      </c>
      <c r="C107" t="s">
        <v>6</v>
      </c>
      <c r="D107">
        <v>14.125</v>
      </c>
      <c r="E107">
        <f>B107+4</f>
        <v>1989</v>
      </c>
      <c r="F107">
        <f>B107+5</f>
        <v>1990</v>
      </c>
      <c r="G107">
        <f>B107+6</f>
        <v>1991</v>
      </c>
      <c r="H107">
        <f>B107+7</f>
        <v>1992</v>
      </c>
      <c r="I107">
        <f t="shared" si="1"/>
        <v>14.449712963414784</v>
      </c>
      <c r="J107">
        <v>3.5727663019882665E-2</v>
      </c>
      <c r="K107">
        <v>0.19691279110037033</v>
      </c>
      <c r="L107">
        <v>0.72050490875339057</v>
      </c>
      <c r="M107">
        <v>4.685463712635634E-2</v>
      </c>
      <c r="P107">
        <v>1998</v>
      </c>
      <c r="Q107" t="s">
        <v>3</v>
      </c>
      <c r="R107">
        <v>15.644912018952992</v>
      </c>
    </row>
    <row r="108" spans="1:18" x14ac:dyDescent="0.3">
      <c r="A108">
        <v>12</v>
      </c>
      <c r="B108">
        <v>1986</v>
      </c>
      <c r="C108" t="s">
        <v>6</v>
      </c>
      <c r="D108">
        <v>13</v>
      </c>
      <c r="E108">
        <f>B108+4</f>
        <v>1990</v>
      </c>
      <c r="F108">
        <f>B108+5</f>
        <v>1991</v>
      </c>
      <c r="G108">
        <f>B108+6</f>
        <v>1992</v>
      </c>
      <c r="H108">
        <f>B108+7</f>
        <v>1993</v>
      </c>
      <c r="I108">
        <f t="shared" si="1"/>
        <v>14.242769311522128</v>
      </c>
      <c r="J108">
        <v>2.5836045760990529E-2</v>
      </c>
      <c r="K108">
        <v>0.25820872313513299</v>
      </c>
      <c r="L108">
        <v>0.63089714000466735</v>
      </c>
      <c r="M108">
        <v>8.5058091099209171E-2</v>
      </c>
      <c r="P108">
        <v>1998</v>
      </c>
      <c r="Q108" t="s">
        <v>4</v>
      </c>
      <c r="R108">
        <v>12.422251818454699</v>
      </c>
    </row>
    <row r="109" spans="1:18" x14ac:dyDescent="0.3">
      <c r="A109">
        <v>20</v>
      </c>
      <c r="B109">
        <v>1987</v>
      </c>
      <c r="C109" t="s">
        <v>6</v>
      </c>
      <c r="D109">
        <v>12.75</v>
      </c>
      <c r="E109">
        <f>B109+4</f>
        <v>1991</v>
      </c>
      <c r="F109">
        <f>B109+5</f>
        <v>1992</v>
      </c>
      <c r="G109">
        <f>B109+6</f>
        <v>1993</v>
      </c>
      <c r="H109">
        <f>B109+7</f>
        <v>1994</v>
      </c>
      <c r="I109">
        <f t="shared" si="1"/>
        <v>13.409779910148135</v>
      </c>
      <c r="J109">
        <v>2.0918080093044938E-2</v>
      </c>
      <c r="K109">
        <v>0.2210335896658544</v>
      </c>
      <c r="L109">
        <v>0.59247050013137614</v>
      </c>
      <c r="M109">
        <v>0.16557783010972443</v>
      </c>
      <c r="P109">
        <v>1998</v>
      </c>
      <c r="Q109" t="s">
        <v>5</v>
      </c>
      <c r="R109">
        <v>16.097400212539885</v>
      </c>
    </row>
    <row r="110" spans="1:18" x14ac:dyDescent="0.3">
      <c r="A110">
        <v>28</v>
      </c>
      <c r="B110">
        <v>1988</v>
      </c>
      <c r="C110" t="s">
        <v>6</v>
      </c>
      <c r="D110">
        <v>13.75</v>
      </c>
      <c r="E110">
        <f>B110+4</f>
        <v>1992</v>
      </c>
      <c r="F110">
        <f>B110+5</f>
        <v>1993</v>
      </c>
      <c r="G110">
        <f>B110+6</f>
        <v>1994</v>
      </c>
      <c r="H110">
        <f>B110+7</f>
        <v>1995</v>
      </c>
      <c r="I110">
        <f t="shared" si="1"/>
        <v>13.990524582842863</v>
      </c>
      <c r="J110">
        <v>6.7336196640920512E-2</v>
      </c>
      <c r="K110">
        <v>0.25557085125353501</v>
      </c>
      <c r="L110">
        <v>0.51003728023292438</v>
      </c>
      <c r="M110">
        <v>0.16705567187262002</v>
      </c>
      <c r="P110">
        <v>1998</v>
      </c>
      <c r="Q110" t="s">
        <v>6</v>
      </c>
      <c r="R110">
        <v>15.434181691541671</v>
      </c>
    </row>
    <row r="111" spans="1:18" x14ac:dyDescent="0.3">
      <c r="A111">
        <v>36</v>
      </c>
      <c r="B111">
        <v>1989</v>
      </c>
      <c r="C111" t="s">
        <v>6</v>
      </c>
      <c r="D111">
        <v>14</v>
      </c>
      <c r="E111">
        <f>B111+4</f>
        <v>1993</v>
      </c>
      <c r="F111">
        <f>B111+5</f>
        <v>1994</v>
      </c>
      <c r="G111">
        <f>B111+6</f>
        <v>1995</v>
      </c>
      <c r="H111">
        <f>B111+7</f>
        <v>1996</v>
      </c>
      <c r="I111">
        <f t="shared" si="1"/>
        <v>13.824653117177945</v>
      </c>
      <c r="J111">
        <v>3.090462639552809E-2</v>
      </c>
      <c r="K111">
        <v>0.18432104250071618</v>
      </c>
      <c r="L111">
        <v>0.63020210485252237</v>
      </c>
      <c r="M111">
        <v>0.15457222625123337</v>
      </c>
      <c r="P111">
        <v>1998</v>
      </c>
      <c r="Q111" t="s">
        <v>7</v>
      </c>
      <c r="R111">
        <v>15.455124765536569</v>
      </c>
    </row>
    <row r="112" spans="1:18" x14ac:dyDescent="0.3">
      <c r="A112">
        <v>44</v>
      </c>
      <c r="B112">
        <v>1990</v>
      </c>
      <c r="C112" t="s">
        <v>6</v>
      </c>
      <c r="D112">
        <v>14.375</v>
      </c>
      <c r="E112">
        <f>B112+4</f>
        <v>1994</v>
      </c>
      <c r="F112">
        <f>B112+5</f>
        <v>1995</v>
      </c>
      <c r="G112">
        <f>B112+6</f>
        <v>1996</v>
      </c>
      <c r="H112">
        <f>B112+7</f>
        <v>1997</v>
      </c>
      <c r="I112">
        <f t="shared" si="1"/>
        <v>12.109986237176377</v>
      </c>
      <c r="J112">
        <v>2.8927821653772539E-2</v>
      </c>
      <c r="K112">
        <v>0.27871469014468192</v>
      </c>
      <c r="L112">
        <v>0.61997061575581491</v>
      </c>
      <c r="M112">
        <v>7.2386872445730416E-2</v>
      </c>
      <c r="P112">
        <v>1998</v>
      </c>
      <c r="Q112" t="s">
        <v>8</v>
      </c>
      <c r="R112">
        <v>15.174455453668207</v>
      </c>
    </row>
    <row r="113" spans="1:18" x14ac:dyDescent="0.3">
      <c r="A113">
        <v>52</v>
      </c>
      <c r="B113">
        <v>1991</v>
      </c>
      <c r="C113" t="s">
        <v>6</v>
      </c>
      <c r="D113">
        <v>14.5</v>
      </c>
      <c r="E113">
        <f>B113+4</f>
        <v>1995</v>
      </c>
      <c r="F113">
        <f>B113+5</f>
        <v>1996</v>
      </c>
      <c r="G113">
        <f>B113+6</f>
        <v>1997</v>
      </c>
      <c r="H113">
        <f>B113+7</f>
        <v>1998</v>
      </c>
      <c r="I113">
        <f t="shared" si="1"/>
        <v>13.557269408763348</v>
      </c>
      <c r="J113">
        <v>4.1173817173492507E-2</v>
      </c>
      <c r="K113">
        <v>0.30094886440708646</v>
      </c>
      <c r="L113">
        <v>0.61387018685628247</v>
      </c>
      <c r="M113">
        <v>4.4007131563138478E-2</v>
      </c>
      <c r="P113">
        <v>1998</v>
      </c>
      <c r="Q113" t="s">
        <v>9</v>
      </c>
      <c r="R113">
        <v>18.352197257318032</v>
      </c>
    </row>
    <row r="114" spans="1:18" x14ac:dyDescent="0.3">
      <c r="A114">
        <v>60</v>
      </c>
      <c r="B114">
        <v>1992</v>
      </c>
      <c r="C114" t="s">
        <v>6</v>
      </c>
      <c r="D114">
        <v>14.3333333333333</v>
      </c>
      <c r="E114">
        <f>B114+4</f>
        <v>1996</v>
      </c>
      <c r="F114">
        <f>B114+5</f>
        <v>1997</v>
      </c>
      <c r="G114">
        <f>B114+6</f>
        <v>1998</v>
      </c>
      <c r="H114">
        <f>B114+7</f>
        <v>1999</v>
      </c>
      <c r="I114">
        <f t="shared" si="1"/>
        <v>14.020401984102826</v>
      </c>
      <c r="J114">
        <v>7.7052987708638665E-2</v>
      </c>
      <c r="K114">
        <v>0.33846329528120173</v>
      </c>
      <c r="L114">
        <v>0.56009397454243004</v>
      </c>
      <c r="M114">
        <v>2.438974246772958E-2</v>
      </c>
      <c r="P114">
        <v>1998</v>
      </c>
      <c r="Q114" t="s">
        <v>10</v>
      </c>
      <c r="R114">
        <v>13.755608930535859</v>
      </c>
    </row>
    <row r="115" spans="1:18" x14ac:dyDescent="0.3">
      <c r="A115">
        <v>68</v>
      </c>
      <c r="B115">
        <v>1993</v>
      </c>
      <c r="C115" t="s">
        <v>6</v>
      </c>
      <c r="D115">
        <v>12.75</v>
      </c>
      <c r="E115">
        <f>B115+4</f>
        <v>1997</v>
      </c>
      <c r="F115">
        <f>B115+5</f>
        <v>1998</v>
      </c>
      <c r="G115">
        <f>B115+6</f>
        <v>1999</v>
      </c>
      <c r="H115">
        <f>B115+7</f>
        <v>2000</v>
      </c>
      <c r="I115">
        <f t="shared" si="1"/>
        <v>15.459153862893597</v>
      </c>
      <c r="J115">
        <v>5.8166031653043619E-2</v>
      </c>
      <c r="K115">
        <v>0.32834361779064497</v>
      </c>
      <c r="L115">
        <v>0.50159030456283626</v>
      </c>
      <c r="M115">
        <v>0.11190004599347506</v>
      </c>
      <c r="P115">
        <v>1999</v>
      </c>
      <c r="Q115" t="s">
        <v>3</v>
      </c>
      <c r="R115">
        <v>17.070528610927592</v>
      </c>
    </row>
    <row r="116" spans="1:18" x14ac:dyDescent="0.3">
      <c r="A116">
        <v>76</v>
      </c>
      <c r="B116">
        <v>1994</v>
      </c>
      <c r="C116" t="s">
        <v>6</v>
      </c>
      <c r="D116">
        <v>14.4</v>
      </c>
      <c r="E116">
        <f>B116+4</f>
        <v>1998</v>
      </c>
      <c r="F116">
        <f>B116+5</f>
        <v>1999</v>
      </c>
      <c r="G116">
        <f>B116+6</f>
        <v>2000</v>
      </c>
      <c r="H116">
        <f>B116+7</f>
        <v>2001</v>
      </c>
      <c r="I116">
        <f t="shared" si="1"/>
        <v>13.823460543982016</v>
      </c>
      <c r="J116">
        <v>4.7656578651789086E-2</v>
      </c>
      <c r="K116">
        <v>0.14642157830256999</v>
      </c>
      <c r="L116">
        <v>0.55164805386269811</v>
      </c>
      <c r="M116">
        <v>0.25427378918294286</v>
      </c>
      <c r="P116">
        <v>1999</v>
      </c>
      <c r="Q116" t="s">
        <v>4</v>
      </c>
      <c r="R116">
        <v>15.036746451988265</v>
      </c>
    </row>
    <row r="117" spans="1:18" x14ac:dyDescent="0.3">
      <c r="A117">
        <v>84</v>
      </c>
      <c r="B117">
        <v>1995</v>
      </c>
      <c r="C117" t="s">
        <v>6</v>
      </c>
      <c r="D117">
        <v>14.5</v>
      </c>
      <c r="E117">
        <f>B117+4</f>
        <v>1999</v>
      </c>
      <c r="F117">
        <f>B117+5</f>
        <v>2000</v>
      </c>
      <c r="G117">
        <f>B117+6</f>
        <v>2001</v>
      </c>
      <c r="H117">
        <f>B117+7</f>
        <v>2002</v>
      </c>
      <c r="I117">
        <f t="shared" si="1"/>
        <v>12.273590996564838</v>
      </c>
      <c r="J117">
        <v>7.0404493435847725E-3</v>
      </c>
      <c r="K117">
        <v>0.15381458934996592</v>
      </c>
      <c r="L117">
        <v>0.72751644963807571</v>
      </c>
      <c r="M117">
        <v>0.11162851166837363</v>
      </c>
      <c r="P117">
        <v>1999</v>
      </c>
      <c r="Q117" t="s">
        <v>5</v>
      </c>
      <c r="R117">
        <v>17.979986308548913</v>
      </c>
    </row>
    <row r="118" spans="1:18" x14ac:dyDescent="0.3">
      <c r="A118">
        <v>92</v>
      </c>
      <c r="B118">
        <v>1996</v>
      </c>
      <c r="C118" t="s">
        <v>6</v>
      </c>
      <c r="D118">
        <v>10.6</v>
      </c>
      <c r="E118">
        <f>B118+4</f>
        <v>2000</v>
      </c>
      <c r="F118">
        <f>B118+5</f>
        <v>2001</v>
      </c>
      <c r="G118">
        <f>B118+6</f>
        <v>2002</v>
      </c>
      <c r="H118">
        <f>B118+7</f>
        <v>2003</v>
      </c>
      <c r="I118">
        <f t="shared" si="1"/>
        <v>14.102802398472917</v>
      </c>
      <c r="J118">
        <v>4.6788537399067007E-2</v>
      </c>
      <c r="K118">
        <v>0.3646624025311716</v>
      </c>
      <c r="L118">
        <v>0.50771723788406453</v>
      </c>
      <c r="M118">
        <v>8.0831822185696858E-2</v>
      </c>
      <c r="P118">
        <v>1999</v>
      </c>
      <c r="Q118" t="s">
        <v>6</v>
      </c>
      <c r="R118">
        <v>16.002397233901075</v>
      </c>
    </row>
    <row r="119" spans="1:18" x14ac:dyDescent="0.3">
      <c r="A119">
        <v>100</v>
      </c>
      <c r="B119">
        <v>1997</v>
      </c>
      <c r="C119" t="s">
        <v>6</v>
      </c>
      <c r="D119">
        <v>14.925000000000001</v>
      </c>
      <c r="E119">
        <f>B119+4</f>
        <v>2001</v>
      </c>
      <c r="F119">
        <f>B119+5</f>
        <v>2002</v>
      </c>
      <c r="G119">
        <f>B119+6</f>
        <v>2003</v>
      </c>
      <c r="H119">
        <f>B119+7</f>
        <v>2004</v>
      </c>
      <c r="I119">
        <f t="shared" si="1"/>
        <v>15.154855783069539</v>
      </c>
      <c r="J119">
        <v>2.6904502767532829E-2</v>
      </c>
      <c r="K119">
        <v>0.23101147009258638</v>
      </c>
      <c r="L119">
        <v>0.69201075111720101</v>
      </c>
      <c r="M119">
        <v>5.0073276022679629E-2</v>
      </c>
      <c r="P119">
        <v>1999</v>
      </c>
      <c r="Q119" t="s">
        <v>7</v>
      </c>
      <c r="R119">
        <v>16.073556632219887</v>
      </c>
    </row>
    <row r="120" spans="1:18" x14ac:dyDescent="0.3">
      <c r="A120">
        <v>108</v>
      </c>
      <c r="B120">
        <v>1998</v>
      </c>
      <c r="C120" t="s">
        <v>6</v>
      </c>
      <c r="D120">
        <v>13.82</v>
      </c>
      <c r="E120">
        <f>B120+4</f>
        <v>2002</v>
      </c>
      <c r="F120">
        <f>B120+5</f>
        <v>2003</v>
      </c>
      <c r="G120">
        <f>B120+6</f>
        <v>2004</v>
      </c>
      <c r="H120">
        <f>B120+7</f>
        <v>2005</v>
      </c>
      <c r="I120">
        <f t="shared" si="1"/>
        <v>15.424380157510045</v>
      </c>
      <c r="J120">
        <v>6.2033273086793225E-2</v>
      </c>
      <c r="K120">
        <v>0.28223885726106923</v>
      </c>
      <c r="L120">
        <v>0.59607365099515885</v>
      </c>
      <c r="M120">
        <v>5.9654218656978723E-2</v>
      </c>
      <c r="P120">
        <v>1999</v>
      </c>
      <c r="Q120" t="s">
        <v>8</v>
      </c>
      <c r="R120">
        <v>16.304082872942686</v>
      </c>
    </row>
    <row r="121" spans="1:18" x14ac:dyDescent="0.3">
      <c r="A121">
        <v>116</v>
      </c>
      <c r="B121">
        <v>1999</v>
      </c>
      <c r="C121" t="s">
        <v>6</v>
      </c>
      <c r="D121">
        <v>16.875</v>
      </c>
      <c r="E121">
        <f>B121+4</f>
        <v>2003</v>
      </c>
      <c r="F121">
        <f>B121+5</f>
        <v>2004</v>
      </c>
      <c r="G121">
        <f>B121+6</f>
        <v>2005</v>
      </c>
      <c r="H121">
        <f>B121+7</f>
        <v>2006</v>
      </c>
      <c r="I121">
        <f t="shared" si="1"/>
        <v>15.967675783087916</v>
      </c>
      <c r="J121">
        <v>1.414469717911537E-2</v>
      </c>
      <c r="K121">
        <v>0.2124065449055246</v>
      </c>
      <c r="L121">
        <v>0.76093288739456721</v>
      </c>
      <c r="M121">
        <v>1.2515870520792737E-2</v>
      </c>
      <c r="P121">
        <v>1999</v>
      </c>
      <c r="Q121" t="s">
        <v>9</v>
      </c>
      <c r="R121">
        <v>18.227174674479553</v>
      </c>
    </row>
    <row r="122" spans="1:18" x14ac:dyDescent="0.3">
      <c r="A122">
        <v>124</v>
      </c>
      <c r="B122">
        <v>2000</v>
      </c>
      <c r="C122" t="s">
        <v>6</v>
      </c>
      <c r="D122">
        <v>14.2</v>
      </c>
      <c r="E122">
        <f>B122+4</f>
        <v>2004</v>
      </c>
      <c r="F122">
        <f>B122+5</f>
        <v>2005</v>
      </c>
      <c r="G122">
        <f>B122+6</f>
        <v>2006</v>
      </c>
      <c r="H122">
        <f>B122+7</f>
        <v>2007</v>
      </c>
      <c r="I122">
        <f t="shared" si="1"/>
        <v>15.354360965118676</v>
      </c>
      <c r="J122">
        <v>5.3254880386941858E-2</v>
      </c>
      <c r="K122">
        <v>0.41407758577277237</v>
      </c>
      <c r="L122">
        <v>0.52905612870723429</v>
      </c>
      <c r="M122">
        <v>3.6114051330514863E-3</v>
      </c>
      <c r="P122">
        <v>1999</v>
      </c>
      <c r="Q122" t="s">
        <v>10</v>
      </c>
      <c r="R122">
        <v>15.28046610621838</v>
      </c>
    </row>
    <row r="123" spans="1:18" x14ac:dyDescent="0.3">
      <c r="A123">
        <v>132</v>
      </c>
      <c r="B123">
        <v>2001</v>
      </c>
      <c r="C123" t="s">
        <v>6</v>
      </c>
      <c r="D123">
        <v>11.25</v>
      </c>
      <c r="E123">
        <f>B123+4</f>
        <v>2005</v>
      </c>
      <c r="F123">
        <f>B123+5</f>
        <v>2006</v>
      </c>
      <c r="G123">
        <f>B123+6</f>
        <v>2007</v>
      </c>
      <c r="H123">
        <f>B123+7</f>
        <v>2008</v>
      </c>
      <c r="I123">
        <f t="shared" si="1"/>
        <v>14.066364554367182</v>
      </c>
      <c r="J123">
        <v>2.7126207160210511E-2</v>
      </c>
      <c r="K123">
        <v>0.58886649822190329</v>
      </c>
      <c r="L123">
        <v>0.35334913019927106</v>
      </c>
      <c r="M123">
        <v>3.0658164418615089E-2</v>
      </c>
      <c r="P123">
        <v>2000</v>
      </c>
      <c r="Q123" t="s">
        <v>3</v>
      </c>
      <c r="R123">
        <v>15.524479651936746</v>
      </c>
    </row>
    <row r="124" spans="1:18" x14ac:dyDescent="0.3">
      <c r="A124">
        <v>140</v>
      </c>
      <c r="B124">
        <v>2002</v>
      </c>
      <c r="C124" t="s">
        <v>6</v>
      </c>
      <c r="D124">
        <v>16</v>
      </c>
      <c r="E124">
        <f>B124+4</f>
        <v>2006</v>
      </c>
      <c r="F124">
        <f>B124+5</f>
        <v>2007</v>
      </c>
      <c r="G124">
        <f>B124+6</f>
        <v>2008</v>
      </c>
      <c r="H124">
        <f>B124+7</f>
        <v>2009</v>
      </c>
      <c r="I124">
        <f t="shared" si="1"/>
        <v>13.652327765273387</v>
      </c>
      <c r="J124">
        <v>9.6255629619085389E-2</v>
      </c>
      <c r="K124">
        <v>0.46662323309432058</v>
      </c>
      <c r="L124">
        <v>0.43712113728659407</v>
      </c>
      <c r="M124">
        <v>0</v>
      </c>
      <c r="P124">
        <v>2000</v>
      </c>
      <c r="Q124" t="s">
        <v>4</v>
      </c>
      <c r="R124">
        <v>13.946218897660607</v>
      </c>
    </row>
    <row r="125" spans="1:18" x14ac:dyDescent="0.3">
      <c r="A125">
        <v>148</v>
      </c>
      <c r="B125">
        <v>2003</v>
      </c>
      <c r="C125" t="s">
        <v>6</v>
      </c>
      <c r="D125">
        <v>15</v>
      </c>
      <c r="E125">
        <f>B125+4</f>
        <v>2007</v>
      </c>
      <c r="F125">
        <f>B125+5</f>
        <v>2008</v>
      </c>
      <c r="G125">
        <f>B125+6</f>
        <v>2009</v>
      </c>
      <c r="H125">
        <f>B125+7</f>
        <v>2010</v>
      </c>
      <c r="I125">
        <f t="shared" si="1"/>
        <v>14.910531945259603</v>
      </c>
      <c r="J125">
        <v>3.3335259824614522E-2</v>
      </c>
      <c r="K125">
        <v>0.34103826312201857</v>
      </c>
      <c r="L125">
        <v>0.60412037225004023</v>
      </c>
      <c r="M125">
        <v>2.1506104803326764E-2</v>
      </c>
      <c r="P125">
        <v>2000</v>
      </c>
      <c r="Q125" t="s">
        <v>5</v>
      </c>
      <c r="R125">
        <v>16.691050253757627</v>
      </c>
    </row>
    <row r="126" spans="1:18" x14ac:dyDescent="0.3">
      <c r="A126">
        <v>156</v>
      </c>
      <c r="B126">
        <v>2004</v>
      </c>
      <c r="C126" t="s">
        <v>6</v>
      </c>
      <c r="D126">
        <v>15.494</v>
      </c>
      <c r="E126">
        <f>B126+4</f>
        <v>2008</v>
      </c>
      <c r="F126">
        <f>B126+5</f>
        <v>2009</v>
      </c>
      <c r="G126">
        <f>B126+6</f>
        <v>2010</v>
      </c>
      <c r="H126">
        <f>B126+7</f>
        <v>2011</v>
      </c>
      <c r="I126">
        <f t="shared" si="1"/>
        <v>15.0091501355788</v>
      </c>
      <c r="J126">
        <v>2.5535342407757802E-2</v>
      </c>
      <c r="K126">
        <v>0.53717972630913569</v>
      </c>
      <c r="L126">
        <v>0.34219516166556274</v>
      </c>
      <c r="M126">
        <v>9.5089769617543535E-2</v>
      </c>
      <c r="P126">
        <v>2000</v>
      </c>
      <c r="Q126" t="s">
        <v>6</v>
      </c>
      <c r="R126">
        <v>15.175263693448503</v>
      </c>
    </row>
    <row r="127" spans="1:18" x14ac:dyDescent="0.3">
      <c r="A127">
        <v>164</v>
      </c>
      <c r="B127">
        <v>2005</v>
      </c>
      <c r="C127" t="s">
        <v>6</v>
      </c>
      <c r="D127">
        <v>16.138000000000002</v>
      </c>
      <c r="E127">
        <f>B127+4</f>
        <v>2009</v>
      </c>
      <c r="F127">
        <f>B127+5</f>
        <v>2010</v>
      </c>
      <c r="G127">
        <f>B127+6</f>
        <v>2011</v>
      </c>
      <c r="H127">
        <f>B127+7</f>
        <v>2012</v>
      </c>
      <c r="I127">
        <f t="shared" si="1"/>
        <v>14.34299790237521</v>
      </c>
      <c r="J127">
        <v>9.8337848501477088E-2</v>
      </c>
      <c r="K127">
        <v>0.29802238809061427</v>
      </c>
      <c r="L127">
        <v>0.57386524833958197</v>
      </c>
      <c r="M127">
        <v>2.9774515068326731E-2</v>
      </c>
      <c r="P127">
        <v>2000</v>
      </c>
      <c r="Q127" t="s">
        <v>7</v>
      </c>
      <c r="R127">
        <v>13.036337127303046</v>
      </c>
    </row>
    <row r="128" spans="1:18" x14ac:dyDescent="0.3">
      <c r="A128">
        <v>172</v>
      </c>
      <c r="B128">
        <v>2006</v>
      </c>
      <c r="C128" t="s">
        <v>6</v>
      </c>
      <c r="D128">
        <v>14.74475</v>
      </c>
      <c r="E128">
        <f>B128+4</f>
        <v>2010</v>
      </c>
      <c r="F128">
        <f>B128+5</f>
        <v>2011</v>
      </c>
      <c r="G128">
        <f>B128+6</f>
        <v>2012</v>
      </c>
      <c r="H128">
        <f>B128+7</f>
        <v>2013</v>
      </c>
      <c r="I128">
        <f t="shared" si="1"/>
        <v>14.898708147271044</v>
      </c>
      <c r="J128">
        <v>6.3287162468538355E-2</v>
      </c>
      <c r="K128">
        <v>0.37270258464227168</v>
      </c>
      <c r="L128">
        <v>0.52366817782711361</v>
      </c>
      <c r="M128">
        <v>4.0342075062076106E-2</v>
      </c>
      <c r="P128">
        <v>2000</v>
      </c>
      <c r="Q128" t="s">
        <v>8</v>
      </c>
      <c r="R128">
        <v>15.477747521998255</v>
      </c>
    </row>
    <row r="129" spans="1:18" x14ac:dyDescent="0.3">
      <c r="A129">
        <v>180</v>
      </c>
      <c r="B129">
        <v>2007</v>
      </c>
      <c r="C129" t="s">
        <v>6</v>
      </c>
      <c r="D129">
        <v>12.75</v>
      </c>
      <c r="E129">
        <f>B129+4</f>
        <v>2011</v>
      </c>
      <c r="F129">
        <f>B129+5</f>
        <v>2012</v>
      </c>
      <c r="G129">
        <f>B129+6</f>
        <v>2013</v>
      </c>
      <c r="H129">
        <f>B129+7</f>
        <v>2014</v>
      </c>
      <c r="I129">
        <f t="shared" si="1"/>
        <v>15.301701619327417</v>
      </c>
      <c r="J129">
        <v>3.1369834770331347E-2</v>
      </c>
      <c r="K129">
        <v>0.31195617496196038</v>
      </c>
      <c r="L129">
        <v>0.60457912950068216</v>
      </c>
      <c r="M129">
        <v>5.2094860767026088E-2</v>
      </c>
      <c r="P129">
        <v>2000</v>
      </c>
      <c r="Q129" t="s">
        <v>9</v>
      </c>
      <c r="R129">
        <v>17.137194033337433</v>
      </c>
    </row>
    <row r="130" spans="1:18" x14ac:dyDescent="0.3">
      <c r="A130">
        <v>188</v>
      </c>
      <c r="B130">
        <v>2008</v>
      </c>
      <c r="C130" t="s">
        <v>6</v>
      </c>
      <c r="D130">
        <v>14.375</v>
      </c>
      <c r="E130">
        <f>B130+4</f>
        <v>2012</v>
      </c>
      <c r="F130">
        <f>B130+5</f>
        <v>2013</v>
      </c>
      <c r="G130">
        <f>B130+6</f>
        <v>2014</v>
      </c>
      <c r="H130">
        <f>B130+7</f>
        <v>2015</v>
      </c>
      <c r="I130">
        <f t="shared" si="1"/>
        <v>13.423277593744407</v>
      </c>
      <c r="J130">
        <v>5.9942739276437083E-2</v>
      </c>
      <c r="K130">
        <v>0.22270095504615767</v>
      </c>
      <c r="L130">
        <v>0.67071268843351883</v>
      </c>
      <c r="M130">
        <v>4.6643617243886423E-2</v>
      </c>
      <c r="P130">
        <v>2000</v>
      </c>
      <c r="Q130" t="s">
        <v>10</v>
      </c>
      <c r="R130">
        <v>15.197162306965227</v>
      </c>
    </row>
    <row r="131" spans="1:18" x14ac:dyDescent="0.3">
      <c r="A131">
        <v>196</v>
      </c>
      <c r="B131">
        <v>2009</v>
      </c>
      <c r="C131" t="s">
        <v>6</v>
      </c>
      <c r="D131">
        <v>15.3333333333333</v>
      </c>
      <c r="E131">
        <f>B131+4</f>
        <v>2013</v>
      </c>
      <c r="F131">
        <f>B131+5</f>
        <v>2014</v>
      </c>
      <c r="G131">
        <f>B131+6</f>
        <v>2015</v>
      </c>
      <c r="H131">
        <f>B131+7</f>
        <v>2016</v>
      </c>
      <c r="I131">
        <f t="shared" ref="I131:I194" si="2">D135*J131+D136*K131+D137*L131+D138*M131</f>
        <v>13.680137352406705</v>
      </c>
      <c r="J131">
        <v>1.6619166060440484E-2</v>
      </c>
      <c r="K131">
        <v>0.41828183423980009</v>
      </c>
      <c r="L131">
        <v>0.56017186789084794</v>
      </c>
      <c r="M131">
        <v>4.9271318089115874E-3</v>
      </c>
      <c r="P131">
        <v>2001</v>
      </c>
      <c r="Q131" t="s">
        <v>3</v>
      </c>
      <c r="R131">
        <v>15.218709107447106</v>
      </c>
    </row>
    <row r="132" spans="1:18" x14ac:dyDescent="0.3">
      <c r="A132">
        <v>204</v>
      </c>
      <c r="B132">
        <v>2010</v>
      </c>
      <c r="C132" t="s">
        <v>6</v>
      </c>
      <c r="D132">
        <v>14.875</v>
      </c>
      <c r="E132">
        <f>B132+4</f>
        <v>2014</v>
      </c>
      <c r="F132">
        <f>B132+5</f>
        <v>2015</v>
      </c>
      <c r="G132">
        <f>B132+6</f>
        <v>2016</v>
      </c>
      <c r="H132">
        <f>B132+7</f>
        <v>2017</v>
      </c>
      <c r="I132">
        <f t="shared" si="2"/>
        <v>14.2665957346802</v>
      </c>
      <c r="J132">
        <v>8.7536419951867867E-2</v>
      </c>
      <c r="K132">
        <v>0.57367249545702681</v>
      </c>
      <c r="L132">
        <v>0.32322192806021344</v>
      </c>
      <c r="M132">
        <v>1.5569156530891885E-2</v>
      </c>
      <c r="P132">
        <v>2001</v>
      </c>
      <c r="Q132" t="s">
        <v>4</v>
      </c>
      <c r="R132">
        <v>13.273544566877485</v>
      </c>
    </row>
    <row r="133" spans="1:18" x14ac:dyDescent="0.3">
      <c r="A133">
        <v>212</v>
      </c>
      <c r="B133">
        <v>2011</v>
      </c>
      <c r="C133" t="s">
        <v>6</v>
      </c>
      <c r="D133">
        <v>13.830833333333301</v>
      </c>
      <c r="E133">
        <f>B133+4</f>
        <v>2015</v>
      </c>
      <c r="F133">
        <f>B133+5</f>
        <v>2016</v>
      </c>
      <c r="G133">
        <f>B133+6</f>
        <v>2017</v>
      </c>
      <c r="H133">
        <f>B133+7</f>
        <v>2018</v>
      </c>
      <c r="I133">
        <f t="shared" si="2"/>
        <v>14.885152938805339</v>
      </c>
      <c r="J133">
        <v>0.10853416902039631</v>
      </c>
      <c r="K133">
        <v>0.48659964677177597</v>
      </c>
      <c r="L133">
        <v>0.39331774134300318</v>
      </c>
      <c r="M133">
        <v>1.1548442864824491E-2</v>
      </c>
      <c r="P133">
        <v>2001</v>
      </c>
      <c r="Q133" t="s">
        <v>5</v>
      </c>
      <c r="R133">
        <v>16.744416382676587</v>
      </c>
    </row>
    <row r="134" spans="1:18" x14ac:dyDescent="0.3">
      <c r="A134">
        <v>220</v>
      </c>
      <c r="B134">
        <v>2012</v>
      </c>
      <c r="C134" t="s">
        <v>6</v>
      </c>
      <c r="D134">
        <v>15.618499999999999</v>
      </c>
      <c r="E134">
        <f>B134+4</f>
        <v>2016</v>
      </c>
      <c r="F134">
        <f>B134+5</f>
        <v>2017</v>
      </c>
      <c r="G134">
        <f>B134+6</f>
        <v>2018</v>
      </c>
      <c r="H134">
        <f>B134+7</f>
        <v>2019</v>
      </c>
      <c r="I134">
        <f t="shared" si="2"/>
        <v>14.941936523165031</v>
      </c>
      <c r="J134">
        <v>9.042577198320205E-2</v>
      </c>
      <c r="K134">
        <v>0.5008323878816282</v>
      </c>
      <c r="L134">
        <v>0.3998814333279852</v>
      </c>
      <c r="M134">
        <v>8.8604068071844577E-3</v>
      </c>
      <c r="P134">
        <v>2001</v>
      </c>
      <c r="Q134" t="s">
        <v>6</v>
      </c>
      <c r="R134">
        <v>14.312224680352156</v>
      </c>
    </row>
    <row r="135" spans="1:18" x14ac:dyDescent="0.3">
      <c r="B135">
        <v>2013</v>
      </c>
      <c r="C135" t="s">
        <v>6</v>
      </c>
      <c r="D135">
        <v>15.458125000000001</v>
      </c>
      <c r="I135">
        <f t="shared" si="2"/>
        <v>0</v>
      </c>
      <c r="P135">
        <v>2001</v>
      </c>
      <c r="Q135" t="s">
        <v>7</v>
      </c>
      <c r="R135">
        <v>11.968051851783727</v>
      </c>
    </row>
    <row r="136" spans="1:18" x14ac:dyDescent="0.3">
      <c r="B136">
        <v>2014</v>
      </c>
      <c r="C136" t="s">
        <v>6</v>
      </c>
      <c r="D136">
        <v>12.475</v>
      </c>
      <c r="I136">
        <f t="shared" si="2"/>
        <v>0</v>
      </c>
      <c r="P136">
        <v>2001</v>
      </c>
      <c r="Q136" t="s">
        <v>8</v>
      </c>
      <c r="R136">
        <v>14.953759300844665</v>
      </c>
    </row>
    <row r="137" spans="1:18" x14ac:dyDescent="0.3">
      <c r="B137">
        <v>2015</v>
      </c>
      <c r="C137" t="s">
        <v>6</v>
      </c>
      <c r="D137">
        <v>14.522500000000001</v>
      </c>
      <c r="I137">
        <f t="shared" si="2"/>
        <v>0</v>
      </c>
      <c r="P137">
        <v>2001</v>
      </c>
      <c r="Q137" t="s">
        <v>9</v>
      </c>
      <c r="R137">
        <v>16.881208791068079</v>
      </c>
    </row>
    <row r="138" spans="1:18" x14ac:dyDescent="0.3">
      <c r="B138">
        <v>2016</v>
      </c>
      <c r="C138" t="s">
        <v>6</v>
      </c>
      <c r="D138">
        <v>14.2221428571429</v>
      </c>
      <c r="I138">
        <f t="shared" si="2"/>
        <v>0</v>
      </c>
      <c r="P138">
        <v>2001</v>
      </c>
      <c r="Q138" t="s">
        <v>10</v>
      </c>
      <c r="R138">
        <v>15.220931239712529</v>
      </c>
    </row>
    <row r="139" spans="1:18" x14ac:dyDescent="0.3">
      <c r="B139">
        <v>2017</v>
      </c>
      <c r="C139" t="s">
        <v>6</v>
      </c>
      <c r="D139">
        <v>15.8333333333333</v>
      </c>
      <c r="I139">
        <f t="shared" si="2"/>
        <v>0</v>
      </c>
      <c r="P139">
        <v>2002</v>
      </c>
      <c r="Q139" t="s">
        <v>3</v>
      </c>
      <c r="R139">
        <v>15.762801205289335</v>
      </c>
    </row>
    <row r="140" spans="1:18" x14ac:dyDescent="0.3">
      <c r="B140">
        <v>2018</v>
      </c>
      <c r="C140" t="s">
        <v>6</v>
      </c>
      <c r="D140">
        <v>13.936500000000001</v>
      </c>
      <c r="I140">
        <f t="shared" si="2"/>
        <v>0</v>
      </c>
      <c r="P140">
        <v>2002</v>
      </c>
      <c r="Q140" t="s">
        <v>4</v>
      </c>
      <c r="R140">
        <v>13.050033599000438</v>
      </c>
    </row>
    <row r="141" spans="1:18" x14ac:dyDescent="0.3">
      <c r="B141">
        <v>2019</v>
      </c>
      <c r="C141" t="s">
        <v>6</v>
      </c>
      <c r="D141">
        <v>17.278500000000001</v>
      </c>
      <c r="I141">
        <f t="shared" si="2"/>
        <v>0</v>
      </c>
      <c r="P141">
        <v>2002</v>
      </c>
      <c r="Q141" t="s">
        <v>5</v>
      </c>
      <c r="R141">
        <v>17.593610173004727</v>
      </c>
    </row>
    <row r="142" spans="1:18" x14ac:dyDescent="0.3">
      <c r="A142">
        <v>5</v>
      </c>
      <c r="B142">
        <v>1985</v>
      </c>
      <c r="C142" t="s">
        <v>7</v>
      </c>
      <c r="D142">
        <v>14.25</v>
      </c>
      <c r="E142">
        <f>B142+4</f>
        <v>1989</v>
      </c>
      <c r="F142">
        <f>B142+5</f>
        <v>1990</v>
      </c>
      <c r="G142">
        <f>B142+6</f>
        <v>1991</v>
      </c>
      <c r="H142">
        <f>B142+7</f>
        <v>1992</v>
      </c>
      <c r="I142">
        <f t="shared" si="2"/>
        <v>15.081370145460159</v>
      </c>
      <c r="J142">
        <v>3.5727663019882665E-2</v>
      </c>
      <c r="K142">
        <v>0.19691279110037033</v>
      </c>
      <c r="L142">
        <v>0.72050490875339057</v>
      </c>
      <c r="M142">
        <v>4.685463712635634E-2</v>
      </c>
      <c r="P142">
        <v>2002</v>
      </c>
      <c r="Q142" t="s">
        <v>6</v>
      </c>
      <c r="R142">
        <v>13.781083421977309</v>
      </c>
    </row>
    <row r="143" spans="1:18" x14ac:dyDescent="0.3">
      <c r="A143">
        <v>13</v>
      </c>
      <c r="B143">
        <v>1986</v>
      </c>
      <c r="C143" t="s">
        <v>7</v>
      </c>
      <c r="D143">
        <v>13</v>
      </c>
      <c r="E143">
        <f>B143+4</f>
        <v>1990</v>
      </c>
      <c r="F143">
        <f>B143+5</f>
        <v>1991</v>
      </c>
      <c r="G143">
        <f>B143+6</f>
        <v>1992</v>
      </c>
      <c r="H143">
        <f>B143+7</f>
        <v>1993</v>
      </c>
      <c r="I143">
        <f t="shared" si="2"/>
        <v>14.87854134080453</v>
      </c>
      <c r="J143">
        <v>2.5836045760990529E-2</v>
      </c>
      <c r="K143">
        <v>0.25820872313513299</v>
      </c>
      <c r="L143">
        <v>0.63089714000466735</v>
      </c>
      <c r="M143">
        <v>8.5058091099209171E-2</v>
      </c>
      <c r="P143">
        <v>2002</v>
      </c>
      <c r="Q143" t="s">
        <v>7</v>
      </c>
      <c r="R143">
        <v>11.84002723563342</v>
      </c>
    </row>
    <row r="144" spans="1:18" x14ac:dyDescent="0.3">
      <c r="A144">
        <v>21</v>
      </c>
      <c r="B144">
        <v>1987</v>
      </c>
      <c r="C144" t="s">
        <v>7</v>
      </c>
      <c r="D144">
        <v>12.75</v>
      </c>
      <c r="E144">
        <f>B144+4</f>
        <v>1991</v>
      </c>
      <c r="F144">
        <f>B144+5</f>
        <v>1992</v>
      </c>
      <c r="G144">
        <f>B144+6</f>
        <v>1993</v>
      </c>
      <c r="H144">
        <f>B144+7</f>
        <v>1994</v>
      </c>
      <c r="I144">
        <f t="shared" si="2"/>
        <v>13.578706815755657</v>
      </c>
      <c r="J144">
        <v>2.0918080093044938E-2</v>
      </c>
      <c r="K144">
        <v>0.2210335896658544</v>
      </c>
      <c r="L144">
        <v>0.59247050013137614</v>
      </c>
      <c r="M144">
        <v>0.16557783010972443</v>
      </c>
      <c r="P144">
        <v>2002</v>
      </c>
      <c r="Q144" t="s">
        <v>8</v>
      </c>
      <c r="R144">
        <v>15.131038187602083</v>
      </c>
    </row>
    <row r="145" spans="1:18" x14ac:dyDescent="0.3">
      <c r="A145">
        <v>29</v>
      </c>
      <c r="B145">
        <v>1988</v>
      </c>
      <c r="C145" t="s">
        <v>7</v>
      </c>
      <c r="D145">
        <v>14</v>
      </c>
      <c r="E145">
        <f>B145+4</f>
        <v>1992</v>
      </c>
      <c r="F145">
        <f>B145+5</f>
        <v>1993</v>
      </c>
      <c r="G145">
        <f>B145+6</f>
        <v>1994</v>
      </c>
      <c r="H145">
        <f>B145+7</f>
        <v>1995</v>
      </c>
      <c r="I145">
        <f t="shared" si="2"/>
        <v>14.215221984481923</v>
      </c>
      <c r="J145">
        <v>6.7336196640920512E-2</v>
      </c>
      <c r="K145">
        <v>0.25557085125353501</v>
      </c>
      <c r="L145">
        <v>0.51003728023292438</v>
      </c>
      <c r="M145">
        <v>0.16705567187262002</v>
      </c>
      <c r="P145">
        <v>2002</v>
      </c>
      <c r="Q145" t="s">
        <v>9</v>
      </c>
      <c r="R145">
        <v>16.532130789364651</v>
      </c>
    </row>
    <row r="146" spans="1:18" x14ac:dyDescent="0.3">
      <c r="A146">
        <v>37</v>
      </c>
      <c r="B146">
        <v>1989</v>
      </c>
      <c r="C146" t="s">
        <v>7</v>
      </c>
      <c r="D146">
        <v>14</v>
      </c>
      <c r="E146">
        <f>B146+4</f>
        <v>1993</v>
      </c>
      <c r="F146">
        <f>B146+5</f>
        <v>1994</v>
      </c>
      <c r="G146">
        <f>B146+6</f>
        <v>1995</v>
      </c>
      <c r="H146">
        <f>B146+7</f>
        <v>1996</v>
      </c>
      <c r="I146">
        <f t="shared" si="2"/>
        <v>14.66813575353215</v>
      </c>
      <c r="J146">
        <v>3.090462639552809E-2</v>
      </c>
      <c r="K146">
        <v>0.18432104250071618</v>
      </c>
      <c r="L146">
        <v>0.63020210485252237</v>
      </c>
      <c r="M146">
        <v>0.15457222625123337</v>
      </c>
      <c r="P146">
        <v>2002</v>
      </c>
      <c r="Q146" t="s">
        <v>10</v>
      </c>
      <c r="R146">
        <v>14.60992275493383</v>
      </c>
    </row>
    <row r="147" spans="1:18" x14ac:dyDescent="0.3">
      <c r="A147">
        <v>45</v>
      </c>
      <c r="B147">
        <v>1990</v>
      </c>
      <c r="C147" t="s">
        <v>7</v>
      </c>
      <c r="D147">
        <v>14.375</v>
      </c>
      <c r="E147">
        <f>B147+4</f>
        <v>1994</v>
      </c>
      <c r="F147">
        <f>B147+5</f>
        <v>1995</v>
      </c>
      <c r="G147">
        <f>B147+6</f>
        <v>1996</v>
      </c>
      <c r="H147">
        <f>B147+7</f>
        <v>1997</v>
      </c>
      <c r="I147">
        <f t="shared" si="2"/>
        <v>13.231813469566184</v>
      </c>
      <c r="J147">
        <v>2.8927821653772539E-2</v>
      </c>
      <c r="K147">
        <v>0.27871469014468192</v>
      </c>
      <c r="L147">
        <v>0.61997061575581491</v>
      </c>
      <c r="M147">
        <v>7.2386872445730416E-2</v>
      </c>
      <c r="P147">
        <v>2003</v>
      </c>
      <c r="Q147" t="s">
        <v>3</v>
      </c>
      <c r="R147">
        <v>15.12928663516788</v>
      </c>
    </row>
    <row r="148" spans="1:18" x14ac:dyDescent="0.3">
      <c r="A148">
        <v>53</v>
      </c>
      <c r="B148">
        <v>1991</v>
      </c>
      <c r="C148" t="s">
        <v>7</v>
      </c>
      <c r="D148">
        <v>15.3333333333333</v>
      </c>
      <c r="E148">
        <f>B148+4</f>
        <v>1995</v>
      </c>
      <c r="F148">
        <f>B148+5</f>
        <v>1996</v>
      </c>
      <c r="G148">
        <f>B148+6</f>
        <v>1997</v>
      </c>
      <c r="H148">
        <f>B148+7</f>
        <v>1998</v>
      </c>
      <c r="I148">
        <f t="shared" si="2"/>
        <v>14.08949073267619</v>
      </c>
      <c r="J148">
        <v>4.1173817173492507E-2</v>
      </c>
      <c r="K148">
        <v>0.30094886440708646</v>
      </c>
      <c r="L148">
        <v>0.61387018685628247</v>
      </c>
      <c r="M148">
        <v>4.4007131563138478E-2</v>
      </c>
      <c r="P148">
        <v>2003</v>
      </c>
      <c r="Q148" t="s">
        <v>4</v>
      </c>
      <c r="R148">
        <v>12.586006191976024</v>
      </c>
    </row>
    <row r="149" spans="1:18" x14ac:dyDescent="0.3">
      <c r="A149">
        <v>61</v>
      </c>
      <c r="B149">
        <v>1992</v>
      </c>
      <c r="C149" t="s">
        <v>7</v>
      </c>
      <c r="D149">
        <v>15</v>
      </c>
      <c r="E149">
        <f>B149+4</f>
        <v>1996</v>
      </c>
      <c r="F149">
        <f>B149+5</f>
        <v>1997</v>
      </c>
      <c r="G149">
        <f>B149+6</f>
        <v>1998</v>
      </c>
      <c r="H149">
        <f>B149+7</f>
        <v>1999</v>
      </c>
      <c r="I149">
        <f t="shared" si="2"/>
        <v>14.642690962252916</v>
      </c>
      <c r="J149">
        <v>7.7052987708638665E-2</v>
      </c>
      <c r="K149">
        <v>0.33846329528120173</v>
      </c>
      <c r="L149">
        <v>0.56009397454243004</v>
      </c>
      <c r="M149">
        <v>2.438974246772958E-2</v>
      </c>
      <c r="P149">
        <v>2003</v>
      </c>
      <c r="Q149" t="s">
        <v>5</v>
      </c>
      <c r="R149">
        <v>15.742717345264868</v>
      </c>
    </row>
    <row r="150" spans="1:18" x14ac:dyDescent="0.3">
      <c r="A150">
        <v>69</v>
      </c>
      <c r="B150">
        <v>1993</v>
      </c>
      <c r="C150" t="s">
        <v>7</v>
      </c>
      <c r="D150">
        <v>12.75</v>
      </c>
      <c r="E150">
        <f>B150+4</f>
        <v>1997</v>
      </c>
      <c r="F150">
        <f>B150+5</f>
        <v>1998</v>
      </c>
      <c r="G150">
        <f>B150+6</f>
        <v>1999</v>
      </c>
      <c r="H150">
        <f>B150+7</f>
        <v>2000</v>
      </c>
      <c r="I150">
        <f t="shared" si="2"/>
        <v>15.7188886851253</v>
      </c>
      <c r="J150">
        <v>5.8166031653043619E-2</v>
      </c>
      <c r="K150">
        <v>0.32834361779064497</v>
      </c>
      <c r="L150">
        <v>0.50159030456283626</v>
      </c>
      <c r="M150">
        <v>0.11190004599347506</v>
      </c>
      <c r="P150">
        <v>2003</v>
      </c>
      <c r="Q150" t="s">
        <v>6</v>
      </c>
      <c r="R150">
        <v>14.970884025242182</v>
      </c>
    </row>
    <row r="151" spans="1:18" x14ac:dyDescent="0.3">
      <c r="A151">
        <v>77</v>
      </c>
      <c r="B151">
        <v>1994</v>
      </c>
      <c r="C151" t="s">
        <v>7</v>
      </c>
      <c r="D151">
        <v>14.425000000000001</v>
      </c>
      <c r="E151">
        <f>B151+4</f>
        <v>1998</v>
      </c>
      <c r="F151">
        <f>B151+5</f>
        <v>1999</v>
      </c>
      <c r="G151">
        <f>B151+6</f>
        <v>2000</v>
      </c>
      <c r="H151">
        <f>B151+7</f>
        <v>2001</v>
      </c>
      <c r="I151">
        <f t="shared" si="2"/>
        <v>13.721093399468682</v>
      </c>
      <c r="J151">
        <v>4.7656578651789086E-2</v>
      </c>
      <c r="K151">
        <v>0.14642157830256999</v>
      </c>
      <c r="L151">
        <v>0.55164805386269811</v>
      </c>
      <c r="M151">
        <v>0.25427378918294286</v>
      </c>
      <c r="P151">
        <v>2003</v>
      </c>
      <c r="Q151" t="s">
        <v>7</v>
      </c>
      <c r="R151">
        <v>11.972994088684933</v>
      </c>
    </row>
    <row r="152" spans="1:18" x14ac:dyDescent="0.3">
      <c r="A152">
        <v>85</v>
      </c>
      <c r="B152">
        <v>1995</v>
      </c>
      <c r="C152" t="s">
        <v>7</v>
      </c>
      <c r="D152">
        <v>15.5</v>
      </c>
      <c r="E152">
        <f>B152+4</f>
        <v>1999</v>
      </c>
      <c r="F152">
        <f>B152+5</f>
        <v>2000</v>
      </c>
      <c r="G152">
        <f>B152+6</f>
        <v>2001</v>
      </c>
      <c r="H152">
        <f>B152+7</f>
        <v>2002</v>
      </c>
      <c r="I152">
        <f t="shared" si="2"/>
        <v>12.288072990562997</v>
      </c>
      <c r="J152">
        <v>7.0404493435847725E-3</v>
      </c>
      <c r="K152">
        <v>0.15381458934996592</v>
      </c>
      <c r="L152">
        <v>0.72751644963807571</v>
      </c>
      <c r="M152">
        <v>0.11162851166837363</v>
      </c>
      <c r="P152">
        <v>2003</v>
      </c>
      <c r="Q152" t="s">
        <v>8</v>
      </c>
      <c r="R152">
        <v>15.701163564668548</v>
      </c>
    </row>
    <row r="153" spans="1:18" x14ac:dyDescent="0.3">
      <c r="A153">
        <v>93</v>
      </c>
      <c r="B153">
        <v>1996</v>
      </c>
      <c r="C153" t="s">
        <v>7</v>
      </c>
      <c r="D153">
        <v>11.95</v>
      </c>
      <c r="E153">
        <f>B153+4</f>
        <v>2000</v>
      </c>
      <c r="F153">
        <f>B153+5</f>
        <v>2001</v>
      </c>
      <c r="G153">
        <f>B153+6</f>
        <v>2002</v>
      </c>
      <c r="H153">
        <f>B153+7</f>
        <v>2003</v>
      </c>
      <c r="I153">
        <f t="shared" si="2"/>
        <v>14.078738459704599</v>
      </c>
      <c r="J153">
        <v>4.6788537399067007E-2</v>
      </c>
      <c r="K153">
        <v>0.3646624025311716</v>
      </c>
      <c r="L153">
        <v>0.50771723788406453</v>
      </c>
      <c r="M153">
        <v>8.0831822185696858E-2</v>
      </c>
      <c r="P153">
        <v>2003</v>
      </c>
      <c r="Q153" t="s">
        <v>9</v>
      </c>
      <c r="R153">
        <v>17.519057194864875</v>
      </c>
    </row>
    <row r="154" spans="1:18" x14ac:dyDescent="0.3">
      <c r="A154">
        <v>101</v>
      </c>
      <c r="B154">
        <v>1997</v>
      </c>
      <c r="C154" t="s">
        <v>7</v>
      </c>
      <c r="D154">
        <v>15</v>
      </c>
      <c r="E154">
        <f>B154+4</f>
        <v>2001</v>
      </c>
      <c r="F154">
        <f>B154+5</f>
        <v>2002</v>
      </c>
      <c r="G154">
        <f>B154+6</f>
        <v>2003</v>
      </c>
      <c r="H154">
        <f>B154+7</f>
        <v>2004</v>
      </c>
      <c r="I154">
        <f t="shared" si="2"/>
        <v>14.825294482320166</v>
      </c>
      <c r="J154">
        <v>2.6904502767532829E-2</v>
      </c>
      <c r="K154">
        <v>0.23101147009258638</v>
      </c>
      <c r="L154">
        <v>0.69201075111720101</v>
      </c>
      <c r="M154">
        <v>5.0073276022679629E-2</v>
      </c>
      <c r="P154">
        <v>2003</v>
      </c>
      <c r="Q154" t="s">
        <v>10</v>
      </c>
      <c r="R154">
        <v>12.761055543440152</v>
      </c>
    </row>
    <row r="155" spans="1:18" x14ac:dyDescent="0.3">
      <c r="A155">
        <v>109</v>
      </c>
      <c r="B155">
        <v>1998</v>
      </c>
      <c r="C155" t="s">
        <v>7</v>
      </c>
      <c r="D155">
        <v>14.7</v>
      </c>
      <c r="E155">
        <f>B155+4</f>
        <v>2002</v>
      </c>
      <c r="F155">
        <f>B155+5</f>
        <v>2003</v>
      </c>
      <c r="G155">
        <f>B155+6</f>
        <v>2004</v>
      </c>
      <c r="H155">
        <f>B155+7</f>
        <v>2005</v>
      </c>
      <c r="I155">
        <f t="shared" si="2"/>
        <v>15.46058091330374</v>
      </c>
      <c r="J155">
        <v>6.2033273086793225E-2</v>
      </c>
      <c r="K155">
        <v>0.28223885726106923</v>
      </c>
      <c r="L155">
        <v>0.59607365099515885</v>
      </c>
      <c r="M155">
        <v>5.9654218656978723E-2</v>
      </c>
      <c r="P155">
        <v>2004</v>
      </c>
      <c r="Q155" t="s">
        <v>3</v>
      </c>
      <c r="R155">
        <v>15.137672152794202</v>
      </c>
    </row>
    <row r="156" spans="1:18" x14ac:dyDescent="0.3">
      <c r="A156">
        <v>117</v>
      </c>
      <c r="B156">
        <v>1999</v>
      </c>
      <c r="C156" t="s">
        <v>7</v>
      </c>
      <c r="D156">
        <v>16.875</v>
      </c>
      <c r="E156">
        <f>B156+4</f>
        <v>2003</v>
      </c>
      <c r="F156">
        <f>B156+5</f>
        <v>2004</v>
      </c>
      <c r="G156">
        <f>B156+6</f>
        <v>2005</v>
      </c>
      <c r="H156">
        <f>B156+7</f>
        <v>2006</v>
      </c>
      <c r="I156">
        <f t="shared" si="2"/>
        <v>16.085583300779657</v>
      </c>
      <c r="J156">
        <v>1.414469717911537E-2</v>
      </c>
      <c r="K156">
        <v>0.2124065449055246</v>
      </c>
      <c r="L156">
        <v>0.76093288739456721</v>
      </c>
      <c r="M156">
        <v>1.2515870520792737E-2</v>
      </c>
      <c r="P156">
        <v>2004</v>
      </c>
      <c r="Q156" t="s">
        <v>4</v>
      </c>
      <c r="R156">
        <v>12.654299203070304</v>
      </c>
    </row>
    <row r="157" spans="1:18" x14ac:dyDescent="0.3">
      <c r="A157">
        <v>125</v>
      </c>
      <c r="B157">
        <v>2000</v>
      </c>
      <c r="C157" t="s">
        <v>7</v>
      </c>
      <c r="D157">
        <v>13.9</v>
      </c>
      <c r="E157">
        <f>B157+4</f>
        <v>2004</v>
      </c>
      <c r="F157">
        <f>B157+5</f>
        <v>2005</v>
      </c>
      <c r="G157">
        <f>B157+6</f>
        <v>2006</v>
      </c>
      <c r="H157">
        <f>B157+7</f>
        <v>2007</v>
      </c>
      <c r="I157">
        <f t="shared" si="2"/>
        <v>13.711942950831341</v>
      </c>
      <c r="J157">
        <v>5.3254880386941858E-2</v>
      </c>
      <c r="K157">
        <v>0.41407758577277237</v>
      </c>
      <c r="L157">
        <v>0.52905612870723429</v>
      </c>
      <c r="M157">
        <v>3.6114051330514863E-3</v>
      </c>
      <c r="P157">
        <v>2004</v>
      </c>
      <c r="Q157" t="s">
        <v>5</v>
      </c>
      <c r="R157">
        <v>15.51557666453575</v>
      </c>
    </row>
    <row r="158" spans="1:18" x14ac:dyDescent="0.3">
      <c r="A158">
        <v>133</v>
      </c>
      <c r="B158">
        <v>2001</v>
      </c>
      <c r="C158" t="s">
        <v>7</v>
      </c>
      <c r="D158">
        <v>11.3333333333333</v>
      </c>
      <c r="E158">
        <f>B158+4</f>
        <v>2005</v>
      </c>
      <c r="F158">
        <f>B158+5</f>
        <v>2006</v>
      </c>
      <c r="G158">
        <f>B158+6</f>
        <v>2007</v>
      </c>
      <c r="H158">
        <f>B158+7</f>
        <v>2008</v>
      </c>
      <c r="I158">
        <f t="shared" si="2"/>
        <v>12.222379328989113</v>
      </c>
      <c r="J158">
        <v>2.7126207160210511E-2</v>
      </c>
      <c r="K158">
        <v>0.58886649822190329</v>
      </c>
      <c r="L158">
        <v>0.35334913019927106</v>
      </c>
      <c r="M158">
        <v>3.0658164418615089E-2</v>
      </c>
      <c r="P158">
        <v>2004</v>
      </c>
      <c r="Q158" t="s">
        <v>6</v>
      </c>
      <c r="R158">
        <v>15.00205094309463</v>
      </c>
    </row>
    <row r="159" spans="1:18" x14ac:dyDescent="0.3">
      <c r="A159">
        <v>141</v>
      </c>
      <c r="B159">
        <v>2002</v>
      </c>
      <c r="C159" t="s">
        <v>7</v>
      </c>
      <c r="D159">
        <v>16</v>
      </c>
      <c r="E159">
        <f>B159+4</f>
        <v>2006</v>
      </c>
      <c r="F159">
        <f>B159+5</f>
        <v>2007</v>
      </c>
      <c r="G159">
        <f>B159+6</f>
        <v>2008</v>
      </c>
      <c r="H159">
        <f>B159+7</f>
        <v>2009</v>
      </c>
      <c r="I159">
        <f t="shared" si="2"/>
        <v>11.95232304350958</v>
      </c>
      <c r="J159">
        <v>9.6255629619085389E-2</v>
      </c>
      <c r="K159">
        <v>0.46662323309432058</v>
      </c>
      <c r="L159">
        <v>0.43712113728659407</v>
      </c>
      <c r="M159">
        <v>0</v>
      </c>
      <c r="P159">
        <v>2004</v>
      </c>
      <c r="Q159" t="s">
        <v>7</v>
      </c>
      <c r="R159">
        <v>12.491598662880351</v>
      </c>
    </row>
    <row r="160" spans="1:18" x14ac:dyDescent="0.3">
      <c r="A160">
        <v>149</v>
      </c>
      <c r="B160">
        <v>2003</v>
      </c>
      <c r="C160" t="s">
        <v>7</v>
      </c>
      <c r="D160">
        <v>14.5</v>
      </c>
      <c r="E160">
        <f>B160+4</f>
        <v>2007</v>
      </c>
      <c r="F160">
        <f>B160+5</f>
        <v>2008</v>
      </c>
      <c r="G160">
        <f>B160+6</f>
        <v>2009</v>
      </c>
      <c r="H160">
        <f>B160+7</f>
        <v>2010</v>
      </c>
      <c r="I160">
        <f t="shared" si="2"/>
        <v>11.905141155345603</v>
      </c>
      <c r="J160">
        <v>3.3335259824614522E-2</v>
      </c>
      <c r="K160">
        <v>0.34103826312201857</v>
      </c>
      <c r="L160">
        <v>0.60412037225004023</v>
      </c>
      <c r="M160">
        <v>2.1506104803326764E-2</v>
      </c>
      <c r="P160">
        <v>2004</v>
      </c>
      <c r="Q160" t="s">
        <v>8</v>
      </c>
      <c r="R160">
        <v>15.363448474562606</v>
      </c>
    </row>
    <row r="161" spans="1:18" x14ac:dyDescent="0.3">
      <c r="A161">
        <v>157</v>
      </c>
      <c r="B161">
        <v>2004</v>
      </c>
      <c r="C161" t="s">
        <v>7</v>
      </c>
      <c r="D161">
        <v>15.777625</v>
      </c>
      <c r="E161">
        <f>B161+4</f>
        <v>2008</v>
      </c>
      <c r="F161">
        <f>B161+5</f>
        <v>2009</v>
      </c>
      <c r="G161">
        <f>B161+6</f>
        <v>2010</v>
      </c>
      <c r="H161">
        <f>B161+7</f>
        <v>2011</v>
      </c>
      <c r="I161">
        <f t="shared" si="2"/>
        <v>12.502371668100418</v>
      </c>
      <c r="J161">
        <v>2.5535342407757802E-2</v>
      </c>
      <c r="K161">
        <v>0.53717972630913569</v>
      </c>
      <c r="L161">
        <v>0.34219516166556274</v>
      </c>
      <c r="M161">
        <v>9.5089769617543535E-2</v>
      </c>
      <c r="P161">
        <v>2004</v>
      </c>
      <c r="Q161" t="s">
        <v>9</v>
      </c>
      <c r="R161">
        <v>17.518545128905973</v>
      </c>
    </row>
    <row r="162" spans="1:18" x14ac:dyDescent="0.3">
      <c r="A162">
        <v>165</v>
      </c>
      <c r="B162">
        <v>2005</v>
      </c>
      <c r="C162" t="s">
        <v>7</v>
      </c>
      <c r="D162">
        <v>16.276444444444401</v>
      </c>
      <c r="E162">
        <f>B162+4</f>
        <v>2009</v>
      </c>
      <c r="F162">
        <f>B162+5</f>
        <v>2010</v>
      </c>
      <c r="G162">
        <f>B162+6</f>
        <v>2011</v>
      </c>
      <c r="H162">
        <f>B162+7</f>
        <v>2012</v>
      </c>
      <c r="I162">
        <f t="shared" si="2"/>
        <v>12.419603231096962</v>
      </c>
      <c r="J162">
        <v>9.8337848501477088E-2</v>
      </c>
      <c r="K162">
        <v>0.29802238809061427</v>
      </c>
      <c r="L162">
        <v>0.57386524833958197</v>
      </c>
      <c r="M162">
        <v>2.9774515068326731E-2</v>
      </c>
      <c r="P162">
        <v>2004</v>
      </c>
      <c r="Q162" t="s">
        <v>10</v>
      </c>
      <c r="R162">
        <v>12.660981845258904</v>
      </c>
    </row>
    <row r="163" spans="1:18" x14ac:dyDescent="0.3">
      <c r="A163">
        <v>173</v>
      </c>
      <c r="B163">
        <v>2006</v>
      </c>
      <c r="C163" t="s">
        <v>7</v>
      </c>
      <c r="D163">
        <v>11.5</v>
      </c>
      <c r="E163">
        <f>B163+4</f>
        <v>2010</v>
      </c>
      <c r="F163">
        <f>B163+5</f>
        <v>2011</v>
      </c>
      <c r="G163">
        <f>B163+6</f>
        <v>2012</v>
      </c>
      <c r="H163">
        <f>B163+7</f>
        <v>2013</v>
      </c>
      <c r="I163">
        <f t="shared" si="2"/>
        <v>13.469234218458634</v>
      </c>
      <c r="J163">
        <v>6.3287162468538355E-2</v>
      </c>
      <c r="K163">
        <v>0.37270258464227168</v>
      </c>
      <c r="L163">
        <v>0.52366817782711361</v>
      </c>
      <c r="M163">
        <v>4.0342075062076106E-2</v>
      </c>
      <c r="P163">
        <v>2005</v>
      </c>
      <c r="Q163" t="s">
        <v>3</v>
      </c>
      <c r="R163">
        <v>15.045439862008113</v>
      </c>
    </row>
    <row r="164" spans="1:18" x14ac:dyDescent="0.3">
      <c r="A164">
        <v>181</v>
      </c>
      <c r="B164">
        <v>2007</v>
      </c>
      <c r="C164" t="s">
        <v>7</v>
      </c>
      <c r="D164">
        <v>13.25</v>
      </c>
      <c r="E164">
        <f>B164+4</f>
        <v>2011</v>
      </c>
      <c r="F164">
        <f>B164+5</f>
        <v>2012</v>
      </c>
      <c r="G164">
        <f>B164+6</f>
        <v>2013</v>
      </c>
      <c r="H164">
        <f>B164+7</f>
        <v>2014</v>
      </c>
      <c r="I164">
        <f t="shared" si="2"/>
        <v>12.411968441428506</v>
      </c>
      <c r="J164">
        <v>3.1369834770331347E-2</v>
      </c>
      <c r="K164">
        <v>0.31195617496196038</v>
      </c>
      <c r="L164">
        <v>0.60457912950068216</v>
      </c>
      <c r="M164">
        <v>5.2094860767026088E-2</v>
      </c>
      <c r="P164">
        <v>2005</v>
      </c>
      <c r="Q164" t="s">
        <v>4</v>
      </c>
      <c r="R164">
        <v>13.404684947536825</v>
      </c>
    </row>
    <row r="165" spans="1:18" x14ac:dyDescent="0.3">
      <c r="A165">
        <v>189</v>
      </c>
      <c r="B165">
        <v>2008</v>
      </c>
      <c r="C165" t="s">
        <v>7</v>
      </c>
      <c r="D165">
        <v>10.6666666666667</v>
      </c>
      <c r="E165">
        <f>B165+4</f>
        <v>2012</v>
      </c>
      <c r="F165">
        <f>B165+5</f>
        <v>2013</v>
      </c>
      <c r="G165">
        <f>B165+6</f>
        <v>2014</v>
      </c>
      <c r="H165">
        <f>B165+7</f>
        <v>2015</v>
      </c>
      <c r="I165">
        <f t="shared" si="2"/>
        <v>10.332136763543113</v>
      </c>
      <c r="J165">
        <v>5.9942739276437083E-2</v>
      </c>
      <c r="K165">
        <v>0.22270095504615767</v>
      </c>
      <c r="L165">
        <v>0.67071268843351883</v>
      </c>
      <c r="M165">
        <v>4.6643617243886423E-2</v>
      </c>
      <c r="P165">
        <v>2005</v>
      </c>
      <c r="Q165" t="s">
        <v>5</v>
      </c>
      <c r="R165">
        <v>15.162160842138602</v>
      </c>
    </row>
    <row r="166" spans="1:18" x14ac:dyDescent="0.3">
      <c r="A166">
        <v>197</v>
      </c>
      <c r="B166">
        <v>2009</v>
      </c>
      <c r="C166" t="s">
        <v>7</v>
      </c>
      <c r="D166">
        <v>12.5</v>
      </c>
      <c r="E166">
        <f>B166+4</f>
        <v>2013</v>
      </c>
      <c r="F166">
        <f>B166+5</f>
        <v>2014</v>
      </c>
      <c r="G166">
        <f>B166+6</f>
        <v>2015</v>
      </c>
      <c r="H166">
        <f>B166+7</f>
        <v>2016</v>
      </c>
      <c r="I166">
        <f t="shared" si="2"/>
        <v>11.547293861235152</v>
      </c>
      <c r="J166">
        <v>1.6619166060440484E-2</v>
      </c>
      <c r="K166">
        <v>0.41828183423980009</v>
      </c>
      <c r="L166">
        <v>0.56017186789084794</v>
      </c>
      <c r="M166">
        <v>4.9271318089115874E-3</v>
      </c>
      <c r="P166">
        <v>2005</v>
      </c>
      <c r="Q166" t="s">
        <v>6</v>
      </c>
      <c r="R166">
        <v>14.268347297865201</v>
      </c>
    </row>
    <row r="167" spans="1:18" x14ac:dyDescent="0.3">
      <c r="A167">
        <v>205</v>
      </c>
      <c r="B167">
        <v>2010</v>
      </c>
      <c r="C167" t="s">
        <v>7</v>
      </c>
      <c r="D167">
        <v>12.75</v>
      </c>
      <c r="E167">
        <f>B167+4</f>
        <v>2014</v>
      </c>
      <c r="F167">
        <f>B167+5</f>
        <v>2015</v>
      </c>
      <c r="G167">
        <f>B167+6</f>
        <v>2016</v>
      </c>
      <c r="H167">
        <f>B167+7</f>
        <v>2017</v>
      </c>
      <c r="I167">
        <f t="shared" si="2"/>
        <v>12.699513977054691</v>
      </c>
      <c r="J167">
        <v>8.7536419951867867E-2</v>
      </c>
      <c r="K167">
        <v>0.57367249545702681</v>
      </c>
      <c r="L167">
        <v>0.32322192806021344</v>
      </c>
      <c r="M167">
        <v>1.5569156530891885E-2</v>
      </c>
      <c r="P167">
        <v>2005</v>
      </c>
      <c r="Q167" t="s">
        <v>7</v>
      </c>
      <c r="R167">
        <v>12.366670966024289</v>
      </c>
    </row>
    <row r="168" spans="1:18" x14ac:dyDescent="0.3">
      <c r="A168">
        <v>213</v>
      </c>
      <c r="B168">
        <v>2011</v>
      </c>
      <c r="C168" t="s">
        <v>7</v>
      </c>
      <c r="D168">
        <v>12.117599999999999</v>
      </c>
      <c r="E168">
        <f>B168+4</f>
        <v>2015</v>
      </c>
      <c r="F168">
        <f>B168+5</f>
        <v>2016</v>
      </c>
      <c r="G168">
        <f>B168+6</f>
        <v>2017</v>
      </c>
      <c r="H168">
        <f>B168+7</f>
        <v>2018</v>
      </c>
      <c r="I168">
        <f t="shared" si="2"/>
        <v>12.382180889793956</v>
      </c>
      <c r="J168">
        <v>0.10853416902039631</v>
      </c>
      <c r="K168">
        <v>0.48659964677177597</v>
      </c>
      <c r="L168">
        <v>0.39331774134300318</v>
      </c>
      <c r="M168">
        <v>1.1548442864824491E-2</v>
      </c>
      <c r="P168">
        <v>2005</v>
      </c>
      <c r="Q168" t="s">
        <v>8</v>
      </c>
      <c r="R168">
        <v>14.850099202783948</v>
      </c>
    </row>
    <row r="169" spans="1:18" x14ac:dyDescent="0.3">
      <c r="A169">
        <v>221</v>
      </c>
      <c r="B169">
        <v>2012</v>
      </c>
      <c r="C169" t="s">
        <v>7</v>
      </c>
      <c r="D169">
        <v>14.66775</v>
      </c>
      <c r="E169">
        <f>B169+4</f>
        <v>2016</v>
      </c>
      <c r="F169">
        <f>B169+5</f>
        <v>2017</v>
      </c>
      <c r="G169">
        <f>B169+6</f>
        <v>2018</v>
      </c>
      <c r="H169">
        <f>B169+7</f>
        <v>2019</v>
      </c>
      <c r="I169">
        <f t="shared" si="2"/>
        <v>12.464376867529227</v>
      </c>
      <c r="J169">
        <v>9.042577198320205E-2</v>
      </c>
      <c r="K169">
        <v>0.5008323878816282</v>
      </c>
      <c r="L169">
        <v>0.3998814333279852</v>
      </c>
      <c r="M169">
        <v>8.8604068071844577E-3</v>
      </c>
      <c r="P169">
        <v>2005</v>
      </c>
      <c r="Q169" t="s">
        <v>9</v>
      </c>
      <c r="R169">
        <v>15.045880340146359</v>
      </c>
    </row>
    <row r="170" spans="1:18" x14ac:dyDescent="0.3">
      <c r="B170">
        <v>2013</v>
      </c>
      <c r="C170" t="s">
        <v>7</v>
      </c>
      <c r="D170">
        <v>11.527125</v>
      </c>
      <c r="I170">
        <f t="shared" si="2"/>
        <v>0</v>
      </c>
      <c r="P170">
        <v>2005</v>
      </c>
      <c r="Q170" t="s">
        <v>10</v>
      </c>
      <c r="R170">
        <v>13.923576846585631</v>
      </c>
    </row>
    <row r="171" spans="1:18" x14ac:dyDescent="0.3">
      <c r="B171">
        <v>2014</v>
      </c>
      <c r="C171" t="s">
        <v>7</v>
      </c>
      <c r="D171">
        <v>9.35</v>
      </c>
      <c r="I171">
        <f t="shared" si="2"/>
        <v>0</v>
      </c>
      <c r="P171">
        <v>2006</v>
      </c>
      <c r="Q171" t="s">
        <v>3</v>
      </c>
      <c r="R171">
        <v>15.542362270610987</v>
      </c>
    </row>
    <row r="172" spans="1:18" x14ac:dyDescent="0.3">
      <c r="B172">
        <v>2015</v>
      </c>
      <c r="C172" t="s">
        <v>7</v>
      </c>
      <c r="D172">
        <v>13.1775</v>
      </c>
      <c r="I172">
        <f t="shared" si="2"/>
        <v>0</v>
      </c>
      <c r="P172">
        <v>2006</v>
      </c>
      <c r="Q172" t="s">
        <v>4</v>
      </c>
      <c r="R172">
        <v>14.77142212158096</v>
      </c>
    </row>
    <row r="173" spans="1:18" x14ac:dyDescent="0.3">
      <c r="B173">
        <v>2016</v>
      </c>
      <c r="C173" t="s">
        <v>7</v>
      </c>
      <c r="D173">
        <v>12.811249999999999</v>
      </c>
      <c r="I173">
        <f t="shared" si="2"/>
        <v>0</v>
      </c>
      <c r="P173">
        <v>2006</v>
      </c>
      <c r="Q173" t="s">
        <v>5</v>
      </c>
      <c r="R173">
        <v>15.606761309714949</v>
      </c>
    </row>
    <row r="174" spans="1:18" x14ac:dyDescent="0.3">
      <c r="B174">
        <v>2017</v>
      </c>
      <c r="C174" t="s">
        <v>7</v>
      </c>
      <c r="D174">
        <v>11.6</v>
      </c>
      <c r="I174">
        <f t="shared" si="2"/>
        <v>0</v>
      </c>
      <c r="P174">
        <v>2006</v>
      </c>
      <c r="Q174" t="s">
        <v>6</v>
      </c>
      <c r="R174">
        <v>14.7601395127458</v>
      </c>
    </row>
    <row r="175" spans="1:18" x14ac:dyDescent="0.3">
      <c r="B175">
        <v>2018</v>
      </c>
      <c r="C175" t="s">
        <v>7</v>
      </c>
      <c r="D175">
        <v>13.468166666666701</v>
      </c>
      <c r="I175">
        <f t="shared" si="2"/>
        <v>0</v>
      </c>
      <c r="P175">
        <v>2006</v>
      </c>
      <c r="Q175" t="s">
        <v>7</v>
      </c>
      <c r="R175">
        <v>13.268990500482571</v>
      </c>
    </row>
    <row r="176" spans="1:18" x14ac:dyDescent="0.3">
      <c r="B176">
        <v>2019</v>
      </c>
      <c r="C176" t="s">
        <v>7</v>
      </c>
      <c r="D176">
        <v>12.480714285714299</v>
      </c>
      <c r="I176">
        <f t="shared" si="2"/>
        <v>0</v>
      </c>
      <c r="P176">
        <v>2006</v>
      </c>
      <c r="Q176" t="s">
        <v>8</v>
      </c>
      <c r="R176">
        <v>15.123348675489341</v>
      </c>
    </row>
    <row r="177" spans="1:18" x14ac:dyDescent="0.3">
      <c r="A177">
        <v>6</v>
      </c>
      <c r="B177">
        <v>1985</v>
      </c>
      <c r="C177" t="s">
        <v>8</v>
      </c>
      <c r="D177">
        <v>14.375</v>
      </c>
      <c r="E177">
        <f>B177+4</f>
        <v>1989</v>
      </c>
      <c r="F177">
        <f>B177+5</f>
        <v>1990</v>
      </c>
      <c r="G177">
        <f>B177+6</f>
        <v>1991</v>
      </c>
      <c r="H177">
        <f>B177+7</f>
        <v>1992</v>
      </c>
      <c r="I177">
        <f t="shared" si="2"/>
        <v>14.912344795223326</v>
      </c>
      <c r="J177">
        <v>3.5727663019882665E-2</v>
      </c>
      <c r="K177">
        <v>0.19691279110037033</v>
      </c>
      <c r="L177">
        <v>0.72050490875339057</v>
      </c>
      <c r="M177">
        <v>4.685463712635634E-2</v>
      </c>
      <c r="P177">
        <v>2006</v>
      </c>
      <c r="Q177" t="s">
        <v>9</v>
      </c>
      <c r="R177">
        <v>15.35918225859357</v>
      </c>
    </row>
    <row r="178" spans="1:18" x14ac:dyDescent="0.3">
      <c r="A178">
        <v>14</v>
      </c>
      <c r="B178">
        <v>1986</v>
      </c>
      <c r="C178" t="s">
        <v>8</v>
      </c>
      <c r="D178">
        <v>13</v>
      </c>
      <c r="E178">
        <f>B178+4</f>
        <v>1990</v>
      </c>
      <c r="F178">
        <f>B178+5</f>
        <v>1991</v>
      </c>
      <c r="G178">
        <f>B178+6</f>
        <v>1992</v>
      </c>
      <c r="H178">
        <f>B178+7</f>
        <v>1993</v>
      </c>
      <c r="I178">
        <f t="shared" si="2"/>
        <v>14.459220666145281</v>
      </c>
      <c r="J178">
        <v>2.5836045760990529E-2</v>
      </c>
      <c r="K178">
        <v>0.25820872313513299</v>
      </c>
      <c r="L178">
        <v>0.63089714000466735</v>
      </c>
      <c r="M178">
        <v>8.5058091099209171E-2</v>
      </c>
      <c r="P178">
        <v>2006</v>
      </c>
      <c r="Q178" t="s">
        <v>10</v>
      </c>
      <c r="R178">
        <v>15.009295752643462</v>
      </c>
    </row>
    <row r="179" spans="1:18" x14ac:dyDescent="0.3">
      <c r="A179">
        <v>22</v>
      </c>
      <c r="B179">
        <v>1987</v>
      </c>
      <c r="C179" t="s">
        <v>8</v>
      </c>
      <c r="D179">
        <v>13</v>
      </c>
      <c r="E179">
        <f>B179+4</f>
        <v>1991</v>
      </c>
      <c r="F179">
        <f>B179+5</f>
        <v>1992</v>
      </c>
      <c r="G179">
        <f>B179+6</f>
        <v>1993</v>
      </c>
      <c r="H179">
        <f>B179+7</f>
        <v>1994</v>
      </c>
      <c r="I179">
        <f t="shared" si="2"/>
        <v>14.107145094115136</v>
      </c>
      <c r="J179">
        <v>2.0918080093044938E-2</v>
      </c>
      <c r="K179">
        <v>0.2210335896658544</v>
      </c>
      <c r="L179">
        <v>0.59247050013137614</v>
      </c>
      <c r="M179">
        <v>0.16557783010972443</v>
      </c>
      <c r="P179">
        <v>2007</v>
      </c>
      <c r="Q179" t="s">
        <v>3</v>
      </c>
      <c r="R179">
        <v>16.392247857524978</v>
      </c>
    </row>
    <row r="180" spans="1:18" x14ac:dyDescent="0.3">
      <c r="A180">
        <v>30</v>
      </c>
      <c r="B180">
        <v>1988</v>
      </c>
      <c r="C180" t="s">
        <v>8</v>
      </c>
      <c r="D180">
        <v>16</v>
      </c>
      <c r="E180">
        <f>B180+4</f>
        <v>1992</v>
      </c>
      <c r="F180">
        <f>B180+5</f>
        <v>1993</v>
      </c>
      <c r="G180">
        <f>B180+6</f>
        <v>1994</v>
      </c>
      <c r="H180">
        <f>B180+7</f>
        <v>1995</v>
      </c>
      <c r="I180">
        <f t="shared" si="2"/>
        <v>14.572008316527725</v>
      </c>
      <c r="J180">
        <v>6.7336196640920512E-2</v>
      </c>
      <c r="K180">
        <v>0.25557085125353501</v>
      </c>
      <c r="L180">
        <v>0.51003728023292438</v>
      </c>
      <c r="M180">
        <v>0.16705567187262002</v>
      </c>
      <c r="P180">
        <v>2007</v>
      </c>
      <c r="Q180" t="s">
        <v>4</v>
      </c>
      <c r="R180">
        <v>14.744049431882303</v>
      </c>
    </row>
    <row r="181" spans="1:18" x14ac:dyDescent="0.3">
      <c r="A181">
        <v>38</v>
      </c>
      <c r="B181">
        <v>1989</v>
      </c>
      <c r="C181" t="s">
        <v>8</v>
      </c>
      <c r="D181">
        <v>14</v>
      </c>
      <c r="E181">
        <f>B181+4</f>
        <v>1993</v>
      </c>
      <c r="F181">
        <f>B181+5</f>
        <v>1994</v>
      </c>
      <c r="G181">
        <f>B181+6</f>
        <v>1995</v>
      </c>
      <c r="H181">
        <f>B181+7</f>
        <v>1996</v>
      </c>
      <c r="I181">
        <f t="shared" si="2"/>
        <v>13.975366421198938</v>
      </c>
      <c r="J181">
        <v>3.090462639552809E-2</v>
      </c>
      <c r="K181">
        <v>0.18432104250071618</v>
      </c>
      <c r="L181">
        <v>0.63020210485252237</v>
      </c>
      <c r="M181">
        <v>0.15457222625123337</v>
      </c>
      <c r="P181">
        <v>2007</v>
      </c>
      <c r="Q181" t="s">
        <v>5</v>
      </c>
      <c r="R181">
        <v>15.545572293088597</v>
      </c>
    </row>
    <row r="182" spans="1:18" x14ac:dyDescent="0.3">
      <c r="A182">
        <v>46</v>
      </c>
      <c r="B182">
        <v>1990</v>
      </c>
      <c r="C182" t="s">
        <v>8</v>
      </c>
      <c r="D182">
        <v>14</v>
      </c>
      <c r="E182">
        <f>B182+4</f>
        <v>1994</v>
      </c>
      <c r="F182">
        <f>B182+5</f>
        <v>1995</v>
      </c>
      <c r="G182">
        <f>B182+6</f>
        <v>1996</v>
      </c>
      <c r="H182">
        <f>B182+7</f>
        <v>1997</v>
      </c>
      <c r="I182">
        <f t="shared" si="2"/>
        <v>12.134218336684759</v>
      </c>
      <c r="J182">
        <v>2.8927821653772539E-2</v>
      </c>
      <c r="K182">
        <v>0.27871469014468192</v>
      </c>
      <c r="L182">
        <v>0.61997061575581491</v>
      </c>
      <c r="M182">
        <v>7.2386872445730416E-2</v>
      </c>
      <c r="P182">
        <v>2007</v>
      </c>
      <c r="Q182" t="s">
        <v>6</v>
      </c>
      <c r="R182">
        <v>15.300735968145002</v>
      </c>
    </row>
    <row r="183" spans="1:18" x14ac:dyDescent="0.3">
      <c r="A183">
        <v>54</v>
      </c>
      <c r="B183">
        <v>1991</v>
      </c>
      <c r="C183" t="s">
        <v>8</v>
      </c>
      <c r="D183">
        <v>15.25</v>
      </c>
      <c r="E183">
        <f>B183+4</f>
        <v>1995</v>
      </c>
      <c r="F183">
        <f>B183+5</f>
        <v>1996</v>
      </c>
      <c r="G183">
        <f>B183+6</f>
        <v>1997</v>
      </c>
      <c r="H183">
        <f>B183+7</f>
        <v>1998</v>
      </c>
      <c r="I183">
        <f t="shared" si="2"/>
        <v>13.703205861425893</v>
      </c>
      <c r="J183">
        <v>4.1173817173492507E-2</v>
      </c>
      <c r="K183">
        <v>0.30094886440708646</v>
      </c>
      <c r="L183">
        <v>0.61387018685628247</v>
      </c>
      <c r="M183">
        <v>4.4007131563138478E-2</v>
      </c>
      <c r="P183">
        <v>2007</v>
      </c>
      <c r="Q183" t="s">
        <v>7</v>
      </c>
      <c r="R183">
        <v>12.285837838562012</v>
      </c>
    </row>
    <row r="184" spans="1:18" x14ac:dyDescent="0.3">
      <c r="A184">
        <v>62</v>
      </c>
      <c r="B184">
        <v>1992</v>
      </c>
      <c r="C184" t="s">
        <v>8</v>
      </c>
      <c r="D184">
        <v>14.25</v>
      </c>
      <c r="E184">
        <f>B184+4</f>
        <v>1996</v>
      </c>
      <c r="F184">
        <f>B184+5</f>
        <v>1997</v>
      </c>
      <c r="G184">
        <f>B184+6</f>
        <v>1998</v>
      </c>
      <c r="H184">
        <f>B184+7</f>
        <v>1999</v>
      </c>
      <c r="I184">
        <f t="shared" si="2"/>
        <v>15.317200053460232</v>
      </c>
      <c r="J184">
        <v>7.7052987708638665E-2</v>
      </c>
      <c r="K184">
        <v>0.33846329528120173</v>
      </c>
      <c r="L184">
        <v>0.56009397454243004</v>
      </c>
      <c r="M184">
        <v>2.438974246772958E-2</v>
      </c>
      <c r="P184">
        <v>2007</v>
      </c>
      <c r="Q184" t="s">
        <v>8</v>
      </c>
      <c r="R184">
        <v>14.924497280467223</v>
      </c>
    </row>
    <row r="185" spans="1:18" x14ac:dyDescent="0.3">
      <c r="A185">
        <v>70</v>
      </c>
      <c r="B185">
        <v>1993</v>
      </c>
      <c r="C185" t="s">
        <v>8</v>
      </c>
      <c r="D185">
        <v>13.75</v>
      </c>
      <c r="E185">
        <f>B185+4</f>
        <v>1997</v>
      </c>
      <c r="F185">
        <f>B185+5</f>
        <v>1998</v>
      </c>
      <c r="G185">
        <f>B185+6</f>
        <v>1999</v>
      </c>
      <c r="H185">
        <f>B185+7</f>
        <v>2000</v>
      </c>
      <c r="I185">
        <f t="shared" si="2"/>
        <v>16.264806350649078</v>
      </c>
      <c r="J185">
        <v>5.8166031653043619E-2</v>
      </c>
      <c r="K185">
        <v>0.32834361779064497</v>
      </c>
      <c r="L185">
        <v>0.50159030456283626</v>
      </c>
      <c r="M185">
        <v>0.11190004599347506</v>
      </c>
      <c r="P185">
        <v>2007</v>
      </c>
      <c r="Q185" t="s">
        <v>9</v>
      </c>
      <c r="R185">
        <v>16.203384266219935</v>
      </c>
    </row>
    <row r="186" spans="1:18" x14ac:dyDescent="0.3">
      <c r="A186">
        <v>78</v>
      </c>
      <c r="B186">
        <v>1994</v>
      </c>
      <c r="C186" t="s">
        <v>8</v>
      </c>
      <c r="D186">
        <v>15.05</v>
      </c>
      <c r="E186">
        <f>B186+4</f>
        <v>1998</v>
      </c>
      <c r="F186">
        <f>B186+5</f>
        <v>1999</v>
      </c>
      <c r="G186">
        <f>B186+6</f>
        <v>2000</v>
      </c>
      <c r="H186">
        <f>B186+7</f>
        <v>2001</v>
      </c>
      <c r="I186">
        <f t="shared" si="2"/>
        <v>14.779581030114546</v>
      </c>
      <c r="J186">
        <v>4.7656578651789086E-2</v>
      </c>
      <c r="K186">
        <v>0.14642157830256999</v>
      </c>
      <c r="L186">
        <v>0.55164805386269811</v>
      </c>
      <c r="M186">
        <v>0.25427378918294286</v>
      </c>
      <c r="P186">
        <v>2007</v>
      </c>
      <c r="Q186" t="s">
        <v>10</v>
      </c>
      <c r="R186">
        <v>15.269607899238276</v>
      </c>
    </row>
    <row r="187" spans="1:18" x14ac:dyDescent="0.3">
      <c r="A187">
        <v>86</v>
      </c>
      <c r="B187">
        <v>1995</v>
      </c>
      <c r="C187" t="s">
        <v>8</v>
      </c>
      <c r="D187">
        <v>14.5</v>
      </c>
      <c r="E187">
        <f>B187+4</f>
        <v>1999</v>
      </c>
      <c r="F187">
        <f>B187+5</f>
        <v>2000</v>
      </c>
      <c r="G187">
        <f>B187+6</f>
        <v>2001</v>
      </c>
      <c r="H187">
        <f>B187+7</f>
        <v>2002</v>
      </c>
      <c r="I187">
        <f t="shared" si="2"/>
        <v>13.931596047091308</v>
      </c>
      <c r="J187">
        <v>7.0404493435847725E-3</v>
      </c>
      <c r="K187">
        <v>0.15381458934996592</v>
      </c>
      <c r="L187">
        <v>0.72751644963807571</v>
      </c>
      <c r="M187">
        <v>0.11162851166837363</v>
      </c>
      <c r="P187">
        <v>2008</v>
      </c>
      <c r="Q187" t="s">
        <v>3</v>
      </c>
      <c r="R187">
        <v>15.776442735353809</v>
      </c>
    </row>
    <row r="188" spans="1:18" x14ac:dyDescent="0.3">
      <c r="A188">
        <v>94</v>
      </c>
      <c r="B188">
        <v>1996</v>
      </c>
      <c r="C188" t="s">
        <v>8</v>
      </c>
      <c r="D188">
        <v>10.6</v>
      </c>
      <c r="E188">
        <f>B188+4</f>
        <v>2000</v>
      </c>
      <c r="F188">
        <f>B188+5</f>
        <v>2001</v>
      </c>
      <c r="G188">
        <f>B188+6</f>
        <v>2002</v>
      </c>
      <c r="H188">
        <f>B188+7</f>
        <v>2003</v>
      </c>
      <c r="I188">
        <f t="shared" si="2"/>
        <v>14.591788676193435</v>
      </c>
      <c r="J188">
        <v>4.6788537399067007E-2</v>
      </c>
      <c r="K188">
        <v>0.3646624025311716</v>
      </c>
      <c r="L188">
        <v>0.50771723788406453</v>
      </c>
      <c r="M188">
        <v>8.0831822185696858E-2</v>
      </c>
      <c r="P188">
        <v>2008</v>
      </c>
      <c r="Q188" t="s">
        <v>4</v>
      </c>
      <c r="R188">
        <v>12.51693232392109</v>
      </c>
    </row>
    <row r="189" spans="1:18" x14ac:dyDescent="0.3">
      <c r="A189">
        <v>102</v>
      </c>
      <c r="B189">
        <v>1997</v>
      </c>
      <c r="C189" t="s">
        <v>8</v>
      </c>
      <c r="D189">
        <v>15</v>
      </c>
      <c r="E189">
        <f>B189+4</f>
        <v>2001</v>
      </c>
      <c r="F189">
        <f>B189+5</f>
        <v>2002</v>
      </c>
      <c r="G189">
        <f>B189+6</f>
        <v>2003</v>
      </c>
      <c r="H189">
        <f>B189+7</f>
        <v>2004</v>
      </c>
      <c r="I189">
        <f t="shared" si="2"/>
        <v>14.244794594552189</v>
      </c>
      <c r="J189">
        <v>2.6904502767532829E-2</v>
      </c>
      <c r="K189">
        <v>0.23101147009258638</v>
      </c>
      <c r="L189">
        <v>0.69201075111720101</v>
      </c>
      <c r="M189">
        <v>5.0073276022679629E-2</v>
      </c>
      <c r="P189">
        <v>2008</v>
      </c>
      <c r="Q189" t="s">
        <v>5</v>
      </c>
      <c r="R189">
        <v>14.54260991923265</v>
      </c>
    </row>
    <row r="190" spans="1:18" x14ac:dyDescent="0.3">
      <c r="A190">
        <v>110</v>
      </c>
      <c r="B190">
        <v>1998</v>
      </c>
      <c r="C190" t="s">
        <v>8</v>
      </c>
      <c r="D190">
        <v>16.09</v>
      </c>
      <c r="E190">
        <f>B190+4</f>
        <v>2002</v>
      </c>
      <c r="F190">
        <f>B190+5</f>
        <v>2003</v>
      </c>
      <c r="G190">
        <f>B190+6</f>
        <v>2004</v>
      </c>
      <c r="H190">
        <f>B190+7</f>
        <v>2005</v>
      </c>
      <c r="I190">
        <f t="shared" si="2"/>
        <v>15.178949427499694</v>
      </c>
      <c r="J190">
        <v>6.2033273086793225E-2</v>
      </c>
      <c r="K190">
        <v>0.28223885726106923</v>
      </c>
      <c r="L190">
        <v>0.59607365099515885</v>
      </c>
      <c r="M190">
        <v>5.9654218656978723E-2</v>
      </c>
      <c r="P190">
        <v>2008</v>
      </c>
      <c r="Q190" t="s">
        <v>6</v>
      </c>
      <c r="R190">
        <v>13.523394712745906</v>
      </c>
    </row>
    <row r="191" spans="1:18" x14ac:dyDescent="0.3">
      <c r="A191">
        <v>118</v>
      </c>
      <c r="B191">
        <v>1999</v>
      </c>
      <c r="C191" t="s">
        <v>8</v>
      </c>
      <c r="D191">
        <v>16.875</v>
      </c>
      <c r="E191">
        <f>B191+4</f>
        <v>2003</v>
      </c>
      <c r="F191">
        <f>B191+5</f>
        <v>2004</v>
      </c>
      <c r="G191">
        <f>B191+6</f>
        <v>2005</v>
      </c>
      <c r="H191">
        <f>B191+7</f>
        <v>2006</v>
      </c>
      <c r="I191">
        <f t="shared" si="2"/>
        <v>16.254111111177686</v>
      </c>
      <c r="J191">
        <v>1.414469717911537E-2</v>
      </c>
      <c r="K191">
        <v>0.2124065449055246</v>
      </c>
      <c r="L191">
        <v>0.76093288739456721</v>
      </c>
      <c r="M191">
        <v>1.2515870520792737E-2</v>
      </c>
      <c r="P191">
        <v>2008</v>
      </c>
      <c r="Q191" t="s">
        <v>7</v>
      </c>
      <c r="R191">
        <v>10.416271127978314</v>
      </c>
    </row>
    <row r="192" spans="1:18" x14ac:dyDescent="0.3">
      <c r="A192">
        <v>126</v>
      </c>
      <c r="B192">
        <v>2000</v>
      </c>
      <c r="C192" t="s">
        <v>8</v>
      </c>
      <c r="D192">
        <v>14.7</v>
      </c>
      <c r="E192">
        <f>B192+4</f>
        <v>2004</v>
      </c>
      <c r="F192">
        <f>B192+5</f>
        <v>2005</v>
      </c>
      <c r="G192">
        <f>B192+6</f>
        <v>2006</v>
      </c>
      <c r="H192">
        <f>B192+7</f>
        <v>2007</v>
      </c>
      <c r="I192">
        <f t="shared" si="2"/>
        <v>15.662399088149572</v>
      </c>
      <c r="J192">
        <v>5.3254880386941858E-2</v>
      </c>
      <c r="K192">
        <v>0.41407758577277237</v>
      </c>
      <c r="L192">
        <v>0.52905612870723429</v>
      </c>
      <c r="M192">
        <v>3.6114051330514863E-3</v>
      </c>
      <c r="P192">
        <v>2008</v>
      </c>
      <c r="Q192" t="s">
        <v>8</v>
      </c>
      <c r="R192">
        <v>13.209085233331949</v>
      </c>
    </row>
    <row r="193" spans="1:18" x14ac:dyDescent="0.3">
      <c r="A193">
        <v>134</v>
      </c>
      <c r="B193">
        <v>2001</v>
      </c>
      <c r="C193" t="s">
        <v>8</v>
      </c>
      <c r="D193">
        <v>13.5</v>
      </c>
      <c r="E193">
        <f>B193+4</f>
        <v>2005</v>
      </c>
      <c r="F193">
        <f>B193+5</f>
        <v>2006</v>
      </c>
      <c r="G193">
        <f>B193+6</f>
        <v>2007</v>
      </c>
      <c r="H193">
        <f>B193+7</f>
        <v>2008</v>
      </c>
      <c r="I193">
        <f t="shared" si="2"/>
        <v>14.903626895401054</v>
      </c>
      <c r="J193">
        <v>2.7126207160210511E-2</v>
      </c>
      <c r="K193">
        <v>0.58886649822190329</v>
      </c>
      <c r="L193">
        <v>0.35334913019927106</v>
      </c>
      <c r="M193">
        <v>3.0658164418615089E-2</v>
      </c>
      <c r="P193">
        <v>2008</v>
      </c>
      <c r="Q193" t="s">
        <v>9</v>
      </c>
      <c r="R193">
        <v>16.208817191262138</v>
      </c>
    </row>
    <row r="194" spans="1:18" x14ac:dyDescent="0.3">
      <c r="A194">
        <v>142</v>
      </c>
      <c r="B194">
        <v>2002</v>
      </c>
      <c r="C194" t="s">
        <v>8</v>
      </c>
      <c r="D194">
        <v>15.5</v>
      </c>
      <c r="E194">
        <f>B194+4</f>
        <v>2006</v>
      </c>
      <c r="F194">
        <f>B194+5</f>
        <v>2007</v>
      </c>
      <c r="G194">
        <f>B194+6</f>
        <v>2008</v>
      </c>
      <c r="H194">
        <f>B194+7</f>
        <v>2009</v>
      </c>
      <c r="I194">
        <f t="shared" si="2"/>
        <v>15.097344713584144</v>
      </c>
      <c r="J194">
        <v>9.6255629619085389E-2</v>
      </c>
      <c r="K194">
        <v>0.46662323309432058</v>
      </c>
      <c r="L194">
        <v>0.43712113728659407</v>
      </c>
      <c r="M194">
        <v>0</v>
      </c>
      <c r="P194">
        <v>2008</v>
      </c>
      <c r="Q194" t="s">
        <v>10</v>
      </c>
      <c r="R194">
        <v>12.528298049053129</v>
      </c>
    </row>
    <row r="195" spans="1:18" x14ac:dyDescent="0.3">
      <c r="A195">
        <v>150</v>
      </c>
      <c r="B195">
        <v>2003</v>
      </c>
      <c r="C195" t="s">
        <v>8</v>
      </c>
      <c r="D195">
        <v>13.75</v>
      </c>
      <c r="E195">
        <f>B195+4</f>
        <v>2007</v>
      </c>
      <c r="F195">
        <f>B195+5</f>
        <v>2008</v>
      </c>
      <c r="G195">
        <f>B195+6</f>
        <v>2009</v>
      </c>
      <c r="H195">
        <f>B195+7</f>
        <v>2010</v>
      </c>
      <c r="I195">
        <f t="shared" ref="I195:I258" si="3">D199*J195+D200*K195+D201*L195+D202*M195</f>
        <v>15.689513083516321</v>
      </c>
      <c r="J195">
        <v>3.3335259824614522E-2</v>
      </c>
      <c r="K195">
        <v>0.34103826312201857</v>
      </c>
      <c r="L195">
        <v>0.60412037225004023</v>
      </c>
      <c r="M195">
        <v>2.1506104803326764E-2</v>
      </c>
      <c r="P195">
        <v>2009</v>
      </c>
      <c r="Q195" t="s">
        <v>3</v>
      </c>
      <c r="R195">
        <v>16.85021503372236</v>
      </c>
    </row>
    <row r="196" spans="1:18" x14ac:dyDescent="0.3">
      <c r="A196">
        <v>158</v>
      </c>
      <c r="B196">
        <v>2004</v>
      </c>
      <c r="C196" t="s">
        <v>8</v>
      </c>
      <c r="D196">
        <v>15.692166666666701</v>
      </c>
      <c r="E196">
        <f>B196+4</f>
        <v>2008</v>
      </c>
      <c r="F196">
        <f>B196+5</f>
        <v>2009</v>
      </c>
      <c r="G196">
        <f>B196+6</f>
        <v>2010</v>
      </c>
      <c r="H196">
        <f>B196+7</f>
        <v>2011</v>
      </c>
      <c r="I196">
        <f t="shared" si="3"/>
        <v>15.34867865917623</v>
      </c>
      <c r="J196">
        <v>2.5535342407757802E-2</v>
      </c>
      <c r="K196">
        <v>0.53717972630913569</v>
      </c>
      <c r="L196">
        <v>0.34219516166556274</v>
      </c>
      <c r="M196">
        <v>9.5089769617543535E-2</v>
      </c>
      <c r="P196">
        <v>2009</v>
      </c>
      <c r="Q196" t="s">
        <v>4</v>
      </c>
      <c r="R196">
        <v>12.310350002197882</v>
      </c>
    </row>
    <row r="197" spans="1:18" x14ac:dyDescent="0.3">
      <c r="A197">
        <v>166</v>
      </c>
      <c r="B197">
        <v>2005</v>
      </c>
      <c r="C197" t="s">
        <v>8</v>
      </c>
      <c r="D197">
        <v>16.4776666666667</v>
      </c>
      <c r="E197">
        <f>B197+4</f>
        <v>2009</v>
      </c>
      <c r="F197">
        <f>B197+5</f>
        <v>2010</v>
      </c>
      <c r="G197">
        <f>B197+6</f>
        <v>2011</v>
      </c>
      <c r="H197">
        <f>B197+7</f>
        <v>2012</v>
      </c>
      <c r="I197">
        <f t="shared" si="3"/>
        <v>14.87071889637568</v>
      </c>
      <c r="J197">
        <v>9.8337848501477088E-2</v>
      </c>
      <c r="K197">
        <v>0.29802238809061427</v>
      </c>
      <c r="L197">
        <v>0.57386524833958197</v>
      </c>
      <c r="M197">
        <v>2.9774515068326731E-2</v>
      </c>
      <c r="P197">
        <v>2009</v>
      </c>
      <c r="Q197" t="s">
        <v>5</v>
      </c>
      <c r="R197">
        <v>16.224168728267742</v>
      </c>
    </row>
    <row r="198" spans="1:18" x14ac:dyDescent="0.3">
      <c r="A198">
        <v>174</v>
      </c>
      <c r="B198">
        <v>2006</v>
      </c>
      <c r="C198" t="s">
        <v>8</v>
      </c>
      <c r="D198">
        <v>15.029249999999999</v>
      </c>
      <c r="E198">
        <f>B198+4</f>
        <v>2010</v>
      </c>
      <c r="F198">
        <f>B198+5</f>
        <v>2011</v>
      </c>
      <c r="G198">
        <f>B198+6</f>
        <v>2012</v>
      </c>
      <c r="H198">
        <f>B198+7</f>
        <v>2013</v>
      </c>
      <c r="I198">
        <f t="shared" si="3"/>
        <v>15.196687671764963</v>
      </c>
      <c r="J198">
        <v>6.3287162468538355E-2</v>
      </c>
      <c r="K198">
        <v>0.37270258464227168</v>
      </c>
      <c r="L198">
        <v>0.52366817782711361</v>
      </c>
      <c r="M198">
        <v>4.0342075062076106E-2</v>
      </c>
      <c r="P198">
        <v>2009</v>
      </c>
      <c r="Q198" t="s">
        <v>6</v>
      </c>
      <c r="R198">
        <v>13.816408173617969</v>
      </c>
    </row>
    <row r="199" spans="1:18" x14ac:dyDescent="0.3">
      <c r="A199">
        <v>182</v>
      </c>
      <c r="B199">
        <v>2007</v>
      </c>
      <c r="C199" t="s">
        <v>8</v>
      </c>
      <c r="D199">
        <v>14.5</v>
      </c>
      <c r="E199">
        <f>B199+4</f>
        <v>2011</v>
      </c>
      <c r="F199">
        <f>B199+5</f>
        <v>2012</v>
      </c>
      <c r="G199">
        <f>B199+6</f>
        <v>2013</v>
      </c>
      <c r="H199">
        <f>B199+7</f>
        <v>2014</v>
      </c>
      <c r="I199">
        <f t="shared" si="3"/>
        <v>14.944975416774522</v>
      </c>
      <c r="J199">
        <v>3.1369834770331347E-2</v>
      </c>
      <c r="K199">
        <v>0.31195617496196038</v>
      </c>
      <c r="L199">
        <v>0.60457912950068216</v>
      </c>
      <c r="M199">
        <v>5.2094860767026088E-2</v>
      </c>
      <c r="P199">
        <v>2009</v>
      </c>
      <c r="Q199" t="s">
        <v>7</v>
      </c>
      <c r="R199">
        <v>11.800865238520515</v>
      </c>
    </row>
    <row r="200" spans="1:18" x14ac:dyDescent="0.3">
      <c r="A200">
        <v>190</v>
      </c>
      <c r="B200">
        <v>2008</v>
      </c>
      <c r="C200" t="s">
        <v>8</v>
      </c>
      <c r="D200">
        <v>15.75</v>
      </c>
      <c r="E200">
        <f>B200+4</f>
        <v>2012</v>
      </c>
      <c r="F200">
        <f>B200+5</f>
        <v>2013</v>
      </c>
      <c r="G200">
        <f>B200+6</f>
        <v>2014</v>
      </c>
      <c r="H200">
        <f>B200+7</f>
        <v>2015</v>
      </c>
      <c r="I200">
        <f t="shared" si="3"/>
        <v>13.094132111969992</v>
      </c>
      <c r="J200">
        <v>5.9942739276437083E-2</v>
      </c>
      <c r="K200">
        <v>0.22270095504615767</v>
      </c>
      <c r="L200">
        <v>0.67071268843351883</v>
      </c>
      <c r="M200">
        <v>4.6643617243886423E-2</v>
      </c>
      <c r="P200">
        <v>2009</v>
      </c>
      <c r="Q200" t="s">
        <v>8</v>
      </c>
      <c r="R200">
        <v>14.651693293637674</v>
      </c>
    </row>
    <row r="201" spans="1:18" x14ac:dyDescent="0.3">
      <c r="A201">
        <v>198</v>
      </c>
      <c r="B201">
        <v>2009</v>
      </c>
      <c r="C201" t="s">
        <v>8</v>
      </c>
      <c r="D201">
        <v>15.75</v>
      </c>
      <c r="E201">
        <f>B201+4</f>
        <v>2013</v>
      </c>
      <c r="F201">
        <f>B201+5</f>
        <v>2014</v>
      </c>
      <c r="G201">
        <f>B201+6</f>
        <v>2015</v>
      </c>
      <c r="H201">
        <f>B201+7</f>
        <v>2016</v>
      </c>
      <c r="I201">
        <f t="shared" si="3"/>
        <v>14.383430188428518</v>
      </c>
      <c r="J201">
        <v>1.6619166060440484E-2</v>
      </c>
      <c r="K201">
        <v>0.41828183423980009</v>
      </c>
      <c r="L201">
        <v>0.56017186789084794</v>
      </c>
      <c r="M201">
        <v>4.9271318089115874E-3</v>
      </c>
      <c r="P201">
        <v>2009</v>
      </c>
      <c r="Q201" t="s">
        <v>9</v>
      </c>
      <c r="R201">
        <v>16.824541010849011</v>
      </c>
    </row>
    <row r="202" spans="1:18" x14ac:dyDescent="0.3">
      <c r="A202">
        <v>206</v>
      </c>
      <c r="B202">
        <v>2010</v>
      </c>
      <c r="C202" t="s">
        <v>8</v>
      </c>
      <c r="D202">
        <v>14.875</v>
      </c>
      <c r="E202">
        <f>B202+4</f>
        <v>2014</v>
      </c>
      <c r="F202">
        <f>B202+5</f>
        <v>2015</v>
      </c>
      <c r="G202">
        <f>B202+6</f>
        <v>2016</v>
      </c>
      <c r="H202">
        <f>B202+7</f>
        <v>2017</v>
      </c>
      <c r="I202">
        <f t="shared" si="3"/>
        <v>15.131368370996368</v>
      </c>
      <c r="J202">
        <v>8.7536419951867867E-2</v>
      </c>
      <c r="K202">
        <v>0.57367249545702681</v>
      </c>
      <c r="L202">
        <v>0.32322192806021344</v>
      </c>
      <c r="M202">
        <v>1.5569156530891885E-2</v>
      </c>
      <c r="P202">
        <v>2009</v>
      </c>
      <c r="Q202" t="s">
        <v>10</v>
      </c>
      <c r="R202">
        <v>12.424101456685555</v>
      </c>
    </row>
    <row r="203" spans="1:18" x14ac:dyDescent="0.3">
      <c r="A203">
        <v>214</v>
      </c>
      <c r="B203">
        <v>2011</v>
      </c>
      <c r="C203" t="s">
        <v>8</v>
      </c>
      <c r="D203">
        <v>14.678375000000001</v>
      </c>
      <c r="E203">
        <f>B203+4</f>
        <v>2015</v>
      </c>
      <c r="F203">
        <f>B203+5</f>
        <v>2016</v>
      </c>
      <c r="G203">
        <f>B203+6</f>
        <v>2017</v>
      </c>
      <c r="H203">
        <f>B203+7</f>
        <v>2018</v>
      </c>
      <c r="I203">
        <f t="shared" si="3"/>
        <v>15.299143555040423</v>
      </c>
      <c r="J203">
        <v>0.10853416902039631</v>
      </c>
      <c r="K203">
        <v>0.48659964677177597</v>
      </c>
      <c r="L203">
        <v>0.39331774134300318</v>
      </c>
      <c r="M203">
        <v>1.1548442864824491E-2</v>
      </c>
      <c r="P203">
        <v>2010</v>
      </c>
      <c r="Q203" t="s">
        <v>3</v>
      </c>
      <c r="R203">
        <v>16.743406608404147</v>
      </c>
    </row>
    <row r="204" spans="1:18" x14ac:dyDescent="0.3">
      <c r="A204">
        <v>222</v>
      </c>
      <c r="B204">
        <v>2012</v>
      </c>
      <c r="C204" t="s">
        <v>8</v>
      </c>
      <c r="D204">
        <v>15.631</v>
      </c>
      <c r="E204">
        <f>B204+4</f>
        <v>2016</v>
      </c>
      <c r="F204">
        <f>B204+5</f>
        <v>2017</v>
      </c>
      <c r="G204">
        <f>B204+6</f>
        <v>2018</v>
      </c>
      <c r="H204">
        <f>B204+7</f>
        <v>2019</v>
      </c>
      <c r="I204">
        <f t="shared" si="3"/>
        <v>15.279771732331426</v>
      </c>
      <c r="J204">
        <v>9.042577198320205E-2</v>
      </c>
      <c r="K204">
        <v>0.5008323878816282</v>
      </c>
      <c r="L204">
        <v>0.3998814333279852</v>
      </c>
      <c r="M204">
        <v>8.8604068071844577E-3</v>
      </c>
      <c r="P204">
        <v>2010</v>
      </c>
      <c r="Q204" t="s">
        <v>4</v>
      </c>
      <c r="R204">
        <v>13.122208382288484</v>
      </c>
    </row>
    <row r="205" spans="1:18" x14ac:dyDescent="0.3">
      <c r="B205">
        <v>2013</v>
      </c>
      <c r="C205" t="s">
        <v>8</v>
      </c>
      <c r="D205">
        <v>14.852124999999999</v>
      </c>
      <c r="I205">
        <f t="shared" si="3"/>
        <v>0</v>
      </c>
      <c r="P205">
        <v>2010</v>
      </c>
      <c r="Q205" t="s">
        <v>5</v>
      </c>
      <c r="R205">
        <v>17.39937580679641</v>
      </c>
    </row>
    <row r="206" spans="1:18" x14ac:dyDescent="0.3">
      <c r="B206">
        <v>2014</v>
      </c>
      <c r="C206" t="s">
        <v>8</v>
      </c>
      <c r="D206">
        <v>12.074999999999999</v>
      </c>
      <c r="I206">
        <f t="shared" si="3"/>
        <v>0</v>
      </c>
      <c r="P206">
        <v>2010</v>
      </c>
      <c r="Q206" t="s">
        <v>6</v>
      </c>
      <c r="R206">
        <v>14.311790253992921</v>
      </c>
    </row>
    <row r="207" spans="1:18" x14ac:dyDescent="0.3">
      <c r="B207">
        <v>2015</v>
      </c>
      <c r="C207" t="s">
        <v>8</v>
      </c>
      <c r="D207">
        <v>16.094999999999999</v>
      </c>
      <c r="I207">
        <f t="shared" si="3"/>
        <v>0</v>
      </c>
      <c r="P207">
        <v>2010</v>
      </c>
      <c r="Q207" t="s">
        <v>7</v>
      </c>
      <c r="R207">
        <v>12.773157181013254</v>
      </c>
    </row>
    <row r="208" spans="1:18" x14ac:dyDescent="0.3">
      <c r="B208">
        <v>2016</v>
      </c>
      <c r="C208" t="s">
        <v>8</v>
      </c>
      <c r="D208">
        <v>14.182874999999999</v>
      </c>
      <c r="I208">
        <f t="shared" si="3"/>
        <v>0</v>
      </c>
      <c r="P208">
        <v>2010</v>
      </c>
      <c r="Q208" t="s">
        <v>8</v>
      </c>
      <c r="R208">
        <v>15.316331581028974</v>
      </c>
    </row>
    <row r="209" spans="1:18" x14ac:dyDescent="0.3">
      <c r="B209">
        <v>2017</v>
      </c>
      <c r="C209" t="s">
        <v>8</v>
      </c>
      <c r="D209">
        <v>16.5</v>
      </c>
      <c r="I209">
        <f t="shared" si="3"/>
        <v>0</v>
      </c>
      <c r="P209">
        <v>2010</v>
      </c>
      <c r="Q209" t="s">
        <v>9</v>
      </c>
      <c r="R209">
        <v>17.415927817939277</v>
      </c>
    </row>
    <row r="210" spans="1:18" x14ac:dyDescent="0.3">
      <c r="B210">
        <v>2018</v>
      </c>
      <c r="C210" t="s">
        <v>8</v>
      </c>
      <c r="D210">
        <v>13.955249999999999</v>
      </c>
      <c r="I210">
        <f t="shared" si="3"/>
        <v>0</v>
      </c>
      <c r="P210">
        <v>2010</v>
      </c>
      <c r="Q210" t="s">
        <v>10</v>
      </c>
      <c r="R210">
        <v>13.575617413789049</v>
      </c>
    </row>
    <row r="211" spans="1:18" x14ac:dyDescent="0.3">
      <c r="B211">
        <v>2019</v>
      </c>
      <c r="C211" t="s">
        <v>8</v>
      </c>
      <c r="D211">
        <v>17.278500000000001</v>
      </c>
      <c r="I211">
        <f t="shared" si="3"/>
        <v>0</v>
      </c>
      <c r="P211">
        <v>2011</v>
      </c>
      <c r="Q211" t="s">
        <v>3</v>
      </c>
      <c r="R211">
        <v>15.413024113137944</v>
      </c>
    </row>
    <row r="212" spans="1:18" x14ac:dyDescent="0.3">
      <c r="A212">
        <v>7</v>
      </c>
      <c r="B212">
        <v>1985</v>
      </c>
      <c r="C212" t="s">
        <v>9</v>
      </c>
      <c r="D212">
        <v>16.5</v>
      </c>
      <c r="E212">
        <f>B212+4</f>
        <v>1989</v>
      </c>
      <c r="F212">
        <f>B212+5</f>
        <v>1990</v>
      </c>
      <c r="G212">
        <f>B212+6</f>
        <v>1991</v>
      </c>
      <c r="H212">
        <f>B212+7</f>
        <v>1992</v>
      </c>
      <c r="I212">
        <f t="shared" si="3"/>
        <v>17.205734900895635</v>
      </c>
      <c r="J212">
        <v>3.5727663019882665E-2</v>
      </c>
      <c r="K212">
        <v>0.19691279110037033</v>
      </c>
      <c r="L212">
        <v>0.72050490875339057</v>
      </c>
      <c r="M212">
        <v>4.685463712635634E-2</v>
      </c>
      <c r="P212">
        <v>2011</v>
      </c>
      <c r="Q212" t="s">
        <v>4</v>
      </c>
      <c r="R212">
        <v>14.644283376959113</v>
      </c>
    </row>
    <row r="213" spans="1:18" x14ac:dyDescent="0.3">
      <c r="A213">
        <v>15</v>
      </c>
      <c r="B213">
        <v>1986</v>
      </c>
      <c r="C213" t="s">
        <v>9</v>
      </c>
      <c r="D213">
        <v>18.3333333333333</v>
      </c>
      <c r="E213">
        <f>B213+4</f>
        <v>1990</v>
      </c>
      <c r="F213">
        <f>B213+5</f>
        <v>1991</v>
      </c>
      <c r="G213">
        <f>B213+6</f>
        <v>1992</v>
      </c>
      <c r="H213">
        <f>B213+7</f>
        <v>1993</v>
      </c>
      <c r="I213">
        <f t="shared" si="3"/>
        <v>18.555570130082867</v>
      </c>
      <c r="J213">
        <v>2.5836045760990529E-2</v>
      </c>
      <c r="K213">
        <v>0.25820872313513299</v>
      </c>
      <c r="L213">
        <v>0.63089714000466735</v>
      </c>
      <c r="M213">
        <v>8.5058091099209171E-2</v>
      </c>
      <c r="P213">
        <v>2011</v>
      </c>
      <c r="Q213" t="s">
        <v>5</v>
      </c>
      <c r="R213">
        <v>17.516171160727225</v>
      </c>
    </row>
    <row r="214" spans="1:18" x14ac:dyDescent="0.3">
      <c r="A214">
        <v>23</v>
      </c>
      <c r="B214">
        <v>1987</v>
      </c>
      <c r="C214" t="s">
        <v>9</v>
      </c>
      <c r="D214">
        <v>15.75</v>
      </c>
      <c r="E214">
        <f>B214+4</f>
        <v>1991</v>
      </c>
      <c r="F214">
        <f>B214+5</f>
        <v>1992</v>
      </c>
      <c r="G214">
        <f>B214+6</f>
        <v>1993</v>
      </c>
      <c r="H214">
        <f>B214+7</f>
        <v>1994</v>
      </c>
      <c r="I214">
        <f t="shared" si="3"/>
        <v>15.745856888049229</v>
      </c>
      <c r="J214">
        <v>2.0918080093044938E-2</v>
      </c>
      <c r="K214">
        <v>0.2210335896658544</v>
      </c>
      <c r="L214">
        <v>0.59247050013137614</v>
      </c>
      <c r="M214">
        <v>0.16557783010972443</v>
      </c>
      <c r="P214">
        <v>2011</v>
      </c>
      <c r="Q214" t="s">
        <v>6</v>
      </c>
      <c r="R214">
        <v>14.937919218604659</v>
      </c>
    </row>
    <row r="215" spans="1:18" x14ac:dyDescent="0.3">
      <c r="A215">
        <v>31</v>
      </c>
      <c r="B215">
        <v>1988</v>
      </c>
      <c r="C215" t="s">
        <v>9</v>
      </c>
      <c r="D215">
        <v>18</v>
      </c>
      <c r="E215">
        <f>B215+4</f>
        <v>1992</v>
      </c>
      <c r="F215">
        <f>B215+5</f>
        <v>1993</v>
      </c>
      <c r="G215">
        <f>B215+6</f>
        <v>1994</v>
      </c>
      <c r="H215">
        <f>B215+7</f>
        <v>1995</v>
      </c>
      <c r="I215">
        <f t="shared" si="3"/>
        <v>14.459677319576805</v>
      </c>
      <c r="J215">
        <v>6.7336196640920512E-2</v>
      </c>
      <c r="K215">
        <v>0.25557085125353501</v>
      </c>
      <c r="L215">
        <v>0.51003728023292438</v>
      </c>
      <c r="M215">
        <v>0.16705567187262002</v>
      </c>
      <c r="P215">
        <v>2011</v>
      </c>
      <c r="Q215" t="s">
        <v>7</v>
      </c>
      <c r="R215">
        <v>12.361882117436526</v>
      </c>
    </row>
    <row r="216" spans="1:18" x14ac:dyDescent="0.3">
      <c r="A216">
        <v>39</v>
      </c>
      <c r="B216">
        <v>1989</v>
      </c>
      <c r="C216" t="s">
        <v>9</v>
      </c>
      <c r="D216">
        <v>14</v>
      </c>
      <c r="E216">
        <f>B216+4</f>
        <v>1993</v>
      </c>
      <c r="F216">
        <f>B216+5</f>
        <v>1994</v>
      </c>
      <c r="G216">
        <f>B216+6</f>
        <v>1995</v>
      </c>
      <c r="H216">
        <f>B216+7</f>
        <v>1996</v>
      </c>
      <c r="I216">
        <f t="shared" si="3"/>
        <v>15.346271786787657</v>
      </c>
      <c r="J216">
        <v>3.090462639552809E-2</v>
      </c>
      <c r="K216">
        <v>0.18432104250071618</v>
      </c>
      <c r="L216">
        <v>0.63020210485252237</v>
      </c>
      <c r="M216">
        <v>0.15457222625123337</v>
      </c>
      <c r="P216">
        <v>2011</v>
      </c>
      <c r="Q216" t="s">
        <v>8</v>
      </c>
      <c r="R216">
        <v>15.421972983783439</v>
      </c>
    </row>
    <row r="217" spans="1:18" x14ac:dyDescent="0.3">
      <c r="A217">
        <v>47</v>
      </c>
      <c r="B217">
        <v>1990</v>
      </c>
      <c r="C217" t="s">
        <v>9</v>
      </c>
      <c r="D217">
        <v>15.25</v>
      </c>
      <c r="E217">
        <f>B217+4</f>
        <v>1994</v>
      </c>
      <c r="F217">
        <f>B217+5</f>
        <v>1995</v>
      </c>
      <c r="G217">
        <f>B217+6</f>
        <v>1996</v>
      </c>
      <c r="H217">
        <f>B217+7</f>
        <v>1997</v>
      </c>
      <c r="I217">
        <f t="shared" si="3"/>
        <v>16.442327494284974</v>
      </c>
      <c r="J217">
        <v>2.8927821653772539E-2</v>
      </c>
      <c r="K217">
        <v>0.27871469014468192</v>
      </c>
      <c r="L217">
        <v>0.61997061575581491</v>
      </c>
      <c r="M217">
        <v>7.2386872445730416E-2</v>
      </c>
      <c r="P217">
        <v>2011</v>
      </c>
      <c r="Q217" t="s">
        <v>9</v>
      </c>
      <c r="R217">
        <v>18.610130861703556</v>
      </c>
    </row>
    <row r="218" spans="1:18" x14ac:dyDescent="0.3">
      <c r="A218">
        <v>55</v>
      </c>
      <c r="B218">
        <v>1991</v>
      </c>
      <c r="C218" t="s">
        <v>9</v>
      </c>
      <c r="D218">
        <v>17.75</v>
      </c>
      <c r="E218">
        <f>B218+4</f>
        <v>1995</v>
      </c>
      <c r="F218">
        <f>B218+5</f>
        <v>1996</v>
      </c>
      <c r="G218">
        <f>B218+6</f>
        <v>1997</v>
      </c>
      <c r="H218">
        <f>B218+7</f>
        <v>1998</v>
      </c>
      <c r="I218">
        <f t="shared" si="3"/>
        <v>16.293549216271447</v>
      </c>
      <c r="J218">
        <v>4.1173817173492507E-2</v>
      </c>
      <c r="K218">
        <v>0.30094886440708646</v>
      </c>
      <c r="L218">
        <v>0.61387018685628247</v>
      </c>
      <c r="M218">
        <v>4.4007131563138478E-2</v>
      </c>
      <c r="P218">
        <v>2011</v>
      </c>
      <c r="Q218" t="s">
        <v>10</v>
      </c>
      <c r="R218">
        <v>15.442590335723162</v>
      </c>
    </row>
    <row r="219" spans="1:18" x14ac:dyDescent="0.3">
      <c r="A219">
        <v>63</v>
      </c>
      <c r="B219">
        <v>1992</v>
      </c>
      <c r="C219" t="s">
        <v>9</v>
      </c>
      <c r="D219">
        <v>19.5</v>
      </c>
      <c r="E219">
        <f>B219+4</f>
        <v>1996</v>
      </c>
      <c r="F219">
        <f>B219+5</f>
        <v>1997</v>
      </c>
      <c r="G219">
        <f>B219+6</f>
        <v>1998</v>
      </c>
      <c r="H219">
        <f>B219+7</f>
        <v>1999</v>
      </c>
      <c r="I219">
        <f t="shared" si="3"/>
        <v>14.542913913987404</v>
      </c>
      <c r="J219">
        <v>7.7052987708638665E-2</v>
      </c>
      <c r="K219">
        <v>0.33846329528120173</v>
      </c>
      <c r="L219">
        <v>0.56009397454243004</v>
      </c>
      <c r="M219">
        <v>2.438974246772958E-2</v>
      </c>
      <c r="P219">
        <v>2012</v>
      </c>
      <c r="Q219" t="s">
        <v>3</v>
      </c>
      <c r="R219">
        <v>15.315190167749027</v>
      </c>
    </row>
    <row r="220" spans="1:18" x14ac:dyDescent="0.3">
      <c r="A220">
        <v>71</v>
      </c>
      <c r="B220">
        <v>1993</v>
      </c>
      <c r="C220" t="s">
        <v>9</v>
      </c>
      <c r="D220">
        <v>15</v>
      </c>
      <c r="E220">
        <f>B220+4</f>
        <v>1997</v>
      </c>
      <c r="F220">
        <f>B220+5</f>
        <v>1998</v>
      </c>
      <c r="G220">
        <f>B220+6</f>
        <v>1999</v>
      </c>
      <c r="H220">
        <f>B220+7</f>
        <v>2000</v>
      </c>
      <c r="I220">
        <f t="shared" si="3"/>
        <v>15.75682812321892</v>
      </c>
      <c r="J220">
        <v>5.8166031653043619E-2</v>
      </c>
      <c r="K220">
        <v>0.32834361779064497</v>
      </c>
      <c r="L220">
        <v>0.50159030456283626</v>
      </c>
      <c r="M220">
        <v>0.11190004599347506</v>
      </c>
      <c r="P220">
        <v>2012</v>
      </c>
      <c r="Q220" t="s">
        <v>4</v>
      </c>
      <c r="R220">
        <v>15.003251408780288</v>
      </c>
    </row>
    <row r="221" spans="1:18" x14ac:dyDescent="0.3">
      <c r="A221">
        <v>79</v>
      </c>
      <c r="B221">
        <v>1994</v>
      </c>
      <c r="C221" t="s">
        <v>9</v>
      </c>
      <c r="D221">
        <v>13.15</v>
      </c>
      <c r="E221">
        <f>B221+4</f>
        <v>1998</v>
      </c>
      <c r="F221">
        <f>B221+5</f>
        <v>1999</v>
      </c>
      <c r="G221">
        <f>B221+6</f>
        <v>2000</v>
      </c>
      <c r="H221">
        <f>B221+7</f>
        <v>2001</v>
      </c>
      <c r="I221">
        <f t="shared" si="3"/>
        <v>15.867271514526241</v>
      </c>
      <c r="J221">
        <v>4.7656578651789086E-2</v>
      </c>
      <c r="K221">
        <v>0.14642157830256999</v>
      </c>
      <c r="L221">
        <v>0.55164805386269811</v>
      </c>
      <c r="M221">
        <v>0.25427378918294286</v>
      </c>
      <c r="P221">
        <v>2012</v>
      </c>
      <c r="Q221" t="s">
        <v>5</v>
      </c>
      <c r="R221">
        <v>17.048695151311165</v>
      </c>
    </row>
    <row r="222" spans="1:18" x14ac:dyDescent="0.3">
      <c r="A222">
        <v>87</v>
      </c>
      <c r="B222">
        <v>1995</v>
      </c>
      <c r="C222" t="s">
        <v>9</v>
      </c>
      <c r="D222">
        <v>15.6</v>
      </c>
      <c r="E222">
        <f>B222+4</f>
        <v>1999</v>
      </c>
      <c r="F222">
        <f>B222+5</f>
        <v>2000</v>
      </c>
      <c r="G222">
        <f>B222+6</f>
        <v>2001</v>
      </c>
      <c r="H222">
        <f>B222+7</f>
        <v>2002</v>
      </c>
      <c r="I222">
        <f t="shared" si="3"/>
        <v>14.571903854222805</v>
      </c>
      <c r="J222">
        <v>7.0404493435847725E-3</v>
      </c>
      <c r="K222">
        <v>0.15381458934996592</v>
      </c>
      <c r="L222">
        <v>0.72751644963807571</v>
      </c>
      <c r="M222">
        <v>0.11162851166837363</v>
      </c>
      <c r="P222">
        <v>2012</v>
      </c>
      <c r="Q222" t="s">
        <v>6</v>
      </c>
      <c r="R222">
        <v>14.928654198564073</v>
      </c>
    </row>
    <row r="223" spans="1:18" x14ac:dyDescent="0.3">
      <c r="A223">
        <v>95</v>
      </c>
      <c r="B223">
        <v>1996</v>
      </c>
      <c r="C223" t="s">
        <v>9</v>
      </c>
      <c r="D223">
        <v>17</v>
      </c>
      <c r="E223">
        <f>B223+4</f>
        <v>2000</v>
      </c>
      <c r="F223">
        <f>B223+5</f>
        <v>2001</v>
      </c>
      <c r="G223">
        <f>B223+6</f>
        <v>2002</v>
      </c>
      <c r="H223">
        <f>B223+7</f>
        <v>2003</v>
      </c>
      <c r="I223">
        <f t="shared" si="3"/>
        <v>14.073767501628952</v>
      </c>
      <c r="J223">
        <v>4.6788537399067007E-2</v>
      </c>
      <c r="K223">
        <v>0.3646624025311716</v>
      </c>
      <c r="L223">
        <v>0.50771723788406453</v>
      </c>
      <c r="M223">
        <v>8.0831822185696858E-2</v>
      </c>
      <c r="P223">
        <v>2012</v>
      </c>
      <c r="Q223" t="s">
        <v>7</v>
      </c>
      <c r="R223">
        <v>12.484801871234144</v>
      </c>
    </row>
    <row r="224" spans="1:18" x14ac:dyDescent="0.3">
      <c r="A224">
        <v>103</v>
      </c>
      <c r="B224">
        <v>1997</v>
      </c>
      <c r="C224" t="s">
        <v>9</v>
      </c>
      <c r="D224">
        <v>16.225000000000001</v>
      </c>
      <c r="E224">
        <f>B224+4</f>
        <v>2001</v>
      </c>
      <c r="F224">
        <f>B224+5</f>
        <v>2002</v>
      </c>
      <c r="G224">
        <f>B224+6</f>
        <v>2003</v>
      </c>
      <c r="H224">
        <f>B224+7</f>
        <v>2004</v>
      </c>
      <c r="I224">
        <f t="shared" si="3"/>
        <v>16.804381320142443</v>
      </c>
      <c r="J224">
        <v>2.6904502767532829E-2</v>
      </c>
      <c r="K224">
        <v>0.23101147009258638</v>
      </c>
      <c r="L224">
        <v>0.69201075111720101</v>
      </c>
      <c r="M224">
        <v>5.0073276022679629E-2</v>
      </c>
      <c r="P224">
        <v>2012</v>
      </c>
      <c r="Q224" t="s">
        <v>8</v>
      </c>
      <c r="R224">
        <v>15.264142400626586</v>
      </c>
    </row>
    <row r="225" spans="1:18" x14ac:dyDescent="0.3">
      <c r="A225">
        <v>111</v>
      </c>
      <c r="B225">
        <v>1998</v>
      </c>
      <c r="C225" t="s">
        <v>9</v>
      </c>
      <c r="D225">
        <v>13.067500000000001</v>
      </c>
      <c r="E225">
        <f>B225+4</f>
        <v>2002</v>
      </c>
      <c r="F225">
        <f>B225+5</f>
        <v>2003</v>
      </c>
      <c r="G225">
        <f>B225+6</f>
        <v>2004</v>
      </c>
      <c r="H225">
        <f>B225+7</f>
        <v>2005</v>
      </c>
      <c r="I225">
        <f t="shared" si="3"/>
        <v>18.367373188057325</v>
      </c>
      <c r="J225">
        <v>6.2033273086793225E-2</v>
      </c>
      <c r="K225">
        <v>0.28223885726106923</v>
      </c>
      <c r="L225">
        <v>0.59607365099515885</v>
      </c>
      <c r="M225">
        <v>5.9654218656978723E-2</v>
      </c>
      <c r="P225">
        <v>2012</v>
      </c>
      <c r="Q225" t="s">
        <v>9</v>
      </c>
      <c r="R225">
        <v>18.365491191396437</v>
      </c>
    </row>
    <row r="226" spans="1:18" x14ac:dyDescent="0.3">
      <c r="A226">
        <v>119</v>
      </c>
      <c r="B226">
        <v>1999</v>
      </c>
      <c r="C226" t="s">
        <v>9</v>
      </c>
      <c r="D226">
        <v>17.319500000000001</v>
      </c>
      <c r="E226">
        <f>B226+4</f>
        <v>2003</v>
      </c>
      <c r="F226">
        <f>B226+5</f>
        <v>2004</v>
      </c>
      <c r="G226">
        <f>B226+6</f>
        <v>2005</v>
      </c>
      <c r="H226">
        <f>B226+7</f>
        <v>2006</v>
      </c>
      <c r="I226">
        <f t="shared" si="3"/>
        <v>18.316057122988134</v>
      </c>
      <c r="J226">
        <v>1.414469717911537E-2</v>
      </c>
      <c r="K226">
        <v>0.2124065449055246</v>
      </c>
      <c r="L226">
        <v>0.76093288739456721</v>
      </c>
      <c r="M226">
        <v>1.2515870520792737E-2</v>
      </c>
      <c r="P226">
        <v>2012</v>
      </c>
      <c r="Q226" t="s">
        <v>10</v>
      </c>
      <c r="R226">
        <v>15.297837457444606</v>
      </c>
    </row>
    <row r="227" spans="1:18" x14ac:dyDescent="0.3">
      <c r="A227">
        <v>127</v>
      </c>
      <c r="B227">
        <v>2000</v>
      </c>
      <c r="C227" t="s">
        <v>9</v>
      </c>
      <c r="D227">
        <v>16.399999999999999</v>
      </c>
      <c r="E227">
        <f>B227+4</f>
        <v>2004</v>
      </c>
      <c r="F227">
        <f>B227+5</f>
        <v>2005</v>
      </c>
      <c r="G227">
        <f>B227+6</f>
        <v>2006</v>
      </c>
      <c r="H227">
        <f>B227+7</f>
        <v>2007</v>
      </c>
      <c r="I227">
        <f t="shared" si="3"/>
        <v>17.384098776565367</v>
      </c>
      <c r="J227">
        <v>5.3254880386941858E-2</v>
      </c>
      <c r="K227">
        <v>0.41407758577277237</v>
      </c>
      <c r="L227">
        <v>0.52905612870723429</v>
      </c>
      <c r="M227">
        <v>3.6114051330514863E-3</v>
      </c>
    </row>
    <row r="228" spans="1:18" x14ac:dyDescent="0.3">
      <c r="A228">
        <v>135</v>
      </c>
      <c r="B228">
        <v>2001</v>
      </c>
      <c r="C228" t="s">
        <v>9</v>
      </c>
      <c r="D228">
        <v>14.4</v>
      </c>
      <c r="E228">
        <f>B228+4</f>
        <v>2005</v>
      </c>
      <c r="F228">
        <f>B228+5</f>
        <v>2006</v>
      </c>
      <c r="G228">
        <f>B228+6</f>
        <v>2007</v>
      </c>
      <c r="H228">
        <f>B228+7</f>
        <v>2008</v>
      </c>
      <c r="I228">
        <f t="shared" si="3"/>
        <v>17.026185214128084</v>
      </c>
      <c r="J228">
        <v>2.7126207160210511E-2</v>
      </c>
      <c r="K228">
        <v>0.58886649822190329</v>
      </c>
      <c r="L228">
        <v>0.35334913019927106</v>
      </c>
      <c r="M228">
        <v>3.0658164418615089E-2</v>
      </c>
    </row>
    <row r="229" spans="1:18" x14ac:dyDescent="0.3">
      <c r="A229">
        <v>143</v>
      </c>
      <c r="B229">
        <v>2002</v>
      </c>
      <c r="C229" t="s">
        <v>9</v>
      </c>
      <c r="D229">
        <v>13</v>
      </c>
      <c r="E229">
        <f>B229+4</f>
        <v>2006</v>
      </c>
      <c r="F229">
        <f>B229+5</f>
        <v>2007</v>
      </c>
      <c r="G229">
        <f>B229+6</f>
        <v>2008</v>
      </c>
      <c r="H229">
        <f>B229+7</f>
        <v>2009</v>
      </c>
      <c r="I229">
        <f t="shared" si="3"/>
        <v>16.603766290789512</v>
      </c>
      <c r="J229">
        <v>9.6255629619085389E-2</v>
      </c>
      <c r="K229">
        <v>0.46662323309432058</v>
      </c>
      <c r="L229">
        <v>0.43712113728659407</v>
      </c>
      <c r="M229">
        <v>0</v>
      </c>
    </row>
    <row r="230" spans="1:18" x14ac:dyDescent="0.3">
      <c r="A230">
        <v>151</v>
      </c>
      <c r="B230">
        <v>2003</v>
      </c>
      <c r="C230" t="s">
        <v>9</v>
      </c>
      <c r="D230">
        <v>18</v>
      </c>
      <c r="E230">
        <f>B230+4</f>
        <v>2007</v>
      </c>
      <c r="F230">
        <f>B230+5</f>
        <v>2008</v>
      </c>
      <c r="G230">
        <f>B230+6</f>
        <v>2009</v>
      </c>
      <c r="H230">
        <f>B230+7</f>
        <v>2010</v>
      </c>
      <c r="I230">
        <f t="shared" si="3"/>
        <v>17.384163527271351</v>
      </c>
      <c r="J230">
        <v>3.3335259824614522E-2</v>
      </c>
      <c r="K230">
        <v>0.34103826312201857</v>
      </c>
      <c r="L230">
        <v>0.60412037225004023</v>
      </c>
      <c r="M230">
        <v>2.1506104803326764E-2</v>
      </c>
    </row>
    <row r="231" spans="1:18" x14ac:dyDescent="0.3">
      <c r="A231">
        <v>159</v>
      </c>
      <c r="B231">
        <v>2004</v>
      </c>
      <c r="C231" t="s">
        <v>9</v>
      </c>
      <c r="D231">
        <v>19.12425</v>
      </c>
      <c r="E231">
        <f>B231+4</f>
        <v>2008</v>
      </c>
      <c r="F231">
        <f>B231+5</f>
        <v>2009</v>
      </c>
      <c r="G231">
        <f>B231+6</f>
        <v>2010</v>
      </c>
      <c r="H231">
        <f>B231+7</f>
        <v>2011</v>
      </c>
      <c r="I231">
        <f t="shared" si="3"/>
        <v>17.555108453949661</v>
      </c>
      <c r="J231">
        <v>2.5535342407757802E-2</v>
      </c>
      <c r="K231">
        <v>0.53717972630913569</v>
      </c>
      <c r="L231">
        <v>0.34219516166556274</v>
      </c>
      <c r="M231">
        <v>9.5089769617543535E-2</v>
      </c>
    </row>
    <row r="232" spans="1:18" x14ac:dyDescent="0.3">
      <c r="A232">
        <v>167</v>
      </c>
      <c r="B232">
        <v>2005</v>
      </c>
      <c r="C232" t="s">
        <v>9</v>
      </c>
      <c r="D232">
        <v>18.124111111111102</v>
      </c>
      <c r="E232">
        <f>B232+4</f>
        <v>2009</v>
      </c>
      <c r="F232">
        <f>B232+5</f>
        <v>2010</v>
      </c>
      <c r="G232">
        <f>B232+6</f>
        <v>2011</v>
      </c>
      <c r="H232">
        <f>B232+7</f>
        <v>2012</v>
      </c>
      <c r="I232">
        <f t="shared" si="3"/>
        <v>15.290736824137392</v>
      </c>
      <c r="J232">
        <v>9.8337848501477088E-2</v>
      </c>
      <c r="K232">
        <v>0.29802238809061427</v>
      </c>
      <c r="L232">
        <v>0.57386524833958197</v>
      </c>
      <c r="M232">
        <v>2.9774515068326731E-2</v>
      </c>
    </row>
    <row r="233" spans="1:18" x14ac:dyDescent="0.3">
      <c r="A233">
        <v>175</v>
      </c>
      <c r="B233">
        <v>2006</v>
      </c>
      <c r="C233" t="s">
        <v>9</v>
      </c>
      <c r="D233">
        <v>16.62725</v>
      </c>
      <c r="E233">
        <f>B233+4</f>
        <v>2010</v>
      </c>
      <c r="F233">
        <f>B233+5</f>
        <v>2011</v>
      </c>
      <c r="G233">
        <f>B233+6</f>
        <v>2012</v>
      </c>
      <c r="H233">
        <f>B233+7</f>
        <v>2013</v>
      </c>
      <c r="I233">
        <f t="shared" si="3"/>
        <v>15.623095601014072</v>
      </c>
      <c r="J233">
        <v>6.3287162468538355E-2</v>
      </c>
      <c r="K233">
        <v>0.37270258464227168</v>
      </c>
      <c r="L233">
        <v>0.52366817782711361</v>
      </c>
      <c r="M233">
        <v>4.0342075062076106E-2</v>
      </c>
    </row>
    <row r="234" spans="1:18" x14ac:dyDescent="0.3">
      <c r="A234">
        <v>183</v>
      </c>
      <c r="B234">
        <v>2007</v>
      </c>
      <c r="C234" t="s">
        <v>9</v>
      </c>
      <c r="D234">
        <v>17.75</v>
      </c>
      <c r="E234">
        <f>B234+4</f>
        <v>2011</v>
      </c>
      <c r="F234">
        <f>B234+5</f>
        <v>2012</v>
      </c>
      <c r="G234">
        <f>B234+6</f>
        <v>2013</v>
      </c>
      <c r="H234">
        <f>B234+7</f>
        <v>2014</v>
      </c>
      <c r="I234">
        <f t="shared" si="3"/>
        <v>16.2523492827948</v>
      </c>
      <c r="J234">
        <v>3.1369834770331347E-2</v>
      </c>
      <c r="K234">
        <v>0.31195617496196038</v>
      </c>
      <c r="L234">
        <v>0.60457912950068216</v>
      </c>
      <c r="M234">
        <v>5.2094860767026088E-2</v>
      </c>
    </row>
    <row r="235" spans="1:18" x14ac:dyDescent="0.3">
      <c r="A235">
        <v>191</v>
      </c>
      <c r="B235">
        <v>2008</v>
      </c>
      <c r="C235" t="s">
        <v>9</v>
      </c>
      <c r="D235">
        <v>15.375</v>
      </c>
      <c r="E235">
        <f>B235+4</f>
        <v>2012</v>
      </c>
      <c r="F235">
        <f>B235+5</f>
        <v>2013</v>
      </c>
      <c r="G235">
        <f>B235+6</f>
        <v>2014</v>
      </c>
      <c r="H235">
        <f>B235+7</f>
        <v>2015</v>
      </c>
      <c r="I235">
        <f t="shared" si="3"/>
        <v>16.198814260468922</v>
      </c>
      <c r="J235">
        <v>5.9942739276437083E-2</v>
      </c>
      <c r="K235">
        <v>0.22270095504615767</v>
      </c>
      <c r="L235">
        <v>0.67071268843351883</v>
      </c>
      <c r="M235">
        <v>4.6643617243886423E-2</v>
      </c>
    </row>
    <row r="236" spans="1:18" x14ac:dyDescent="0.3">
      <c r="A236">
        <v>199</v>
      </c>
      <c r="B236">
        <v>2009</v>
      </c>
      <c r="C236" t="s">
        <v>9</v>
      </c>
      <c r="D236">
        <v>18.5</v>
      </c>
      <c r="E236">
        <f>B236+4</f>
        <v>2013</v>
      </c>
      <c r="F236">
        <f>B236+5</f>
        <v>2014</v>
      </c>
      <c r="G236">
        <f>B236+6</f>
        <v>2015</v>
      </c>
      <c r="H236">
        <f>B236+7</f>
        <v>2016</v>
      </c>
      <c r="I236">
        <f t="shared" si="3"/>
        <v>16.750209808193283</v>
      </c>
      <c r="J236">
        <v>1.6619166060440484E-2</v>
      </c>
      <c r="K236">
        <v>0.41828183423980009</v>
      </c>
      <c r="L236">
        <v>0.56017186789084794</v>
      </c>
      <c r="M236">
        <v>4.9271318089115874E-3</v>
      </c>
    </row>
    <row r="237" spans="1:18" x14ac:dyDescent="0.3">
      <c r="A237">
        <v>207</v>
      </c>
      <c r="B237">
        <v>2010</v>
      </c>
      <c r="C237" t="s">
        <v>9</v>
      </c>
      <c r="D237">
        <v>17.3333333333333</v>
      </c>
      <c r="E237">
        <f>B237+4</f>
        <v>2014</v>
      </c>
      <c r="F237">
        <f>B237+5</f>
        <v>2015</v>
      </c>
      <c r="G237">
        <f>B237+6</f>
        <v>2016</v>
      </c>
      <c r="H237">
        <f>B237+7</f>
        <v>2017</v>
      </c>
      <c r="I237">
        <f t="shared" si="3"/>
        <v>17.467790705743333</v>
      </c>
      <c r="J237">
        <v>8.7536419951867867E-2</v>
      </c>
      <c r="K237">
        <v>0.57367249545702681</v>
      </c>
      <c r="L237">
        <v>0.32322192806021344</v>
      </c>
      <c r="M237">
        <v>1.5569156530891885E-2</v>
      </c>
    </row>
    <row r="238" spans="1:18" x14ac:dyDescent="0.3">
      <c r="A238">
        <v>215</v>
      </c>
      <c r="B238">
        <v>2011</v>
      </c>
      <c r="C238" t="s">
        <v>9</v>
      </c>
      <c r="D238">
        <v>13.6007777777778</v>
      </c>
      <c r="E238">
        <f>B238+4</f>
        <v>2015</v>
      </c>
      <c r="F238">
        <f>B238+5</f>
        <v>2016</v>
      </c>
      <c r="G238">
        <f>B238+6</f>
        <v>2017</v>
      </c>
      <c r="H238">
        <f>B238+7</f>
        <v>2018</v>
      </c>
      <c r="I238">
        <f t="shared" si="3"/>
        <v>18.600450977920687</v>
      </c>
      <c r="J238">
        <v>0.10853416902039631</v>
      </c>
      <c r="K238">
        <v>0.48659964677177597</v>
      </c>
      <c r="L238">
        <v>0.39331774134300318</v>
      </c>
      <c r="M238">
        <v>1.1548442864824491E-2</v>
      </c>
    </row>
    <row r="239" spans="1:18" x14ac:dyDescent="0.3">
      <c r="A239">
        <v>223</v>
      </c>
      <c r="B239">
        <v>2012</v>
      </c>
      <c r="C239" t="s">
        <v>9</v>
      </c>
      <c r="D239">
        <v>16.818124999999998</v>
      </c>
      <c r="E239">
        <f>B239+4</f>
        <v>2016</v>
      </c>
      <c r="F239">
        <f>B239+5</f>
        <v>2017</v>
      </c>
      <c r="G239">
        <f>B239+6</f>
        <v>2018</v>
      </c>
      <c r="H239">
        <f>B239+7</f>
        <v>2019</v>
      </c>
      <c r="I239">
        <f t="shared" si="3"/>
        <v>18.398825484708745</v>
      </c>
      <c r="J239">
        <v>9.042577198320205E-2</v>
      </c>
      <c r="K239">
        <v>0.5008323878816282</v>
      </c>
      <c r="L239">
        <v>0.3998814333279852</v>
      </c>
      <c r="M239">
        <v>8.8604068071844577E-3</v>
      </c>
    </row>
    <row r="240" spans="1:18" x14ac:dyDescent="0.3">
      <c r="B240">
        <v>2013</v>
      </c>
      <c r="C240" t="s">
        <v>9</v>
      </c>
      <c r="D240">
        <v>16.111125000000001</v>
      </c>
      <c r="I240">
        <f t="shared" si="3"/>
        <v>0</v>
      </c>
    </row>
    <row r="241" spans="1:13" x14ac:dyDescent="0.3">
      <c r="B241">
        <v>2014</v>
      </c>
      <c r="C241" t="s">
        <v>9</v>
      </c>
      <c r="D241">
        <v>16.100000000000001</v>
      </c>
      <c r="I241">
        <f t="shared" si="3"/>
        <v>0</v>
      </c>
    </row>
    <row r="242" spans="1:13" x14ac:dyDescent="0.3">
      <c r="B242">
        <v>2015</v>
      </c>
      <c r="C242" t="s">
        <v>9</v>
      </c>
      <c r="D242">
        <v>17.2425</v>
      </c>
      <c r="I242">
        <f t="shared" si="3"/>
        <v>0</v>
      </c>
    </row>
    <row r="243" spans="1:13" x14ac:dyDescent="0.3">
      <c r="B243">
        <v>2016</v>
      </c>
      <c r="C243" t="s">
        <v>9</v>
      </c>
      <c r="D243">
        <v>18.135375</v>
      </c>
      <c r="I243">
        <f t="shared" si="3"/>
        <v>0</v>
      </c>
    </row>
    <row r="244" spans="1:13" x14ac:dyDescent="0.3">
      <c r="B244">
        <v>2017</v>
      </c>
      <c r="C244" t="s">
        <v>9</v>
      </c>
      <c r="D244">
        <v>19.600000000000001</v>
      </c>
      <c r="I244">
        <f t="shared" si="3"/>
        <v>0</v>
      </c>
    </row>
    <row r="245" spans="1:13" x14ac:dyDescent="0.3">
      <c r="B245">
        <v>2018</v>
      </c>
      <c r="C245" t="s">
        <v>9</v>
      </c>
      <c r="D245">
        <v>16.9162</v>
      </c>
      <c r="I245">
        <f t="shared" si="3"/>
        <v>0</v>
      </c>
    </row>
    <row r="246" spans="1:13" x14ac:dyDescent="0.3">
      <c r="B246">
        <v>2019</v>
      </c>
      <c r="C246" t="s">
        <v>9</v>
      </c>
      <c r="D246">
        <v>20.1041666666667</v>
      </c>
      <c r="I246">
        <f t="shared" si="3"/>
        <v>0</v>
      </c>
    </row>
    <row r="247" spans="1:13" x14ac:dyDescent="0.3">
      <c r="A247">
        <v>8</v>
      </c>
      <c r="B247">
        <v>1985</v>
      </c>
      <c r="C247" t="s">
        <v>10</v>
      </c>
      <c r="D247">
        <v>14.375</v>
      </c>
      <c r="E247">
        <f>B247+4</f>
        <v>1989</v>
      </c>
      <c r="F247">
        <f>B247+5</f>
        <v>1990</v>
      </c>
      <c r="G247">
        <f>B247+6</f>
        <v>1991</v>
      </c>
      <c r="H247">
        <f>B247+7</f>
        <v>1992</v>
      </c>
      <c r="I247">
        <f t="shared" si="3"/>
        <v>14.995010315452202</v>
      </c>
      <c r="J247">
        <v>3.5727663019882665E-2</v>
      </c>
      <c r="K247">
        <v>0.19691279110037033</v>
      </c>
      <c r="L247">
        <v>0.72050490875339057</v>
      </c>
      <c r="M247">
        <v>4.685463712635634E-2</v>
      </c>
    </row>
    <row r="248" spans="1:13" x14ac:dyDescent="0.3">
      <c r="A248">
        <v>16</v>
      </c>
      <c r="B248">
        <v>1986</v>
      </c>
      <c r="C248" t="s">
        <v>10</v>
      </c>
      <c r="D248">
        <v>13.5</v>
      </c>
      <c r="E248">
        <f>B248+4</f>
        <v>1990</v>
      </c>
      <c r="F248">
        <f>B248+5</f>
        <v>1991</v>
      </c>
      <c r="G248">
        <f>B248+6</f>
        <v>1992</v>
      </c>
      <c r="H248">
        <f>B248+7</f>
        <v>1993</v>
      </c>
      <c r="I248">
        <f t="shared" si="3"/>
        <v>14.546471070567634</v>
      </c>
      <c r="J248">
        <v>2.5836045760990529E-2</v>
      </c>
      <c r="K248">
        <v>0.25820872313513299</v>
      </c>
      <c r="L248">
        <v>0.63089714000466735</v>
      </c>
      <c r="M248">
        <v>8.5058091099209171E-2</v>
      </c>
    </row>
    <row r="249" spans="1:13" x14ac:dyDescent="0.3">
      <c r="A249">
        <v>24</v>
      </c>
      <c r="B249">
        <v>1987</v>
      </c>
      <c r="C249" t="s">
        <v>10</v>
      </c>
      <c r="D249">
        <v>12.3333333333333</v>
      </c>
      <c r="E249">
        <f>B249+4</f>
        <v>1991</v>
      </c>
      <c r="F249">
        <f>B249+5</f>
        <v>1992</v>
      </c>
      <c r="G249">
        <f>B249+6</f>
        <v>1993</v>
      </c>
      <c r="H249">
        <f>B249+7</f>
        <v>1994</v>
      </c>
      <c r="I249">
        <f t="shared" si="3"/>
        <v>14.051667217456757</v>
      </c>
      <c r="J249">
        <v>2.0918080093044938E-2</v>
      </c>
      <c r="K249">
        <v>0.2210335896658544</v>
      </c>
      <c r="L249">
        <v>0.59247050013137614</v>
      </c>
      <c r="M249">
        <v>0.16557783010972443</v>
      </c>
    </row>
    <row r="250" spans="1:13" x14ac:dyDescent="0.3">
      <c r="A250">
        <v>32</v>
      </c>
      <c r="B250">
        <v>1988</v>
      </c>
      <c r="C250" t="s">
        <v>10</v>
      </c>
      <c r="D250">
        <v>12</v>
      </c>
      <c r="E250">
        <f>B250+4</f>
        <v>1992</v>
      </c>
      <c r="F250">
        <f>B250+5</f>
        <v>1993</v>
      </c>
      <c r="G250">
        <f>B250+6</f>
        <v>1994</v>
      </c>
      <c r="H250">
        <f>B250+7</f>
        <v>1995</v>
      </c>
      <c r="I250">
        <f t="shared" si="3"/>
        <v>14.688654960693482</v>
      </c>
      <c r="J250">
        <v>6.7336196640920512E-2</v>
      </c>
      <c r="K250">
        <v>0.25557085125353501</v>
      </c>
      <c r="L250">
        <v>0.51003728023292438</v>
      </c>
      <c r="M250">
        <v>0.16705567187262002</v>
      </c>
    </row>
    <row r="251" spans="1:13" x14ac:dyDescent="0.3">
      <c r="A251">
        <v>40</v>
      </c>
      <c r="B251">
        <v>1989</v>
      </c>
      <c r="C251" t="s">
        <v>10</v>
      </c>
      <c r="D251">
        <v>13</v>
      </c>
      <c r="E251">
        <f>B251+4</f>
        <v>1993</v>
      </c>
      <c r="F251">
        <f>B251+5</f>
        <v>1994</v>
      </c>
      <c r="G251">
        <f>B251+6</f>
        <v>1995</v>
      </c>
      <c r="H251">
        <f>B251+7</f>
        <v>1996</v>
      </c>
      <c r="I251">
        <f t="shared" si="3"/>
        <v>13.742920591590602</v>
      </c>
      <c r="J251">
        <v>3.090462639552809E-2</v>
      </c>
      <c r="K251">
        <v>0.18432104250071618</v>
      </c>
      <c r="L251">
        <v>0.63020210485252237</v>
      </c>
      <c r="M251">
        <v>0.15457222625123337</v>
      </c>
    </row>
    <row r="252" spans="1:13" x14ac:dyDescent="0.3">
      <c r="A252">
        <v>48</v>
      </c>
      <c r="B252">
        <v>1990</v>
      </c>
      <c r="C252" t="s">
        <v>10</v>
      </c>
      <c r="D252">
        <v>13.6666666666667</v>
      </c>
      <c r="E252">
        <f>B252+4</f>
        <v>1994</v>
      </c>
      <c r="F252">
        <f>B252+5</f>
        <v>1995</v>
      </c>
      <c r="G252">
        <f>B252+6</f>
        <v>1996</v>
      </c>
      <c r="H252">
        <f>B252+7</f>
        <v>1997</v>
      </c>
      <c r="I252">
        <f t="shared" si="3"/>
        <v>11.421208425743218</v>
      </c>
      <c r="J252">
        <v>2.8927821653772539E-2</v>
      </c>
      <c r="K252">
        <v>0.27871469014468192</v>
      </c>
      <c r="L252">
        <v>0.61997061575581491</v>
      </c>
      <c r="M252">
        <v>7.2386872445730416E-2</v>
      </c>
    </row>
    <row r="253" spans="1:13" x14ac:dyDescent="0.3">
      <c r="A253">
        <v>56</v>
      </c>
      <c r="B253">
        <v>1991</v>
      </c>
      <c r="C253" t="s">
        <v>10</v>
      </c>
      <c r="D253">
        <v>15.5</v>
      </c>
      <c r="E253">
        <f>B253+4</f>
        <v>1995</v>
      </c>
      <c r="F253">
        <f>B253+5</f>
        <v>1996</v>
      </c>
      <c r="G253">
        <f>B253+6</f>
        <v>1997</v>
      </c>
      <c r="H253">
        <f>B253+7</f>
        <v>1998</v>
      </c>
      <c r="I253">
        <f t="shared" si="3"/>
        <v>13.013090108087875</v>
      </c>
      <c r="J253">
        <v>4.1173817173492507E-2</v>
      </c>
      <c r="K253">
        <v>0.30094886440708646</v>
      </c>
      <c r="L253">
        <v>0.61387018685628247</v>
      </c>
      <c r="M253">
        <v>4.4007131563138478E-2</v>
      </c>
    </row>
    <row r="254" spans="1:13" x14ac:dyDescent="0.3">
      <c r="A254">
        <v>64</v>
      </c>
      <c r="B254">
        <v>1992</v>
      </c>
      <c r="C254" t="s">
        <v>10</v>
      </c>
      <c r="D254">
        <v>14.3333333333333</v>
      </c>
      <c r="E254">
        <f>B254+4</f>
        <v>1996</v>
      </c>
      <c r="F254">
        <f>B254+5</f>
        <v>1997</v>
      </c>
      <c r="G254">
        <f>B254+6</f>
        <v>1998</v>
      </c>
      <c r="H254">
        <f>B254+7</f>
        <v>1999</v>
      </c>
      <c r="I254">
        <f t="shared" si="3"/>
        <v>12.759687236363932</v>
      </c>
      <c r="J254">
        <v>7.7052987708638665E-2</v>
      </c>
      <c r="K254">
        <v>0.33846329528120173</v>
      </c>
      <c r="L254">
        <v>0.56009397454243004</v>
      </c>
      <c r="M254">
        <v>2.438974246772958E-2</v>
      </c>
    </row>
    <row r="255" spans="1:13" x14ac:dyDescent="0.3">
      <c r="A255">
        <v>72</v>
      </c>
      <c r="B255">
        <v>1993</v>
      </c>
      <c r="C255" t="s">
        <v>10</v>
      </c>
      <c r="D255">
        <v>13.5</v>
      </c>
      <c r="E255">
        <f>B255+4</f>
        <v>1997</v>
      </c>
      <c r="F255">
        <f>B255+5</f>
        <v>1998</v>
      </c>
      <c r="G255">
        <f>B255+6</f>
        <v>1999</v>
      </c>
      <c r="H255">
        <f>B255+7</f>
        <v>2000</v>
      </c>
      <c r="I255">
        <f t="shared" si="3"/>
        <v>14.49870470339615</v>
      </c>
      <c r="J255">
        <v>5.8166031653043619E-2</v>
      </c>
      <c r="K255">
        <v>0.32834361779064497</v>
      </c>
      <c r="L255">
        <v>0.50159030456283626</v>
      </c>
      <c r="M255">
        <v>0.11190004599347506</v>
      </c>
    </row>
    <row r="256" spans="1:13" x14ac:dyDescent="0.3">
      <c r="A256">
        <v>80</v>
      </c>
      <c r="B256">
        <v>1994</v>
      </c>
      <c r="C256" t="s">
        <v>10</v>
      </c>
      <c r="D256">
        <v>15.466666666666701</v>
      </c>
      <c r="E256">
        <f>B256+4</f>
        <v>1998</v>
      </c>
      <c r="F256">
        <f>B256+5</f>
        <v>1999</v>
      </c>
      <c r="G256">
        <f>B256+6</f>
        <v>2000</v>
      </c>
      <c r="H256">
        <f>B256+7</f>
        <v>2001</v>
      </c>
      <c r="I256">
        <f t="shared" si="3"/>
        <v>13.433292508613704</v>
      </c>
      <c r="J256">
        <v>4.7656578651789086E-2</v>
      </c>
      <c r="K256">
        <v>0.14642157830256999</v>
      </c>
      <c r="L256">
        <v>0.55164805386269811</v>
      </c>
      <c r="M256">
        <v>0.25427378918294286</v>
      </c>
    </row>
    <row r="257" spans="1:13" x14ac:dyDescent="0.3">
      <c r="A257">
        <v>88</v>
      </c>
      <c r="B257">
        <v>1995</v>
      </c>
      <c r="C257" t="s">
        <v>10</v>
      </c>
      <c r="D257">
        <v>14.275</v>
      </c>
      <c r="E257">
        <f>B257+4</f>
        <v>1999</v>
      </c>
      <c r="F257">
        <f>B257+5</f>
        <v>2000</v>
      </c>
      <c r="G257">
        <f>B257+6</f>
        <v>2001</v>
      </c>
      <c r="H257">
        <f>B257+7</f>
        <v>2002</v>
      </c>
      <c r="I257">
        <f t="shared" si="3"/>
        <v>12.013033110398505</v>
      </c>
      <c r="J257">
        <v>7.0404493435847725E-3</v>
      </c>
      <c r="K257">
        <v>0.15381458934996592</v>
      </c>
      <c r="L257">
        <v>0.72751644963807571</v>
      </c>
      <c r="M257">
        <v>0.11162851166837363</v>
      </c>
    </row>
    <row r="258" spans="1:13" x14ac:dyDescent="0.3">
      <c r="A258">
        <v>96</v>
      </c>
      <c r="B258">
        <v>1996</v>
      </c>
      <c r="C258" t="s">
        <v>10</v>
      </c>
      <c r="D258">
        <v>9.56666666666667</v>
      </c>
      <c r="E258">
        <f>B258+4</f>
        <v>2000</v>
      </c>
      <c r="F258">
        <f>B258+5</f>
        <v>2001</v>
      </c>
      <c r="G258">
        <f>B258+6</f>
        <v>2002</v>
      </c>
      <c r="H258">
        <f>B258+7</f>
        <v>2003</v>
      </c>
      <c r="I258">
        <f t="shared" si="3"/>
        <v>12.892462484019816</v>
      </c>
      <c r="J258">
        <v>4.6788537399067007E-2</v>
      </c>
      <c r="K258">
        <v>0.3646624025311716</v>
      </c>
      <c r="L258">
        <v>0.50771723788406453</v>
      </c>
      <c r="M258">
        <v>8.0831822185696858E-2</v>
      </c>
    </row>
    <row r="259" spans="1:13" x14ac:dyDescent="0.3">
      <c r="A259">
        <v>104</v>
      </c>
      <c r="B259">
        <v>1997</v>
      </c>
      <c r="C259" t="s">
        <v>10</v>
      </c>
      <c r="D259">
        <v>14.7</v>
      </c>
      <c r="E259">
        <f>B259+4</f>
        <v>2001</v>
      </c>
      <c r="F259">
        <f>B259+5</f>
        <v>2002</v>
      </c>
      <c r="G259">
        <f>B259+6</f>
        <v>2003</v>
      </c>
      <c r="H259">
        <f>B259+7</f>
        <v>2004</v>
      </c>
      <c r="I259">
        <f t="shared" ref="I259:I274" si="4">D263*J259+D264*K259+D265*L259+D266*M259</f>
        <v>12.119649113969251</v>
      </c>
      <c r="J259">
        <v>2.6904502767532829E-2</v>
      </c>
      <c r="K259">
        <v>0.23101147009258638</v>
      </c>
      <c r="L259">
        <v>0.69201075111720101</v>
      </c>
      <c r="M259">
        <v>5.0073276022679629E-2</v>
      </c>
    </row>
    <row r="260" spans="1:13" x14ac:dyDescent="0.3">
      <c r="A260">
        <v>112</v>
      </c>
      <c r="B260">
        <v>1998</v>
      </c>
      <c r="C260" t="s">
        <v>10</v>
      </c>
      <c r="D260">
        <v>11.87</v>
      </c>
      <c r="E260">
        <f>B260+4</f>
        <v>2002</v>
      </c>
      <c r="F260">
        <f>B260+5</f>
        <v>2003</v>
      </c>
      <c r="G260">
        <f>B260+6</f>
        <v>2004</v>
      </c>
      <c r="H260">
        <f>B260+7</f>
        <v>2005</v>
      </c>
      <c r="I260">
        <f t="shared" si="4"/>
        <v>13.787438294057809</v>
      </c>
      <c r="J260">
        <v>6.2033273086793225E-2</v>
      </c>
      <c r="K260">
        <v>0.28223885726106923</v>
      </c>
      <c r="L260">
        <v>0.59607365099515885</v>
      </c>
      <c r="M260">
        <v>5.9654218656978723E-2</v>
      </c>
    </row>
    <row r="261" spans="1:13" x14ac:dyDescent="0.3">
      <c r="A261">
        <v>120</v>
      </c>
      <c r="B261">
        <v>1999</v>
      </c>
      <c r="C261" t="s">
        <v>10</v>
      </c>
      <c r="D261">
        <v>16.352</v>
      </c>
      <c r="E261">
        <f>B261+4</f>
        <v>2003</v>
      </c>
      <c r="F261">
        <f>B261+5</f>
        <v>2004</v>
      </c>
      <c r="G261">
        <f>B261+6</f>
        <v>2005</v>
      </c>
      <c r="H261">
        <f>B261+7</f>
        <v>2006</v>
      </c>
      <c r="I261">
        <f t="shared" si="4"/>
        <v>15.222546885186468</v>
      </c>
      <c r="J261">
        <v>1.414469717911537E-2</v>
      </c>
      <c r="K261">
        <v>0.2124065449055246</v>
      </c>
      <c r="L261">
        <v>0.76093288739456721</v>
      </c>
      <c r="M261">
        <v>1.2515870520792737E-2</v>
      </c>
    </row>
    <row r="262" spans="1:13" x14ac:dyDescent="0.3">
      <c r="A262">
        <v>128</v>
      </c>
      <c r="B262">
        <v>2000</v>
      </c>
      <c r="C262" t="s">
        <v>10</v>
      </c>
      <c r="D262">
        <v>13.8</v>
      </c>
      <c r="E262">
        <f>B262+4</f>
        <v>2004</v>
      </c>
      <c r="F262">
        <f>B262+5</f>
        <v>2005</v>
      </c>
      <c r="G262">
        <f>B262+6</f>
        <v>2006</v>
      </c>
      <c r="H262">
        <f>B262+7</f>
        <v>2007</v>
      </c>
      <c r="I262">
        <f t="shared" si="4"/>
        <v>15.223819436947544</v>
      </c>
      <c r="J262">
        <v>5.3254880386941858E-2</v>
      </c>
      <c r="K262">
        <v>0.41407758577277237</v>
      </c>
      <c r="L262">
        <v>0.52905612870723429</v>
      </c>
      <c r="M262">
        <v>3.6114051330514863E-3</v>
      </c>
    </row>
    <row r="263" spans="1:13" x14ac:dyDescent="0.3">
      <c r="A263">
        <v>136</v>
      </c>
      <c r="B263">
        <v>2001</v>
      </c>
      <c r="C263" t="s">
        <v>10</v>
      </c>
      <c r="D263">
        <v>11.25</v>
      </c>
      <c r="E263">
        <f>B263+4</f>
        <v>2005</v>
      </c>
      <c r="F263">
        <f>B263+5</f>
        <v>2006</v>
      </c>
      <c r="G263">
        <f>B263+6</f>
        <v>2007</v>
      </c>
      <c r="H263">
        <f>B263+7</f>
        <v>2008</v>
      </c>
      <c r="I263">
        <f t="shared" si="4"/>
        <v>15.291209903379231</v>
      </c>
      <c r="J263">
        <v>2.7126207160210511E-2</v>
      </c>
      <c r="K263">
        <v>0.58886649822190329</v>
      </c>
      <c r="L263">
        <v>0.35334913019927106</v>
      </c>
      <c r="M263">
        <v>3.0658164418615089E-2</v>
      </c>
    </row>
    <row r="264" spans="1:13" x14ac:dyDescent="0.3">
      <c r="A264">
        <v>144</v>
      </c>
      <c r="B264">
        <v>2002</v>
      </c>
      <c r="C264" t="s">
        <v>10</v>
      </c>
      <c r="D264">
        <v>14.25</v>
      </c>
      <c r="E264">
        <f>B264+4</f>
        <v>2006</v>
      </c>
      <c r="F264">
        <f>B264+5</f>
        <v>2007</v>
      </c>
      <c r="G264">
        <f>B264+6</f>
        <v>2008</v>
      </c>
      <c r="H264">
        <f>B264+7</f>
        <v>2009</v>
      </c>
      <c r="I264">
        <f t="shared" si="4"/>
        <v>14.650197600127019</v>
      </c>
      <c r="J264">
        <v>9.6255629619085389E-2</v>
      </c>
      <c r="K264">
        <v>0.46662323309432058</v>
      </c>
      <c r="L264">
        <v>0.43712113728659407</v>
      </c>
      <c r="M264">
        <v>0</v>
      </c>
    </row>
    <row r="265" spans="1:13" x14ac:dyDescent="0.3">
      <c r="A265">
        <v>152</v>
      </c>
      <c r="B265">
        <v>2003</v>
      </c>
      <c r="C265" t="s">
        <v>10</v>
      </c>
      <c r="D265">
        <v>11.25</v>
      </c>
      <c r="E265">
        <f>B265+4</f>
        <v>2007</v>
      </c>
      <c r="F265">
        <f>B265+5</f>
        <v>2008</v>
      </c>
      <c r="G265">
        <f>B265+6</f>
        <v>2009</v>
      </c>
      <c r="H265">
        <f>B265+7</f>
        <v>2010</v>
      </c>
      <c r="I265">
        <f t="shared" si="4"/>
        <v>12.828544765030095</v>
      </c>
      <c r="J265">
        <v>3.3335259824614522E-2</v>
      </c>
      <c r="K265">
        <v>0.34103826312201857</v>
      </c>
      <c r="L265">
        <v>0.60412037225004023</v>
      </c>
      <c r="M265">
        <v>2.1506104803326764E-2</v>
      </c>
    </row>
    <row r="266" spans="1:13" x14ac:dyDescent="0.3">
      <c r="A266">
        <v>160</v>
      </c>
      <c r="B266">
        <v>2004</v>
      </c>
      <c r="C266" t="s">
        <v>10</v>
      </c>
      <c r="D266">
        <v>14.777125</v>
      </c>
      <c r="E266">
        <f>B266+4</f>
        <v>2008</v>
      </c>
      <c r="F266">
        <f>B266+5</f>
        <v>2009</v>
      </c>
      <c r="G266">
        <f>B266+6</f>
        <v>2010</v>
      </c>
      <c r="H266">
        <f>B266+7</f>
        <v>2011</v>
      </c>
      <c r="I266">
        <f t="shared" si="4"/>
        <v>12.619562740500564</v>
      </c>
      <c r="J266">
        <v>2.5535342407757802E-2</v>
      </c>
      <c r="K266">
        <v>0.53717972630913569</v>
      </c>
      <c r="L266">
        <v>0.34219516166556274</v>
      </c>
      <c r="M266">
        <v>9.5089769617543535E-2</v>
      </c>
    </row>
    <row r="267" spans="1:13" x14ac:dyDescent="0.3">
      <c r="A267">
        <v>168</v>
      </c>
      <c r="B267">
        <v>2005</v>
      </c>
      <c r="C267" t="s">
        <v>10</v>
      </c>
      <c r="D267">
        <v>15.4225833333333</v>
      </c>
      <c r="E267">
        <f>B267+4</f>
        <v>2009</v>
      </c>
      <c r="F267">
        <f>B267+5</f>
        <v>2010</v>
      </c>
      <c r="G267">
        <f>B267+6</f>
        <v>2011</v>
      </c>
      <c r="H267">
        <f>B267+7</f>
        <v>2012</v>
      </c>
      <c r="I267">
        <f t="shared" si="4"/>
        <v>13.793772687456658</v>
      </c>
      <c r="J267">
        <v>9.8337848501477088E-2</v>
      </c>
      <c r="K267">
        <v>0.29802238809061427</v>
      </c>
      <c r="L267">
        <v>0.57386524833958197</v>
      </c>
      <c r="M267">
        <v>2.9774515068326731E-2</v>
      </c>
    </row>
    <row r="268" spans="1:13" x14ac:dyDescent="0.3">
      <c r="A268">
        <v>176</v>
      </c>
      <c r="B268">
        <v>2006</v>
      </c>
      <c r="C268" t="s">
        <v>10</v>
      </c>
      <c r="D268">
        <v>15.109624999999999</v>
      </c>
      <c r="E268">
        <f>B268+4</f>
        <v>2010</v>
      </c>
      <c r="F268">
        <f>B268+5</f>
        <v>2011</v>
      </c>
      <c r="G268">
        <f>B268+6</f>
        <v>2012</v>
      </c>
      <c r="H268">
        <f>B268+7</f>
        <v>2013</v>
      </c>
      <c r="I268">
        <f t="shared" si="4"/>
        <v>15.062917063081233</v>
      </c>
      <c r="J268">
        <v>6.3287162468538355E-2</v>
      </c>
      <c r="K268">
        <v>0.37270258464227168</v>
      </c>
      <c r="L268">
        <v>0.52366817782711361</v>
      </c>
      <c r="M268">
        <v>4.0342075062076106E-2</v>
      </c>
    </row>
    <row r="269" spans="1:13" x14ac:dyDescent="0.3">
      <c r="A269">
        <v>184</v>
      </c>
      <c r="B269">
        <v>2007</v>
      </c>
      <c r="C269" t="s">
        <v>10</v>
      </c>
      <c r="D269">
        <v>15.75</v>
      </c>
      <c r="E269">
        <f>B269+4</f>
        <v>2011</v>
      </c>
      <c r="F269">
        <f>B269+5</f>
        <v>2012</v>
      </c>
      <c r="G269">
        <f>B269+6</f>
        <v>2013</v>
      </c>
      <c r="H269">
        <f>B269+7</f>
        <v>2014</v>
      </c>
      <c r="I269">
        <f t="shared" si="4"/>
        <v>15.257084889286283</v>
      </c>
      <c r="J269">
        <v>3.1369834770331347E-2</v>
      </c>
      <c r="K269">
        <v>0.31195617496196038</v>
      </c>
      <c r="L269">
        <v>0.60457912950068216</v>
      </c>
      <c r="M269">
        <v>5.2094860767026088E-2</v>
      </c>
    </row>
    <row r="270" spans="1:13" x14ac:dyDescent="0.3">
      <c r="A270">
        <v>192</v>
      </c>
      <c r="B270">
        <v>2008</v>
      </c>
      <c r="C270" t="s">
        <v>10</v>
      </c>
      <c r="D270">
        <v>13.375</v>
      </c>
      <c r="E270">
        <f>B270+4</f>
        <v>2012</v>
      </c>
      <c r="F270">
        <f>B270+5</f>
        <v>2013</v>
      </c>
      <c r="G270">
        <f>B270+6</f>
        <v>2014</v>
      </c>
      <c r="H270">
        <f>B270+7</f>
        <v>2015</v>
      </c>
      <c r="I270">
        <f t="shared" si="4"/>
        <v>12.390965424717143</v>
      </c>
      <c r="J270">
        <v>5.9942739276437083E-2</v>
      </c>
      <c r="K270">
        <v>0.22270095504615767</v>
      </c>
      <c r="L270">
        <v>0.67071268843351883</v>
      </c>
      <c r="M270">
        <v>4.6643617243886423E-2</v>
      </c>
    </row>
    <row r="271" spans="1:13" x14ac:dyDescent="0.3">
      <c r="A271">
        <v>200</v>
      </c>
      <c r="B271">
        <v>2009</v>
      </c>
      <c r="C271" t="s">
        <v>10</v>
      </c>
      <c r="D271">
        <v>12.375</v>
      </c>
      <c r="E271">
        <f>B271+4</f>
        <v>2013</v>
      </c>
      <c r="F271">
        <f>B271+5</f>
        <v>2014</v>
      </c>
      <c r="G271">
        <f>B271+6</f>
        <v>2015</v>
      </c>
      <c r="H271">
        <f>B271+7</f>
        <v>2016</v>
      </c>
      <c r="I271">
        <f t="shared" si="4"/>
        <v>12.288912640998737</v>
      </c>
      <c r="J271">
        <v>1.6619166060440484E-2</v>
      </c>
      <c r="K271">
        <v>0.41828183423980009</v>
      </c>
      <c r="L271">
        <v>0.56017186789084794</v>
      </c>
      <c r="M271">
        <v>4.9271318089115874E-3</v>
      </c>
    </row>
    <row r="272" spans="1:13" x14ac:dyDescent="0.3">
      <c r="A272">
        <v>208</v>
      </c>
      <c r="B272">
        <v>2010</v>
      </c>
      <c r="C272" t="s">
        <v>10</v>
      </c>
      <c r="D272">
        <v>12.375</v>
      </c>
      <c r="E272">
        <f>B272+4</f>
        <v>2014</v>
      </c>
      <c r="F272">
        <f>B272+5</f>
        <v>2015</v>
      </c>
      <c r="G272">
        <f>B272+6</f>
        <v>2016</v>
      </c>
      <c r="H272">
        <f>B272+7</f>
        <v>2017</v>
      </c>
      <c r="I272">
        <f t="shared" si="4"/>
        <v>13.717712627719639</v>
      </c>
      <c r="J272">
        <v>8.7536419951867867E-2</v>
      </c>
      <c r="K272">
        <v>0.57367249545702681</v>
      </c>
      <c r="L272">
        <v>0.32322192806021344</v>
      </c>
      <c r="M272">
        <v>1.5569156530891885E-2</v>
      </c>
    </row>
    <row r="273" spans="1:13" x14ac:dyDescent="0.3">
      <c r="A273">
        <v>216</v>
      </c>
      <c r="B273">
        <v>2011</v>
      </c>
      <c r="C273" t="s">
        <v>10</v>
      </c>
      <c r="D273">
        <v>14.678375000000001</v>
      </c>
      <c r="E273">
        <f>B273+4</f>
        <v>2015</v>
      </c>
      <c r="F273">
        <f>B273+5</f>
        <v>2016</v>
      </c>
      <c r="G273">
        <f>B273+6</f>
        <v>2017</v>
      </c>
      <c r="H273">
        <f>B273+7</f>
        <v>2018</v>
      </c>
      <c r="I273">
        <f t="shared" si="4"/>
        <v>15.493114367438492</v>
      </c>
      <c r="J273">
        <v>0.10853416902039631</v>
      </c>
      <c r="K273">
        <v>0.48659964677177597</v>
      </c>
      <c r="L273">
        <v>0.39331774134300318</v>
      </c>
      <c r="M273">
        <v>1.1548442864824491E-2</v>
      </c>
    </row>
    <row r="274" spans="1:13" x14ac:dyDescent="0.3">
      <c r="A274">
        <v>224</v>
      </c>
      <c r="B274">
        <v>2012</v>
      </c>
      <c r="C274" t="s">
        <v>10</v>
      </c>
      <c r="D274">
        <v>15.631</v>
      </c>
      <c r="E274">
        <f>B274+4</f>
        <v>2016</v>
      </c>
      <c r="F274">
        <f>B274+5</f>
        <v>2017</v>
      </c>
      <c r="G274">
        <f>B274+6</f>
        <v>2018</v>
      </c>
      <c r="H274">
        <f>B274+7</f>
        <v>2019</v>
      </c>
      <c r="I274">
        <f t="shared" si="4"/>
        <v>15.331158569571471</v>
      </c>
      <c r="J274">
        <v>9.042577198320205E-2</v>
      </c>
      <c r="K274">
        <v>0.5008323878816282</v>
      </c>
      <c r="L274">
        <v>0.3998814333279852</v>
      </c>
      <c r="M274">
        <v>8.8604068071844577E-3</v>
      </c>
    </row>
    <row r="275" spans="1:13" x14ac:dyDescent="0.3">
      <c r="B275">
        <v>2013</v>
      </c>
      <c r="C275" t="s">
        <v>10</v>
      </c>
      <c r="D275">
        <v>15.458125000000001</v>
      </c>
    </row>
    <row r="276" spans="1:13" x14ac:dyDescent="0.3">
      <c r="B276">
        <v>2014</v>
      </c>
      <c r="C276" t="s">
        <v>10</v>
      </c>
      <c r="D276">
        <v>11.033333333333299</v>
      </c>
    </row>
    <row r="277" spans="1:13" x14ac:dyDescent="0.3">
      <c r="B277">
        <v>2015</v>
      </c>
      <c r="C277" t="s">
        <v>10</v>
      </c>
      <c r="D277">
        <v>13.105</v>
      </c>
    </row>
    <row r="278" spans="1:13" x14ac:dyDescent="0.3">
      <c r="B278">
        <v>2016</v>
      </c>
      <c r="C278" t="s">
        <v>10</v>
      </c>
      <c r="D278">
        <v>15.4078</v>
      </c>
    </row>
    <row r="279" spans="1:13" x14ac:dyDescent="0.3">
      <c r="B279">
        <v>2017</v>
      </c>
      <c r="C279" t="s">
        <v>10</v>
      </c>
      <c r="D279">
        <v>16.3</v>
      </c>
    </row>
    <row r="280" spans="1:13" x14ac:dyDescent="0.3">
      <c r="B280">
        <v>2018</v>
      </c>
      <c r="C280" t="s">
        <v>10</v>
      </c>
      <c r="D280">
        <v>14.050800000000001</v>
      </c>
    </row>
    <row r="281" spans="1:13" x14ac:dyDescent="0.3">
      <c r="B281">
        <v>2019</v>
      </c>
      <c r="C281" t="s">
        <v>10</v>
      </c>
      <c r="D281">
        <v>17.569666666666699</v>
      </c>
    </row>
  </sheetData>
  <autoFilter ref="A1:M1" xr:uid="{00000000-0001-0000-0000-000000000000}">
    <sortState xmlns:xlrd2="http://schemas.microsoft.com/office/spreadsheetml/2017/richdata2" ref="A2:M281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Migration_return_temp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Murdoch</dc:creator>
  <cp:lastModifiedBy>Alyssa Murdoch</cp:lastModifiedBy>
  <dcterms:created xsi:type="dcterms:W3CDTF">2022-03-03T01:30:39Z</dcterms:created>
  <dcterms:modified xsi:type="dcterms:W3CDTF">2022-03-07T19:38:25Z</dcterms:modified>
</cp:coreProperties>
</file>