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Research\YRC Postdoc\Multiple-stressor-impacts-on-Yukon-River-Chinook-\Data\"/>
    </mc:Choice>
  </mc:AlternateContent>
  <xr:revisionPtr revIDLastSave="0" documentId="13_ncr:1_{455A4D80-2107-4CBD-BBD3-50B65987E46F}" xr6:coauthVersionLast="47" xr6:coauthVersionMax="47" xr10:uidLastSave="{00000000-0000-0000-0000-000000000000}"/>
  <bookViews>
    <workbookView xWindow="-108" yWindow="-108" windowWidth="23256" windowHeight="12576" xr2:uid="{4F60B606-DF90-4D83-8144-FC3BAA6876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J12" i="1"/>
  <c r="I12" i="1" s="1"/>
  <c r="G15" i="1"/>
  <c r="J16" i="1"/>
  <c r="G16" i="1" s="1"/>
  <c r="J19" i="1"/>
  <c r="G19" i="1" s="1"/>
  <c r="F13" i="1"/>
  <c r="G13" i="1"/>
  <c r="H13" i="1"/>
  <c r="I13" i="1"/>
  <c r="F14" i="1"/>
  <c r="G14" i="1"/>
  <c r="H14" i="1"/>
  <c r="I14" i="1"/>
  <c r="F15" i="1"/>
  <c r="H15" i="1"/>
  <c r="I15" i="1"/>
  <c r="F16" i="1"/>
  <c r="H16" i="1"/>
  <c r="I16" i="1"/>
  <c r="F17" i="1"/>
  <c r="G17" i="1"/>
  <c r="H17" i="1"/>
  <c r="I17" i="1"/>
  <c r="F18" i="1"/>
  <c r="G18" i="1"/>
  <c r="H18" i="1"/>
  <c r="I18" i="1"/>
  <c r="F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H12" i="1"/>
  <c r="G12" i="1"/>
  <c r="J5" i="1"/>
  <c r="H19" i="1" l="1"/>
  <c r="I19" i="1"/>
  <c r="J6" i="1"/>
  <c r="J7" i="1"/>
  <c r="J8" i="1"/>
  <c r="J9" i="1"/>
  <c r="J10" i="1"/>
  <c r="J11" i="1"/>
  <c r="J13" i="1"/>
  <c r="J14" i="1"/>
  <c r="J15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</calcChain>
</file>

<file path=xl/sharedStrings.xml><?xml version="1.0" encoding="utf-8"?>
<sst xmlns="http://schemas.openxmlformats.org/spreadsheetml/2006/main" count="16" uniqueCount="13">
  <si>
    <t>Brood_year</t>
  </si>
  <si>
    <t>Return</t>
  </si>
  <si>
    <t>Spawners</t>
  </si>
  <si>
    <t>NA</t>
  </si>
  <si>
    <t>Estimated props of returns</t>
  </si>
  <si>
    <t>Ret_calculation</t>
  </si>
  <si>
    <t>Aggregate data</t>
  </si>
  <si>
    <t>Age (estimated counts of returns)</t>
  </si>
  <si>
    <t>Mig_temp</t>
  </si>
  <si>
    <t>year_4</t>
  </si>
  <si>
    <t>year_5</t>
  </si>
  <si>
    <t>year_6</t>
  </si>
  <si>
    <t>year_7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</si>
</sst>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0AA3-9AE6-4136-AAA4-8B051C2996D0}">
  <dimension ref="A1:Q46"/>
  <sheetViews>
    <sheetView tabSelected="1" workbookViewId="0">
      <selection activeCell="B12" sqref="B12"/>
    </sheetView>
  </sheetViews>
  <sheetFormatPr defaultRowHeight="14.4" x14ac:dyDescent="0.3"/>
  <cols>
    <col min="1" max="1" width="10.77734375" bestFit="1" customWidth="1"/>
    <col min="13" max="13" width="15.44140625" customWidth="1"/>
  </cols>
  <sheetData>
    <row r="1" spans="1:17" x14ac:dyDescent="0.3">
      <c r="A1" t="s">
        <v>6</v>
      </c>
    </row>
    <row r="3" spans="1:17" x14ac:dyDescent="0.3">
      <c r="B3" t="s">
        <v>7</v>
      </c>
      <c r="F3" t="s">
        <v>4</v>
      </c>
    </row>
    <row r="4" spans="1:17" x14ac:dyDescent="0.3">
      <c r="A4" t="s">
        <v>0</v>
      </c>
      <c r="B4">
        <v>4</v>
      </c>
      <c r="C4">
        <v>5</v>
      </c>
      <c r="D4">
        <v>6</v>
      </c>
      <c r="E4">
        <v>7</v>
      </c>
      <c r="F4">
        <v>4</v>
      </c>
      <c r="G4">
        <v>5</v>
      </c>
      <c r="H4">
        <v>6</v>
      </c>
      <c r="I4">
        <v>7</v>
      </c>
      <c r="J4" t="s">
        <v>5</v>
      </c>
      <c r="K4" t="s">
        <v>1</v>
      </c>
      <c r="L4" t="s">
        <v>2</v>
      </c>
      <c r="M4" t="s">
        <v>9</v>
      </c>
      <c r="N4" t="s">
        <v>10</v>
      </c>
      <c r="O4" t="s">
        <v>11</v>
      </c>
      <c r="P4" t="s">
        <v>12</v>
      </c>
      <c r="Q4" t="s">
        <v>8</v>
      </c>
    </row>
    <row r="5" spans="1:17" x14ac:dyDescent="0.3">
      <c r="A5">
        <v>1978</v>
      </c>
      <c r="E5">
        <v>11635.308396436081</v>
      </c>
      <c r="J5">
        <f>SUM(B5:E5)</f>
        <v>11635.308396436081</v>
      </c>
    </row>
    <row r="6" spans="1:17" x14ac:dyDescent="0.3">
      <c r="A6">
        <v>1979</v>
      </c>
      <c r="D6">
        <v>26804.472221583863</v>
      </c>
      <c r="E6">
        <v>18042.023768332911</v>
      </c>
      <c r="J6">
        <f>SUM(B6:E6)</f>
        <v>44846.495989916773</v>
      </c>
    </row>
    <row r="7" spans="1:17" x14ac:dyDescent="0.3">
      <c r="A7">
        <v>1980</v>
      </c>
      <c r="C7">
        <v>2535.8011819165527</v>
      </c>
      <c r="D7">
        <v>33851.719393510073</v>
      </c>
      <c r="E7">
        <v>6536.4375804620531</v>
      </c>
      <c r="J7">
        <f>SUM(B7:E7)</f>
        <v>42923.958155888678</v>
      </c>
    </row>
    <row r="8" spans="1:17" x14ac:dyDescent="0.3">
      <c r="A8">
        <v>1981</v>
      </c>
      <c r="B8">
        <v>360.24423929312246</v>
      </c>
      <c r="C8">
        <v>5109.1441598135298</v>
      </c>
      <c r="D8">
        <v>27856.211784823143</v>
      </c>
      <c r="E8">
        <v>22986.053489826732</v>
      </c>
      <c r="J8">
        <f t="shared" ref="J6:J42" si="0">SUM(B8:E8)</f>
        <v>56311.653673756533</v>
      </c>
    </row>
    <row r="9" spans="1:17" x14ac:dyDescent="0.3">
      <c r="A9">
        <v>1982</v>
      </c>
      <c r="B9">
        <v>186.75914400037544</v>
      </c>
      <c r="C9">
        <v>1846.1149765352195</v>
      </c>
      <c r="D9">
        <v>10944.692059757414</v>
      </c>
      <c r="E9">
        <v>9882.24817038328</v>
      </c>
      <c r="J9">
        <f t="shared" si="0"/>
        <v>22859.814350676286</v>
      </c>
    </row>
    <row r="10" spans="1:17" x14ac:dyDescent="0.3">
      <c r="A10">
        <v>1983</v>
      </c>
      <c r="B10">
        <v>91.913304861734389</v>
      </c>
      <c r="C10">
        <v>6053.1531548670937</v>
      </c>
      <c r="D10">
        <v>27496.073610017207</v>
      </c>
      <c r="E10">
        <v>3602.0525626066365</v>
      </c>
      <c r="J10">
        <f t="shared" si="0"/>
        <v>37243.192632352671</v>
      </c>
    </row>
    <row r="11" spans="1:17" x14ac:dyDescent="0.3">
      <c r="A11">
        <v>1984</v>
      </c>
      <c r="B11">
        <v>575.11783081438966</v>
      </c>
      <c r="C11">
        <v>9084.6829919379779</v>
      </c>
      <c r="D11">
        <v>24047.595891601242</v>
      </c>
      <c r="E11">
        <v>12931.616094998464</v>
      </c>
      <c r="J11">
        <f t="shared" si="0"/>
        <v>46639.012809352076</v>
      </c>
    </row>
    <row r="12" spans="1:17" x14ac:dyDescent="0.3">
      <c r="A12">
        <v>1985</v>
      </c>
      <c r="B12">
        <v>1422.4611631134464</v>
      </c>
      <c r="C12">
        <v>7839.8857967471886</v>
      </c>
      <c r="D12">
        <v>28686.18218784525</v>
      </c>
      <c r="E12">
        <v>1865.4705063391575</v>
      </c>
      <c r="F12">
        <f>B12/$J12</f>
        <v>3.5727663019882665E-2</v>
      </c>
      <c r="G12">
        <f>C12/$J12</f>
        <v>0.19691279110037033</v>
      </c>
      <c r="H12">
        <f>D12/$J12</f>
        <v>0.72050490875339057</v>
      </c>
      <c r="I12">
        <f>E12/$J12</f>
        <v>4.685463712635634E-2</v>
      </c>
      <c r="J12">
        <f>SUM(B12:E12)</f>
        <v>39813.999654045045</v>
      </c>
      <c r="K12">
        <v>9.2509296208880993</v>
      </c>
      <c r="L12">
        <v>4.1882914352422</v>
      </c>
      <c r="M12">
        <v>1989</v>
      </c>
      <c r="N12">
        <v>1990</v>
      </c>
      <c r="O12">
        <v>1991</v>
      </c>
      <c r="P12">
        <v>1992</v>
      </c>
    </row>
    <row r="13" spans="1:17" x14ac:dyDescent="0.3">
      <c r="A13">
        <v>1986</v>
      </c>
      <c r="B13">
        <v>1704.346403946761</v>
      </c>
      <c r="C13">
        <v>17033.454454067996</v>
      </c>
      <c r="D13">
        <v>41618.879366237285</v>
      </c>
      <c r="E13">
        <v>5611.0928519254639</v>
      </c>
      <c r="F13">
        <f t="shared" ref="F13:F39" si="1">B13/$J13</f>
        <v>2.5836045760990529E-2</v>
      </c>
      <c r="G13">
        <f t="shared" ref="G13:G39" si="2">C13/$J13</f>
        <v>0.25820872313513299</v>
      </c>
      <c r="H13">
        <f t="shared" ref="H13:H39" si="3">D13/$J13</f>
        <v>0.63089714000466735</v>
      </c>
      <c r="I13">
        <f t="shared" ref="I13:I39" si="4">E13/$J13</f>
        <v>8.5058091099209171E-2</v>
      </c>
      <c r="J13">
        <f t="shared" si="0"/>
        <v>65967.773076177502</v>
      </c>
      <c r="K13">
        <v>26.755204363971899</v>
      </c>
      <c r="L13">
        <v>6.2067466052978402</v>
      </c>
      <c r="M13">
        <v>1989</v>
      </c>
      <c r="N13">
        <v>1990</v>
      </c>
      <c r="O13">
        <v>1991</v>
      </c>
      <c r="P13">
        <v>1992</v>
      </c>
    </row>
    <row r="14" spans="1:17" x14ac:dyDescent="0.3">
      <c r="A14">
        <v>1987</v>
      </c>
      <c r="B14">
        <v>939.04807791782468</v>
      </c>
      <c r="C14">
        <v>9922.5725596112352</v>
      </c>
      <c r="D14">
        <v>26597.005169531065</v>
      </c>
      <c r="E14">
        <v>7433.0694986696371</v>
      </c>
      <c r="F14">
        <f t="shared" si="1"/>
        <v>2.0918080093044938E-2</v>
      </c>
      <c r="G14">
        <f t="shared" si="2"/>
        <v>0.2210335896658544</v>
      </c>
      <c r="H14">
        <f t="shared" si="3"/>
        <v>0.59247050013137614</v>
      </c>
      <c r="I14">
        <f t="shared" si="4"/>
        <v>0.16557783010972443</v>
      </c>
      <c r="J14">
        <f t="shared" si="0"/>
        <v>44891.695305729765</v>
      </c>
      <c r="K14">
        <v>16.337164420270199</v>
      </c>
      <c r="L14">
        <v>4.0943428114421403</v>
      </c>
      <c r="M14">
        <v>1989</v>
      </c>
      <c r="N14">
        <v>1990</v>
      </c>
      <c r="O14">
        <v>1991</v>
      </c>
      <c r="P14">
        <v>1992</v>
      </c>
    </row>
    <row r="15" spans="1:17" x14ac:dyDescent="0.3">
      <c r="A15">
        <v>1988</v>
      </c>
      <c r="B15">
        <v>3665.5055931745287</v>
      </c>
      <c r="C15">
        <v>13912.225986237432</v>
      </c>
      <c r="D15">
        <v>27764.331766329346</v>
      </c>
      <c r="E15">
        <v>9093.8236812813029</v>
      </c>
      <c r="F15">
        <f t="shared" si="1"/>
        <v>6.7336196640920512E-2</v>
      </c>
      <c r="G15">
        <f>C15/$J15</f>
        <v>0.25557085125353501</v>
      </c>
      <c r="H15">
        <f t="shared" si="3"/>
        <v>0.51003728023292438</v>
      </c>
      <c r="I15">
        <f t="shared" si="4"/>
        <v>0.16705567187262002</v>
      </c>
      <c r="J15">
        <f t="shared" si="0"/>
        <v>54435.887027022611</v>
      </c>
      <c r="K15">
        <v>18.9226457622587</v>
      </c>
      <c r="L15">
        <v>6.0512982189007998</v>
      </c>
      <c r="M15">
        <v>1989</v>
      </c>
      <c r="N15">
        <v>1990</v>
      </c>
      <c r="O15">
        <v>1991</v>
      </c>
      <c r="P15">
        <v>1992</v>
      </c>
    </row>
    <row r="16" spans="1:17" x14ac:dyDescent="0.3">
      <c r="A16">
        <v>1989</v>
      </c>
      <c r="B16">
        <v>2508.1073593703268</v>
      </c>
      <c r="C16">
        <v>14958.82711106812</v>
      </c>
      <c r="D16">
        <v>51144.916519683189</v>
      </c>
      <c r="E16">
        <v>12544.521109987327</v>
      </c>
      <c r="F16">
        <f t="shared" si="1"/>
        <v>3.090462639552809E-2</v>
      </c>
      <c r="G16">
        <f t="shared" si="2"/>
        <v>0.18432104250071618</v>
      </c>
      <c r="H16">
        <f t="shared" si="3"/>
        <v>0.63020210485252237</v>
      </c>
      <c r="I16">
        <f t="shared" si="4"/>
        <v>0.15457222625123337</v>
      </c>
      <c r="J16">
        <f>SUM(B16:E16)</f>
        <v>81156.372100108958</v>
      </c>
      <c r="K16">
        <v>26.322601992818701</v>
      </c>
      <c r="L16">
        <v>4.1565295848977097</v>
      </c>
      <c r="M16">
        <v>1989</v>
      </c>
      <c r="N16">
        <v>1990</v>
      </c>
      <c r="O16">
        <v>1991</v>
      </c>
      <c r="P16">
        <v>1992</v>
      </c>
    </row>
    <row r="17" spans="1:16" x14ac:dyDescent="0.3">
      <c r="A17">
        <v>1990</v>
      </c>
      <c r="B17">
        <v>1013.3805941146761</v>
      </c>
      <c r="C17">
        <v>9763.7513694527188</v>
      </c>
      <c r="D17">
        <v>21718.406537753795</v>
      </c>
      <c r="E17">
        <v>2535.8097364925893</v>
      </c>
      <c r="F17">
        <f t="shared" si="1"/>
        <v>2.8927821653772539E-2</v>
      </c>
      <c r="G17">
        <f t="shared" si="2"/>
        <v>0.27871469014468192</v>
      </c>
      <c r="H17">
        <f t="shared" si="3"/>
        <v>0.61997061575581491</v>
      </c>
      <c r="I17">
        <f t="shared" si="4"/>
        <v>7.2386872445730416E-2</v>
      </c>
      <c r="J17">
        <f t="shared" si="0"/>
        <v>35031.348237813785</v>
      </c>
      <c r="K17">
        <v>12.2500282532749</v>
      </c>
      <c r="L17">
        <v>4.0758659994064699</v>
      </c>
      <c r="M17">
        <v>1989</v>
      </c>
      <c r="N17">
        <v>1990</v>
      </c>
      <c r="O17">
        <v>1991</v>
      </c>
      <c r="P17">
        <v>1992</v>
      </c>
    </row>
    <row r="18" spans="1:16" x14ac:dyDescent="0.3">
      <c r="A18">
        <v>1991</v>
      </c>
      <c r="B18">
        <v>4260.3087487234088</v>
      </c>
      <c r="C18">
        <v>31139.572863730435</v>
      </c>
      <c r="D18">
        <v>63517.951629901239</v>
      </c>
      <c r="E18">
        <v>4553.4754966892442</v>
      </c>
      <c r="F18">
        <f t="shared" si="1"/>
        <v>4.1173817173492507E-2</v>
      </c>
      <c r="G18">
        <f t="shared" si="2"/>
        <v>0.30094886440708646</v>
      </c>
      <c r="H18">
        <f t="shared" si="3"/>
        <v>0.61387018685628247</v>
      </c>
      <c r="I18">
        <f t="shared" si="4"/>
        <v>4.4007131563138478E-2</v>
      </c>
      <c r="J18">
        <f t="shared" si="0"/>
        <v>103471.30873904434</v>
      </c>
      <c r="K18">
        <v>44.749376722104202</v>
      </c>
      <c r="L18">
        <v>4.6567614948261298</v>
      </c>
      <c r="M18">
        <v>1989</v>
      </c>
      <c r="N18">
        <v>1990</v>
      </c>
      <c r="O18">
        <v>1991</v>
      </c>
      <c r="P18">
        <v>1992</v>
      </c>
    </row>
    <row r="19" spans="1:16" x14ac:dyDescent="0.3">
      <c r="A19">
        <v>1992</v>
      </c>
      <c r="B19">
        <v>2208.8024677231501</v>
      </c>
      <c r="C19">
        <v>9702.3955083705587</v>
      </c>
      <c r="D19">
        <v>16055.664938057778</v>
      </c>
      <c r="E19">
        <v>699.15683936306903</v>
      </c>
      <c r="F19">
        <f t="shared" si="1"/>
        <v>7.7052987708638665E-2</v>
      </c>
      <c r="G19">
        <f t="shared" si="2"/>
        <v>0.33846329528120173</v>
      </c>
      <c r="H19">
        <f t="shared" si="3"/>
        <v>0.56009397454243004</v>
      </c>
      <c r="I19">
        <f t="shared" si="4"/>
        <v>2.438974246772958E-2</v>
      </c>
      <c r="J19">
        <f>SUM(B19:E19)</f>
        <v>28666.019753514556</v>
      </c>
      <c r="K19">
        <v>12.990998909930999</v>
      </c>
      <c r="L19">
        <v>8.5732126703421692</v>
      </c>
      <c r="M19">
        <v>1989</v>
      </c>
      <c r="N19">
        <v>1990</v>
      </c>
      <c r="O19">
        <v>1991</v>
      </c>
      <c r="P19">
        <v>1992</v>
      </c>
    </row>
    <row r="20" spans="1:16" x14ac:dyDescent="0.3">
      <c r="A20">
        <v>1993</v>
      </c>
      <c r="B20">
        <v>3107.7000615503716</v>
      </c>
      <c r="C20">
        <v>17542.77285588668</v>
      </c>
      <c r="D20">
        <v>26799.012689417843</v>
      </c>
      <c r="E20">
        <v>5978.605896577702</v>
      </c>
      <c r="F20">
        <f t="shared" si="1"/>
        <v>5.8166031653043619E-2</v>
      </c>
      <c r="G20">
        <f t="shared" si="2"/>
        <v>0.32834361779064497</v>
      </c>
      <c r="H20">
        <f t="shared" si="3"/>
        <v>0.50159030456283626</v>
      </c>
      <c r="I20">
        <f t="shared" si="4"/>
        <v>0.11190004599347506</v>
      </c>
      <c r="J20">
        <f t="shared" si="0"/>
        <v>53428.091503432603</v>
      </c>
      <c r="K20">
        <v>21.650186323271502</v>
      </c>
      <c r="L20">
        <v>4.6226760336927502</v>
      </c>
      <c r="M20">
        <v>1989</v>
      </c>
      <c r="N20">
        <v>1990</v>
      </c>
      <c r="O20">
        <v>1991</v>
      </c>
      <c r="P20">
        <v>1992</v>
      </c>
    </row>
    <row r="21" spans="1:16" x14ac:dyDescent="0.3">
      <c r="A21">
        <v>1994</v>
      </c>
      <c r="B21">
        <v>1965.8664785895594</v>
      </c>
      <c r="C21">
        <v>6039.990294527629</v>
      </c>
      <c r="D21">
        <v>22755.859689208588</v>
      </c>
      <c r="E21">
        <v>10488.96779164675</v>
      </c>
      <c r="F21">
        <f t="shared" si="1"/>
        <v>4.7656578651789086E-2</v>
      </c>
      <c r="G21">
        <f t="shared" si="2"/>
        <v>0.14642157830256999</v>
      </c>
      <c r="H21">
        <f t="shared" si="3"/>
        <v>0.55164805386269811</v>
      </c>
      <c r="I21">
        <f t="shared" si="4"/>
        <v>0.25427378918294286</v>
      </c>
      <c r="J21">
        <f t="shared" si="0"/>
        <v>41250.684253972526</v>
      </c>
      <c r="K21">
        <v>10.986251168766101</v>
      </c>
      <c r="L21">
        <v>5.7416563908916904</v>
      </c>
      <c r="M21">
        <v>1989</v>
      </c>
      <c r="N21">
        <v>1990</v>
      </c>
      <c r="O21">
        <v>1991</v>
      </c>
      <c r="P21">
        <v>1992</v>
      </c>
    </row>
    <row r="22" spans="1:16" x14ac:dyDescent="0.3">
      <c r="A22">
        <v>1995</v>
      </c>
      <c r="B22">
        <v>495.64757178499571</v>
      </c>
      <c r="C22">
        <v>10828.545735633259</v>
      </c>
      <c r="D22">
        <v>51217.151647475883</v>
      </c>
      <c r="E22">
        <v>7858.6462383707731</v>
      </c>
      <c r="F22">
        <f t="shared" si="1"/>
        <v>7.0404493435847725E-3</v>
      </c>
      <c r="G22">
        <f t="shared" si="2"/>
        <v>0.15381458934996592</v>
      </c>
      <c r="H22">
        <f t="shared" si="3"/>
        <v>0.72751644963807571</v>
      </c>
      <c r="I22">
        <f t="shared" si="4"/>
        <v>0.11162851166837363</v>
      </c>
      <c r="J22">
        <f t="shared" si="0"/>
        <v>70399.991193264912</v>
      </c>
      <c r="K22">
        <v>8.7138068607407106</v>
      </c>
      <c r="L22">
        <v>8.1878985453767008</v>
      </c>
      <c r="M22">
        <v>1989</v>
      </c>
      <c r="N22">
        <v>1990</v>
      </c>
      <c r="O22">
        <v>1991</v>
      </c>
      <c r="P22">
        <v>1992</v>
      </c>
    </row>
    <row r="23" spans="1:16" x14ac:dyDescent="0.3">
      <c r="A23">
        <v>1996</v>
      </c>
      <c r="B23">
        <v>2704.9793293403145</v>
      </c>
      <c r="C23">
        <v>21082.177727018796</v>
      </c>
      <c r="D23">
        <v>29352.58740645181</v>
      </c>
      <c r="E23">
        <v>4673.1191082194809</v>
      </c>
      <c r="F23">
        <f t="shared" si="1"/>
        <v>4.6788537399067007E-2</v>
      </c>
      <c r="G23">
        <f t="shared" si="2"/>
        <v>0.3646624025311716</v>
      </c>
      <c r="H23">
        <f t="shared" si="3"/>
        <v>0.50771723788406453</v>
      </c>
      <c r="I23">
        <f t="shared" si="4"/>
        <v>8.0831822185696858E-2</v>
      </c>
      <c r="J23">
        <f t="shared" si="0"/>
        <v>57812.863571030401</v>
      </c>
      <c r="K23">
        <v>8.8856967146857198</v>
      </c>
      <c r="L23">
        <v>9.1769885926536592</v>
      </c>
      <c r="M23">
        <v>1989</v>
      </c>
      <c r="N23">
        <v>1990</v>
      </c>
      <c r="O23">
        <v>1991</v>
      </c>
      <c r="P23">
        <v>1992</v>
      </c>
    </row>
    <row r="24" spans="1:16" x14ac:dyDescent="0.3">
      <c r="A24">
        <v>1997</v>
      </c>
      <c r="B24">
        <v>1615.2934814035748</v>
      </c>
      <c r="C24">
        <v>13869.474749048857</v>
      </c>
      <c r="D24">
        <v>41546.965762538413</v>
      </c>
      <c r="E24">
        <v>3006.3011032325198</v>
      </c>
      <c r="F24">
        <f t="shared" si="1"/>
        <v>2.6904502767532829E-2</v>
      </c>
      <c r="G24">
        <f t="shared" si="2"/>
        <v>0.23101147009258638</v>
      </c>
      <c r="H24">
        <f t="shared" si="3"/>
        <v>0.69201075111720101</v>
      </c>
      <c r="I24">
        <f t="shared" si="4"/>
        <v>5.0073276022679629E-2</v>
      </c>
      <c r="J24">
        <f t="shared" si="0"/>
        <v>60038.035096223372</v>
      </c>
      <c r="K24">
        <v>12.0005074723774</v>
      </c>
      <c r="L24">
        <v>15.38172876408</v>
      </c>
      <c r="M24">
        <v>1989</v>
      </c>
      <c r="N24">
        <v>1990</v>
      </c>
      <c r="O24">
        <v>1991</v>
      </c>
      <c r="P24">
        <v>1992</v>
      </c>
    </row>
    <row r="25" spans="1:16" x14ac:dyDescent="0.3">
      <c r="A25">
        <v>1998</v>
      </c>
      <c r="B25">
        <v>4186.6188292535826</v>
      </c>
      <c r="C25">
        <v>19048.269668165758</v>
      </c>
      <c r="D25">
        <v>40228.945639973899</v>
      </c>
      <c r="E25">
        <v>4026.0567054761573</v>
      </c>
      <c r="F25">
        <f t="shared" si="1"/>
        <v>6.2033273086793225E-2</v>
      </c>
      <c r="G25">
        <f t="shared" si="2"/>
        <v>0.28223885726106923</v>
      </c>
      <c r="H25">
        <f t="shared" si="3"/>
        <v>0.59607365099515885</v>
      </c>
      <c r="I25">
        <f t="shared" si="4"/>
        <v>5.9654218656978723E-2</v>
      </c>
      <c r="J25">
        <f t="shared" si="0"/>
        <v>67489.890842869398</v>
      </c>
      <c r="K25">
        <v>15.8773096850991</v>
      </c>
      <c r="L25">
        <v>6.7252360374464004</v>
      </c>
      <c r="M25">
        <v>1989</v>
      </c>
      <c r="N25">
        <v>1990</v>
      </c>
      <c r="O25">
        <v>1991</v>
      </c>
      <c r="P25">
        <v>1992</v>
      </c>
    </row>
    <row r="26" spans="1:16" x14ac:dyDescent="0.3">
      <c r="A26">
        <v>1999</v>
      </c>
      <c r="B26">
        <v>775.34353469430414</v>
      </c>
      <c r="C26">
        <v>11643.094174007174</v>
      </c>
      <c r="D26">
        <v>41710.64159993174</v>
      </c>
      <c r="E26">
        <v>686.05917585112911</v>
      </c>
      <c r="F26">
        <f t="shared" si="1"/>
        <v>1.414469717911537E-2</v>
      </c>
      <c r="G26">
        <f t="shared" si="2"/>
        <v>0.2124065449055246</v>
      </c>
      <c r="H26">
        <f t="shared" si="3"/>
        <v>0.76093288739456721</v>
      </c>
      <c r="I26">
        <f t="shared" si="4"/>
        <v>1.2515870520792737E-2</v>
      </c>
      <c r="J26">
        <f t="shared" si="0"/>
        <v>54815.138484484349</v>
      </c>
      <c r="K26">
        <v>15.4229747321685</v>
      </c>
      <c r="L26">
        <v>4.9022241519980003</v>
      </c>
      <c r="M26">
        <v>1989</v>
      </c>
      <c r="N26">
        <v>1990</v>
      </c>
      <c r="O26">
        <v>1991</v>
      </c>
      <c r="P26">
        <v>1992</v>
      </c>
    </row>
    <row r="27" spans="1:16" x14ac:dyDescent="0.3">
      <c r="A27">
        <v>2000</v>
      </c>
      <c r="B27">
        <v>2782.662270112191</v>
      </c>
      <c r="C27">
        <v>21636.290729733155</v>
      </c>
      <c r="D27">
        <v>27644.124208496407</v>
      </c>
      <c r="E27">
        <v>188.70234488961447</v>
      </c>
      <c r="F27">
        <f t="shared" si="1"/>
        <v>5.3254880386941858E-2</v>
      </c>
      <c r="G27">
        <f t="shared" si="2"/>
        <v>0.41407758577277237</v>
      </c>
      <c r="H27">
        <f t="shared" si="3"/>
        <v>0.52905612870723429</v>
      </c>
      <c r="I27">
        <f t="shared" si="4"/>
        <v>3.6114051330514863E-3</v>
      </c>
      <c r="J27">
        <f t="shared" si="0"/>
        <v>52251.779553231368</v>
      </c>
      <c r="K27">
        <v>21.115368261132001</v>
      </c>
      <c r="L27">
        <v>5.8704570152809596</v>
      </c>
      <c r="M27">
        <v>1989</v>
      </c>
      <c r="N27">
        <v>1990</v>
      </c>
      <c r="O27">
        <v>1991</v>
      </c>
      <c r="P27">
        <v>1992</v>
      </c>
    </row>
    <row r="28" spans="1:16" x14ac:dyDescent="0.3">
      <c r="A28">
        <v>2001</v>
      </c>
      <c r="B28">
        <v>1513.835363319017</v>
      </c>
      <c r="C28">
        <v>32862.940403616463</v>
      </c>
      <c r="D28">
        <v>19719.395554801216</v>
      </c>
      <c r="E28">
        <v>1710.9437083200451</v>
      </c>
      <c r="F28">
        <f t="shared" si="1"/>
        <v>2.7126207160210511E-2</v>
      </c>
      <c r="G28">
        <f t="shared" si="2"/>
        <v>0.58886649822190329</v>
      </c>
      <c r="H28">
        <f t="shared" si="3"/>
        <v>0.35334913019927106</v>
      </c>
      <c r="I28">
        <f t="shared" si="4"/>
        <v>3.0658164418615089E-2</v>
      </c>
      <c r="J28">
        <f t="shared" si="0"/>
        <v>55807.115030056746</v>
      </c>
      <c r="K28">
        <v>23.804161621680802</v>
      </c>
      <c r="L28">
        <v>4.1870193480566602</v>
      </c>
      <c r="M28">
        <v>1989</v>
      </c>
      <c r="N28">
        <v>1990</v>
      </c>
      <c r="O28">
        <v>1991</v>
      </c>
      <c r="P28">
        <v>1992</v>
      </c>
    </row>
    <row r="29" spans="1:16" x14ac:dyDescent="0.3">
      <c r="A29">
        <v>2002</v>
      </c>
      <c r="B29">
        <v>3036.2092400119736</v>
      </c>
      <c r="C29">
        <v>14718.783488631645</v>
      </c>
      <c r="D29">
        <v>13788.193389687687</v>
      </c>
      <c r="E29">
        <v>0</v>
      </c>
      <c r="F29">
        <f t="shared" si="1"/>
        <v>9.6255629619085389E-2</v>
      </c>
      <c r="G29">
        <f t="shared" si="2"/>
        <v>0.46662323309432058</v>
      </c>
      <c r="H29">
        <f t="shared" si="3"/>
        <v>0.43712113728659407</v>
      </c>
      <c r="I29">
        <f t="shared" si="4"/>
        <v>0</v>
      </c>
      <c r="J29">
        <f t="shared" si="0"/>
        <v>31543.186118331305</v>
      </c>
      <c r="K29">
        <v>10.934528968125401</v>
      </c>
      <c r="L29">
        <v>5.2395858821173196</v>
      </c>
      <c r="M29">
        <v>1989</v>
      </c>
      <c r="N29">
        <v>1990</v>
      </c>
      <c r="O29">
        <v>1991</v>
      </c>
      <c r="P29">
        <v>1992</v>
      </c>
    </row>
    <row r="30" spans="1:16" x14ac:dyDescent="0.3">
      <c r="A30">
        <v>2003</v>
      </c>
      <c r="B30">
        <v>2075.7258671909735</v>
      </c>
      <c r="C30">
        <v>21235.831014628708</v>
      </c>
      <c r="D30">
        <v>37617.474415199016</v>
      </c>
      <c r="E30">
        <v>1339.1459456939037</v>
      </c>
      <c r="F30">
        <f t="shared" si="1"/>
        <v>3.3335259824614522E-2</v>
      </c>
      <c r="G30">
        <f t="shared" si="2"/>
        <v>0.34103826312201857</v>
      </c>
      <c r="H30">
        <f t="shared" si="3"/>
        <v>0.60412037225004023</v>
      </c>
      <c r="I30">
        <f t="shared" si="4"/>
        <v>2.1506104803326764E-2</v>
      </c>
      <c r="J30">
        <f t="shared" si="0"/>
        <v>62268.177242712598</v>
      </c>
      <c r="K30">
        <v>17.805535227440501</v>
      </c>
      <c r="L30">
        <v>7.2567872289871103</v>
      </c>
      <c r="M30">
        <v>1989</v>
      </c>
      <c r="N30">
        <v>1990</v>
      </c>
      <c r="O30">
        <v>1991</v>
      </c>
      <c r="P30">
        <v>1992</v>
      </c>
    </row>
    <row r="31" spans="1:16" x14ac:dyDescent="0.3">
      <c r="A31">
        <v>2004</v>
      </c>
      <c r="B31">
        <v>1006.4374954631237</v>
      </c>
      <c r="C31">
        <v>21172.138980046868</v>
      </c>
      <c r="D31">
        <v>13487.112722704565</v>
      </c>
      <c r="E31">
        <v>3747.8216680960222</v>
      </c>
      <c r="F31">
        <f t="shared" si="1"/>
        <v>2.5535342407757802E-2</v>
      </c>
      <c r="G31">
        <f t="shared" si="2"/>
        <v>0.53717972630913569</v>
      </c>
      <c r="H31">
        <f t="shared" si="3"/>
        <v>0.34219516166556274</v>
      </c>
      <c r="I31">
        <f t="shared" si="4"/>
        <v>9.5089769617543535E-2</v>
      </c>
      <c r="J31">
        <f t="shared" si="0"/>
        <v>39413.510866310586</v>
      </c>
      <c r="K31">
        <v>11.2908403254979</v>
      </c>
      <c r="L31">
        <v>5.5837872333124299</v>
      </c>
      <c r="M31">
        <v>1989</v>
      </c>
      <c r="N31">
        <v>1990</v>
      </c>
      <c r="O31">
        <v>1991</v>
      </c>
      <c r="P31">
        <v>1992</v>
      </c>
    </row>
    <row r="32" spans="1:16" x14ac:dyDescent="0.3">
      <c r="A32">
        <v>2005</v>
      </c>
      <c r="B32">
        <v>4923.7532200578607</v>
      </c>
      <c r="C32">
        <v>14921.91170918748</v>
      </c>
      <c r="D32">
        <v>28733.299614022762</v>
      </c>
      <c r="E32">
        <v>1490.8030496633551</v>
      </c>
      <c r="F32">
        <f t="shared" si="1"/>
        <v>9.8337848501477088E-2</v>
      </c>
      <c r="G32">
        <f t="shared" si="2"/>
        <v>0.29802238809061427</v>
      </c>
      <c r="H32">
        <f t="shared" si="3"/>
        <v>0.57386524833958197</v>
      </c>
      <c r="I32">
        <f t="shared" si="4"/>
        <v>2.9774515068326731E-2</v>
      </c>
      <c r="J32">
        <f t="shared" si="0"/>
        <v>50069.767592931457</v>
      </c>
      <c r="K32">
        <v>17.898536265889302</v>
      </c>
      <c r="L32">
        <v>10.967190111804699</v>
      </c>
      <c r="M32">
        <v>1989</v>
      </c>
      <c r="N32">
        <v>1990</v>
      </c>
      <c r="O32">
        <v>1991</v>
      </c>
      <c r="P32">
        <v>1992</v>
      </c>
    </row>
    <row r="33" spans="1:16" x14ac:dyDescent="0.3">
      <c r="A33">
        <v>2006</v>
      </c>
      <c r="B33">
        <v>2391.3320298122194</v>
      </c>
      <c r="C33">
        <v>14082.723786074777</v>
      </c>
      <c r="D33">
        <v>19787.022166682069</v>
      </c>
      <c r="E33">
        <v>1524.3422596642674</v>
      </c>
      <c r="F33">
        <f t="shared" si="1"/>
        <v>6.3287162468538355E-2</v>
      </c>
      <c r="G33">
        <f t="shared" si="2"/>
        <v>0.37270258464227168</v>
      </c>
      <c r="H33">
        <f t="shared" si="3"/>
        <v>0.52366817782711361</v>
      </c>
      <c r="I33">
        <f t="shared" si="4"/>
        <v>4.0342075062076106E-2</v>
      </c>
      <c r="J33">
        <f t="shared" si="0"/>
        <v>37785.42024223334</v>
      </c>
      <c r="K33">
        <v>10.8087472078542</v>
      </c>
      <c r="L33">
        <v>18.004879917481102</v>
      </c>
      <c r="M33">
        <v>1989</v>
      </c>
      <c r="N33">
        <v>1990</v>
      </c>
      <c r="O33">
        <v>1991</v>
      </c>
      <c r="P33">
        <v>1992</v>
      </c>
    </row>
    <row r="34" spans="1:16" x14ac:dyDescent="0.3">
      <c r="A34">
        <v>2007</v>
      </c>
      <c r="B34">
        <v>1022.1331995119982</v>
      </c>
      <c r="C34">
        <v>10164.56623236544</v>
      </c>
      <c r="D34">
        <v>19699.192058836074</v>
      </c>
      <c r="E34">
        <v>1697.4232444568916</v>
      </c>
      <c r="F34">
        <f t="shared" si="1"/>
        <v>3.1369834770331347E-2</v>
      </c>
      <c r="G34">
        <f t="shared" si="2"/>
        <v>0.31195617496196038</v>
      </c>
      <c r="H34">
        <f t="shared" si="3"/>
        <v>0.60457912950068216</v>
      </c>
      <c r="I34">
        <f t="shared" si="4"/>
        <v>5.2094860767026088E-2</v>
      </c>
      <c r="J34">
        <f t="shared" si="0"/>
        <v>32583.314735170403</v>
      </c>
      <c r="K34">
        <v>9.5886247409713601</v>
      </c>
      <c r="L34">
        <v>5.29280789821697</v>
      </c>
      <c r="M34">
        <v>1989</v>
      </c>
      <c r="N34">
        <v>1990</v>
      </c>
      <c r="O34">
        <v>1991</v>
      </c>
      <c r="P34">
        <v>1992</v>
      </c>
    </row>
    <row r="35" spans="1:16" x14ac:dyDescent="0.3">
      <c r="A35">
        <v>2008</v>
      </c>
      <c r="B35">
        <v>2303.9683280047743</v>
      </c>
      <c r="C35">
        <v>8559.7680926212761</v>
      </c>
      <c r="D35">
        <v>25779.615846638568</v>
      </c>
      <c r="E35">
        <v>1792.8012321541551</v>
      </c>
      <c r="F35">
        <f t="shared" si="1"/>
        <v>5.9942739276437083E-2</v>
      </c>
      <c r="G35">
        <f t="shared" si="2"/>
        <v>0.22270095504615767</v>
      </c>
      <c r="H35">
        <f t="shared" si="3"/>
        <v>0.67071268843351883</v>
      </c>
      <c r="I35">
        <f t="shared" si="4"/>
        <v>4.6643617243886423E-2</v>
      </c>
      <c r="J35">
        <f t="shared" si="0"/>
        <v>38436.153499418775</v>
      </c>
      <c r="K35">
        <v>8.3981123655709808</v>
      </c>
      <c r="L35">
        <v>6.3064167146364802</v>
      </c>
      <c r="M35">
        <v>1989</v>
      </c>
      <c r="N35">
        <v>1990</v>
      </c>
      <c r="O35">
        <v>1991</v>
      </c>
      <c r="P35">
        <v>1992</v>
      </c>
    </row>
    <row r="36" spans="1:16" x14ac:dyDescent="0.3">
      <c r="A36">
        <v>2009</v>
      </c>
      <c r="B36">
        <v>1289.8280610892832</v>
      </c>
      <c r="C36">
        <v>32463.220193137106</v>
      </c>
      <c r="D36">
        <v>43475.430211765044</v>
      </c>
      <c r="E36">
        <v>382.39902319450829</v>
      </c>
      <c r="F36">
        <f t="shared" si="1"/>
        <v>1.6619166060440484E-2</v>
      </c>
      <c r="G36">
        <f t="shared" si="2"/>
        <v>0.41828183423980009</v>
      </c>
      <c r="H36">
        <f t="shared" si="3"/>
        <v>0.56017186789084794</v>
      </c>
      <c r="I36">
        <f t="shared" si="4"/>
        <v>4.9271318089115874E-3</v>
      </c>
      <c r="J36">
        <f t="shared" si="0"/>
        <v>77610.877489185936</v>
      </c>
      <c r="K36">
        <v>15.314105184918301</v>
      </c>
      <c r="L36">
        <v>13.0909856045919</v>
      </c>
      <c r="M36">
        <v>1989</v>
      </c>
      <c r="N36">
        <v>1990</v>
      </c>
      <c r="O36">
        <v>1991</v>
      </c>
      <c r="P36">
        <v>1992</v>
      </c>
    </row>
    <row r="37" spans="1:16" x14ac:dyDescent="0.3">
      <c r="A37">
        <v>2010</v>
      </c>
      <c r="B37">
        <v>4349.6471282106895</v>
      </c>
      <c r="C37">
        <v>28505.540022885893</v>
      </c>
      <c r="D37">
        <v>16060.758846830475</v>
      </c>
      <c r="E37">
        <v>773.62470421446062</v>
      </c>
      <c r="F37">
        <f t="shared" si="1"/>
        <v>8.7536419951867867E-2</v>
      </c>
      <c r="G37">
        <f t="shared" si="2"/>
        <v>0.57367249545702681</v>
      </c>
      <c r="H37">
        <f t="shared" si="3"/>
        <v>0.32322192806021344</v>
      </c>
      <c r="I37">
        <f t="shared" si="4"/>
        <v>1.5569156530891885E-2</v>
      </c>
      <c r="J37">
        <f t="shared" si="0"/>
        <v>49689.570702141515</v>
      </c>
      <c r="K37">
        <v>11.9856246230135</v>
      </c>
      <c r="L37">
        <v>5.5544604662753203</v>
      </c>
      <c r="M37">
        <v>1989</v>
      </c>
      <c r="N37">
        <v>1990</v>
      </c>
      <c r="O37">
        <v>1991</v>
      </c>
      <c r="P37">
        <v>1992</v>
      </c>
    </row>
    <row r="38" spans="1:16" x14ac:dyDescent="0.3">
      <c r="A38">
        <v>2011</v>
      </c>
      <c r="B38">
        <v>9232.9264452019343</v>
      </c>
      <c r="C38">
        <v>41394.694292640241</v>
      </c>
      <c r="D38">
        <v>33459.267327420755</v>
      </c>
      <c r="E38">
        <v>982.41802088615907</v>
      </c>
      <c r="F38">
        <f t="shared" si="1"/>
        <v>0.10853416902039631</v>
      </c>
      <c r="G38">
        <f t="shared" si="2"/>
        <v>0.48659964677177597</v>
      </c>
      <c r="H38">
        <f t="shared" si="3"/>
        <v>0.39331774134300318</v>
      </c>
      <c r="I38">
        <f t="shared" si="4"/>
        <v>1.1548442864824491E-2</v>
      </c>
      <c r="J38">
        <f t="shared" si="0"/>
        <v>85069.306086149096</v>
      </c>
      <c r="K38">
        <v>18.915952322286898</v>
      </c>
      <c r="L38">
        <v>11.2694982562197</v>
      </c>
      <c r="M38">
        <v>1989</v>
      </c>
      <c r="N38">
        <v>1990</v>
      </c>
      <c r="O38">
        <v>1991</v>
      </c>
      <c r="P38">
        <v>1992</v>
      </c>
    </row>
    <row r="39" spans="1:16" x14ac:dyDescent="0.3">
      <c r="A39">
        <v>2012</v>
      </c>
      <c r="B39">
        <v>5831.5851355509694</v>
      </c>
      <c r="C39">
        <v>32298.83079257045</v>
      </c>
      <c r="D39">
        <v>25788.473478683576</v>
      </c>
      <c r="E39">
        <v>571.4102904347892</v>
      </c>
      <c r="F39">
        <f t="shared" si="1"/>
        <v>9.042577198320205E-2</v>
      </c>
      <c r="G39">
        <f t="shared" si="2"/>
        <v>0.5008323878816282</v>
      </c>
      <c r="H39">
        <f t="shared" si="3"/>
        <v>0.3998814333279852</v>
      </c>
      <c r="I39">
        <f t="shared" si="4"/>
        <v>8.8604068071844577E-3</v>
      </c>
      <c r="J39">
        <f t="shared" si="0"/>
        <v>64490.299697239789</v>
      </c>
      <c r="K39">
        <v>16.148261915650298</v>
      </c>
      <c r="L39">
        <v>5.62127907412862</v>
      </c>
      <c r="M39">
        <v>1989</v>
      </c>
      <c r="N39">
        <v>1990</v>
      </c>
      <c r="O39">
        <v>1991</v>
      </c>
      <c r="P39">
        <v>1992</v>
      </c>
    </row>
    <row r="40" spans="1:16" x14ac:dyDescent="0.3">
      <c r="A40">
        <v>2013</v>
      </c>
      <c r="B40">
        <v>2997.7957027574657</v>
      </c>
      <c r="C40">
        <v>24724.187031137095</v>
      </c>
      <c r="D40">
        <v>18938.16957415525</v>
      </c>
      <c r="J40">
        <f t="shared" si="0"/>
        <v>46660.152308049815</v>
      </c>
      <c r="K40">
        <v>16.842258424540699</v>
      </c>
      <c r="L40">
        <v>6.50446838904434</v>
      </c>
    </row>
    <row r="41" spans="1:16" x14ac:dyDescent="0.3">
      <c r="A41">
        <v>2014</v>
      </c>
      <c r="B41">
        <v>5894.5082400961273</v>
      </c>
      <c r="C41">
        <v>21876.85110658249</v>
      </c>
      <c r="J41">
        <f t="shared" si="0"/>
        <v>27771.359346678619</v>
      </c>
      <c r="K41">
        <v>22.8241959684525</v>
      </c>
      <c r="L41">
        <v>11.1413139116941</v>
      </c>
    </row>
    <row r="42" spans="1:16" x14ac:dyDescent="0.3">
      <c r="A42">
        <v>2015</v>
      </c>
      <c r="B42">
        <v>3836.6119629830259</v>
      </c>
      <c r="J42">
        <f t="shared" si="0"/>
        <v>3836.6119629830259</v>
      </c>
      <c r="K42">
        <v>13.090982899962</v>
      </c>
      <c r="L42">
        <v>19.141567850624899</v>
      </c>
    </row>
    <row r="43" spans="1:16" x14ac:dyDescent="0.3">
      <c r="A43">
        <v>2016</v>
      </c>
      <c r="K43" t="s">
        <v>3</v>
      </c>
      <c r="L43">
        <v>9.9686965731588408</v>
      </c>
    </row>
    <row r="44" spans="1:16" x14ac:dyDescent="0.3">
      <c r="A44">
        <v>2017</v>
      </c>
      <c r="K44" t="s">
        <v>3</v>
      </c>
      <c r="L44">
        <v>13.283535195937</v>
      </c>
    </row>
    <row r="45" spans="1:16" x14ac:dyDescent="0.3">
      <c r="A45">
        <v>2018</v>
      </c>
      <c r="K45" t="s">
        <v>3</v>
      </c>
      <c r="L45">
        <v>11.682314931601301</v>
      </c>
    </row>
    <row r="46" spans="1:16" x14ac:dyDescent="0.3">
      <c r="A46">
        <v>2019</v>
      </c>
      <c r="K46" t="s">
        <v>3</v>
      </c>
      <c r="L46">
        <v>9.1263505103681908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Murdoch</dc:creator>
  <cp:lastModifiedBy>Alyssa Murdoch</cp:lastModifiedBy>
  <dcterms:created xsi:type="dcterms:W3CDTF">2022-03-02T16:40:21Z</dcterms:created>
  <dcterms:modified xsi:type="dcterms:W3CDTF">2022-03-04T20:47:10Z</dcterms:modified>
</cp:coreProperties>
</file>