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s\med-anon\scrip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F6" i="1"/>
  <c r="C4" i="1"/>
  <c r="C3" i="1"/>
  <c r="C2" i="1"/>
  <c r="G6" i="1"/>
  <c r="G8" i="1" s="1"/>
  <c r="G7" i="1"/>
  <c r="F8" i="1"/>
  <c r="F7" i="1"/>
  <c r="G5" i="1"/>
  <c r="G4" i="1"/>
  <c r="G3" i="1"/>
  <c r="G2" i="1"/>
</calcChain>
</file>

<file path=xl/sharedStrings.xml><?xml version="1.0" encoding="utf-8"?>
<sst xmlns="http://schemas.openxmlformats.org/spreadsheetml/2006/main" count="18" uniqueCount="15">
  <si>
    <t>True Negatives</t>
  </si>
  <si>
    <t>False Negatives</t>
  </si>
  <si>
    <t>False Positives</t>
  </si>
  <si>
    <t>True Positives</t>
  </si>
  <si>
    <t>Match</t>
  </si>
  <si>
    <t>Only A</t>
  </si>
  <si>
    <t>Only B</t>
  </si>
  <si>
    <t>Overlap</t>
  </si>
  <si>
    <t>Documents</t>
  </si>
  <si>
    <t>Adj for age</t>
  </si>
  <si>
    <t>Precision</t>
  </si>
  <si>
    <t>Recall</t>
  </si>
  <si>
    <t>F1 score</t>
  </si>
  <si>
    <t>not relevant</t>
  </si>
  <si>
    <t>F2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</si>
</sst>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right"/>
    </xf>
    <xf numFmtId="2" fontId="0" fillId="0" borderId="4" xfId="0" applyNumberFormat="1" applyBorder="1"/>
    <xf numFmtId="0" fontId="1" fillId="0" borderId="5" xfId="0" applyFont="1" applyBorder="1"/>
    <xf numFmtId="2" fontId="1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abSelected="1" workbookViewId="0">
      <selection activeCell="B2" sqref="B2:C9"/>
    </sheetView>
  </sheetViews>
  <sheetFormatPr defaultRowHeight="15" x14ac:dyDescent="0.25"/>
  <cols>
    <col min="1" max="1" width="14.7109375" customWidth="1"/>
    <col min="2" max="2" width="25.5703125" customWidth="1"/>
    <col min="3" max="3" width="12.7109375" customWidth="1"/>
    <col min="5" max="5" width="12" customWidth="1"/>
  </cols>
  <sheetData>
    <row r="1" spans="2:7" ht="15.75" thickBot="1" x14ac:dyDescent="0.3">
      <c r="G1" t="s">
        <v>9</v>
      </c>
    </row>
    <row r="2" spans="2:7" x14ac:dyDescent="0.25">
      <c r="B2" s="1" t="s">
        <v>3</v>
      </c>
      <c r="C2" s="2">
        <f>F2+F5</f>
        <v>10978</v>
      </c>
      <c r="E2" t="s">
        <v>4</v>
      </c>
      <c r="F2">
        <v>3710</v>
      </c>
      <c r="G2">
        <f>F2+F12</f>
        <v>4379</v>
      </c>
    </row>
    <row r="3" spans="2:7" x14ac:dyDescent="0.25">
      <c r="B3" s="3" t="s">
        <v>1</v>
      </c>
      <c r="C3" s="4">
        <f>F3</f>
        <v>3275</v>
      </c>
      <c r="E3" t="s">
        <v>5</v>
      </c>
      <c r="F3">
        <v>3275</v>
      </c>
      <c r="G3">
        <f>F3</f>
        <v>3275</v>
      </c>
    </row>
    <row r="4" spans="2:7" x14ac:dyDescent="0.25">
      <c r="B4" s="3" t="s">
        <v>2</v>
      </c>
      <c r="C4" s="4">
        <f>F4</f>
        <v>8010</v>
      </c>
      <c r="E4" t="s">
        <v>6</v>
      </c>
      <c r="F4">
        <v>8010</v>
      </c>
      <c r="G4">
        <f>F4-F12</f>
        <v>7341</v>
      </c>
    </row>
    <row r="5" spans="2:7" x14ac:dyDescent="0.25">
      <c r="B5" s="3" t="s">
        <v>0</v>
      </c>
      <c r="C5" s="5" t="s">
        <v>13</v>
      </c>
      <c r="E5" t="s">
        <v>7</v>
      </c>
      <c r="F5">
        <v>7268</v>
      </c>
      <c r="G5">
        <f>F5</f>
        <v>7268</v>
      </c>
    </row>
    <row r="6" spans="2:7" x14ac:dyDescent="0.25">
      <c r="B6" s="3" t="s">
        <v>10</v>
      </c>
      <c r="C6" s="6">
        <f>C2/(C2+C4)</f>
        <v>0.57815462397303563</v>
      </c>
      <c r="E6" t="s">
        <v>10</v>
      </c>
      <c r="F6">
        <f>(F2+F5)/(F2+F5+F4)</f>
        <v>0.57815462397303563</v>
      </c>
      <c r="G6">
        <f>(G2+G5)/(G2+G5+G4)</f>
        <v>0.6133874025700442</v>
      </c>
    </row>
    <row r="7" spans="2:7" x14ac:dyDescent="0.25">
      <c r="B7" s="3" t="s">
        <v>11</v>
      </c>
      <c r="C7" s="6">
        <f>C2/(C2+C3)</f>
        <v>0.77022381253069527</v>
      </c>
      <c r="E7" t="s">
        <v>11</v>
      </c>
      <c r="F7">
        <f>(F2+F5)/(F2+F3+F5)</f>
        <v>0.77022381253069527</v>
      </c>
      <c r="G7">
        <f>(G2+G5)/(G2+G3+G5)</f>
        <v>0.78052539874011528</v>
      </c>
    </row>
    <row r="8" spans="2:7" x14ac:dyDescent="0.25">
      <c r="B8" s="3" t="s">
        <v>12</v>
      </c>
      <c r="C8" s="6">
        <f>2*C6*C7/(C7+C6)</f>
        <v>0.66050961162419908</v>
      </c>
      <c r="E8" t="s">
        <v>12</v>
      </c>
      <c r="F8">
        <f>2*F6*F7/(F7+F6)</f>
        <v>0.66050961162419908</v>
      </c>
      <c r="G8">
        <f>2*G6*G7/(G7+G6)</f>
        <v>0.68693600707755831</v>
      </c>
    </row>
    <row r="9" spans="2:7" ht="15.75" thickBot="1" x14ac:dyDescent="0.3">
      <c r="B9" s="7" t="s">
        <v>14</v>
      </c>
      <c r="C9" s="8">
        <f>5*C6*C7/(4*C6+C7)</f>
        <v>0.72223684210526307</v>
      </c>
    </row>
    <row r="12" spans="2:7" x14ac:dyDescent="0.25">
      <c r="E12" t="s">
        <v>8</v>
      </c>
      <c r="F12">
        <v>669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\</dc:creator>
  <cp:lastModifiedBy>\</cp:lastModifiedBy>
  <dcterms:created xsi:type="dcterms:W3CDTF">2013-06-23T14:47:44Z</dcterms:created>
  <dcterms:modified xsi:type="dcterms:W3CDTF">2013-06-23T16:03:36Z</dcterms:modified>
</cp:coreProperties>
</file>