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ubes_Mosi\"/>
    </mc:Choice>
  </mc:AlternateContent>
  <xr:revisionPtr revIDLastSave="0" documentId="13_ncr:1_{0410F1DB-211F-45B2-9328-17E11ADF32DA}" xr6:coauthVersionLast="47" xr6:coauthVersionMax="47" xr10:uidLastSave="{00000000-0000-0000-0000-000000000000}"/>
  <bookViews>
    <workbookView xWindow="-110" yWindow="-110" windowWidth="19420" windowHeight="10300" firstSheet="4" activeTab="9" xr2:uid="{00000000-000D-0000-FFFF-FFFF00000000}"/>
  </bookViews>
  <sheets>
    <sheet name="data" sheetId="1" r:id="rId1"/>
    <sheet name="DataTrain" sheetId="15" r:id="rId2"/>
    <sheet name="KotaCirebon" sheetId="2" r:id="rId3"/>
    <sheet name="KabCirebon" sheetId="3" r:id="rId4"/>
    <sheet name="Kuningan" sheetId="4" r:id="rId5"/>
    <sheet name="Indramayu" sheetId="5" r:id="rId6"/>
    <sheet name="Majalengka" sheetId="6" r:id="rId7"/>
    <sheet name="Lain2" sheetId="7" r:id="rId8"/>
    <sheet name="RNG LCG" sheetId="16" r:id="rId9"/>
    <sheet name="Simulasi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4" l="1"/>
  <c r="I6" i="14" s="1" a="1"/>
  <c r="I6" i="14" s="1"/>
  <c r="B5" i="14"/>
  <c r="H5" i="14" s="1" a="1"/>
  <c r="H5" i="14" s="1"/>
  <c r="P9" i="7"/>
  <c r="P8" i="6"/>
  <c r="P8" i="4"/>
  <c r="P9" i="5"/>
  <c r="G6" i="14"/>
  <c r="M6" i="14" s="1" a="1"/>
  <c r="M6" i="14" s="1"/>
  <c r="G7" i="14"/>
  <c r="M7" i="14" s="1" a="1"/>
  <c r="M7" i="14" s="1"/>
  <c r="G8" i="14"/>
  <c r="M8" i="14" s="1" a="1"/>
  <c r="M8" i="14" s="1"/>
  <c r="G9" i="14"/>
  <c r="M9" i="14" s="1" a="1"/>
  <c r="M9" i="14" s="1"/>
  <c r="G10" i="14"/>
  <c r="M10" i="14" s="1" a="1"/>
  <c r="M10" i="14" s="1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M14" i="14" s="1" a="1"/>
  <c r="M14" i="14" s="1"/>
  <c r="G15" i="14"/>
  <c r="M15" i="14" s="1" a="1"/>
  <c r="M15" i="14" s="1"/>
  <c r="G16" i="14"/>
  <c r="M16" i="14" s="1" a="1"/>
  <c r="M16" i="14" s="1"/>
  <c r="G17" i="14"/>
  <c r="M17" i="14" s="1" a="1"/>
  <c r="M17" i="14" s="1"/>
  <c r="G18" i="14"/>
  <c r="M18" i="14" s="1" a="1"/>
  <c r="M18" i="14" s="1"/>
  <c r="G19" i="14"/>
  <c r="M19" i="14" s="1" a="1"/>
  <c r="M19" i="14" s="1"/>
  <c r="G20" i="14"/>
  <c r="M20" i="14" s="1" a="1"/>
  <c r="M20" i="14" s="1"/>
  <c r="G21" i="14"/>
  <c r="M21" i="14" s="1" a="1"/>
  <c r="M21" i="14" s="1"/>
  <c r="G22" i="14"/>
  <c r="M22" i="14" s="1" a="1"/>
  <c r="M22" i="14" s="1"/>
  <c r="G23" i="14"/>
  <c r="M23" i="14" s="1" a="1"/>
  <c r="M23" i="14" s="1"/>
  <c r="G24" i="14"/>
  <c r="M24" i="14" s="1" a="1"/>
  <c r="M24" i="14" s="1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M28" i="14" s="1" a="1"/>
  <c r="M28" i="14" s="1"/>
  <c r="G29" i="14"/>
  <c r="M29" i="14" s="1" a="1"/>
  <c r="M29" i="14" s="1"/>
  <c r="G30" i="14"/>
  <c r="M30" i="14" s="1" a="1"/>
  <c r="M30" i="14" s="1"/>
  <c r="G31" i="14"/>
  <c r="M31" i="14" s="1" a="1"/>
  <c r="M31" i="14" s="1"/>
  <c r="G32" i="14"/>
  <c r="M32" i="14" s="1" a="1"/>
  <c r="M32" i="14" s="1"/>
  <c r="G33" i="14"/>
  <c r="M33" i="14" s="1" a="1"/>
  <c r="M33" i="14" s="1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M38" i="14" s="1" a="1"/>
  <c r="M38" i="14" s="1"/>
  <c r="G39" i="14"/>
  <c r="M39" i="14" s="1" a="1"/>
  <c r="M39" i="14" s="1"/>
  <c r="G40" i="14"/>
  <c r="M40" i="14" s="1" a="1"/>
  <c r="M40" i="14" s="1"/>
  <c r="G41" i="14"/>
  <c r="M41" i="14" s="1" a="1"/>
  <c r="M41" i="14" s="1"/>
  <c r="G42" i="14"/>
  <c r="M42" i="14" s="1" a="1"/>
  <c r="M42" i="14" s="1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M46" i="14" s="1" a="1"/>
  <c r="M46" i="14" s="1"/>
  <c r="G47" i="14"/>
  <c r="M47" i="14" s="1" a="1"/>
  <c r="M47" i="14" s="1"/>
  <c r="G48" i="14"/>
  <c r="M48" i="14" s="1" a="1"/>
  <c r="M48" i="14" s="1"/>
  <c r="G49" i="14"/>
  <c r="M49" i="14" s="1" a="1"/>
  <c r="M49" i="14" s="1"/>
  <c r="G50" i="14"/>
  <c r="M50" i="14" s="1" a="1"/>
  <c r="M50" i="14" s="1"/>
  <c r="G51" i="14"/>
  <c r="M51" i="14" s="1" a="1"/>
  <c r="M51" i="14" s="1"/>
  <c r="G52" i="14"/>
  <c r="M52" i="14" s="1" a="1"/>
  <c r="M52" i="14" s="1"/>
  <c r="F6" i="14"/>
  <c r="L6" i="14" s="1" a="1"/>
  <c r="L6" i="14" s="1"/>
  <c r="F7" i="14"/>
  <c r="L7" i="14" s="1" a="1"/>
  <c r="L7" i="14" s="1"/>
  <c r="F8" i="14"/>
  <c r="L8" i="14" s="1" a="1"/>
  <c r="L8" i="14" s="1"/>
  <c r="F9" i="14"/>
  <c r="L9" i="14" s="1" a="1"/>
  <c r="L9" i="14" s="1"/>
  <c r="F10" i="14"/>
  <c r="L10" i="14" s="1" a="1"/>
  <c r="L10" i="14" s="1"/>
  <c r="F11" i="14"/>
  <c r="L11" i="14" s="1" a="1"/>
  <c r="L11" i="14" s="1"/>
  <c r="F12" i="14"/>
  <c r="L12" i="14" s="1" a="1"/>
  <c r="L12" i="14" s="1"/>
  <c r="F13" i="14"/>
  <c r="L13" i="14" s="1" a="1"/>
  <c r="L13" i="14" s="1"/>
  <c r="F14" i="14"/>
  <c r="L14" i="14" s="1" a="1"/>
  <c r="L14" i="14" s="1"/>
  <c r="F15" i="14"/>
  <c r="L15" i="14" s="1" a="1"/>
  <c r="L15" i="14" s="1"/>
  <c r="F16" i="14"/>
  <c r="L16" i="14" s="1" a="1"/>
  <c r="L16" i="14" s="1"/>
  <c r="F17" i="14"/>
  <c r="L17" i="14" s="1" a="1"/>
  <c r="L17" i="14" s="1"/>
  <c r="F18" i="14"/>
  <c r="L18" i="14" s="1" a="1"/>
  <c r="L18" i="14" s="1"/>
  <c r="F19" i="14"/>
  <c r="L19" i="14" s="1" a="1"/>
  <c r="L19" i="14" s="1"/>
  <c r="F20" i="14"/>
  <c r="L20" i="14" s="1" a="1"/>
  <c r="L20" i="14" s="1"/>
  <c r="F21" i="14"/>
  <c r="L21" i="14" s="1" a="1"/>
  <c r="L21" i="14" s="1"/>
  <c r="F22" i="14"/>
  <c r="L22" i="14" s="1" a="1"/>
  <c r="L22" i="14" s="1"/>
  <c r="F23" i="14"/>
  <c r="L23" i="14" s="1" a="1"/>
  <c r="L23" i="14" s="1"/>
  <c r="F24" i="14"/>
  <c r="L24" i="14" s="1" a="1"/>
  <c r="L24" i="14" s="1"/>
  <c r="F25" i="14"/>
  <c r="L25" i="14" s="1" a="1"/>
  <c r="L25" i="14" s="1"/>
  <c r="F26" i="14"/>
  <c r="L26" i="14" s="1" a="1"/>
  <c r="L26" i="14" s="1"/>
  <c r="F27" i="14"/>
  <c r="L27" i="14" s="1" a="1"/>
  <c r="L27" i="14" s="1"/>
  <c r="F28" i="14"/>
  <c r="L28" i="14" s="1" a="1"/>
  <c r="L28" i="14" s="1"/>
  <c r="F29" i="14"/>
  <c r="L29" i="14" s="1" a="1"/>
  <c r="L29" i="14" s="1"/>
  <c r="F30" i="14"/>
  <c r="L30" i="14" s="1" a="1"/>
  <c r="L30" i="14" s="1"/>
  <c r="F31" i="14"/>
  <c r="L31" i="14" s="1" a="1"/>
  <c r="L31" i="14" s="1"/>
  <c r="F32" i="14"/>
  <c r="L32" i="14" s="1" a="1"/>
  <c r="L32" i="14" s="1"/>
  <c r="F33" i="14"/>
  <c r="L33" i="14" s="1" a="1"/>
  <c r="L33" i="14" s="1"/>
  <c r="F34" i="14"/>
  <c r="L34" i="14" s="1" a="1"/>
  <c r="L34" i="14" s="1"/>
  <c r="F35" i="14"/>
  <c r="L35" i="14" s="1" a="1"/>
  <c r="L35" i="14" s="1"/>
  <c r="F36" i="14"/>
  <c r="L36" i="14" s="1" a="1"/>
  <c r="L36" i="14" s="1"/>
  <c r="F37" i="14"/>
  <c r="L37" i="14" s="1" a="1"/>
  <c r="L37" i="14" s="1"/>
  <c r="F38" i="14"/>
  <c r="L38" i="14" s="1" a="1"/>
  <c r="L38" i="14" s="1"/>
  <c r="F39" i="14"/>
  <c r="L39" i="14" s="1" a="1"/>
  <c r="L39" i="14" s="1"/>
  <c r="F40" i="14"/>
  <c r="L40" i="14" s="1" a="1"/>
  <c r="L40" i="14" s="1"/>
  <c r="F41" i="14"/>
  <c r="L41" i="14" s="1" a="1"/>
  <c r="L41" i="14" s="1"/>
  <c r="F42" i="14"/>
  <c r="L42" i="14" s="1" a="1"/>
  <c r="L42" i="14" s="1"/>
  <c r="F43" i="14"/>
  <c r="L43" i="14" s="1" a="1"/>
  <c r="L43" i="14" s="1"/>
  <c r="F44" i="14"/>
  <c r="L44" i="14" s="1" a="1"/>
  <c r="L44" i="14" s="1"/>
  <c r="F45" i="14"/>
  <c r="L45" i="14" s="1" a="1"/>
  <c r="L45" i="14" s="1"/>
  <c r="F46" i="14"/>
  <c r="L46" i="14" s="1" a="1"/>
  <c r="L46" i="14" s="1"/>
  <c r="F47" i="14"/>
  <c r="L47" i="14" s="1" a="1"/>
  <c r="L47" i="14" s="1"/>
  <c r="F48" i="14"/>
  <c r="L48" i="14" s="1" a="1"/>
  <c r="L48" i="14" s="1"/>
  <c r="F49" i="14"/>
  <c r="L49" i="14" s="1" a="1"/>
  <c r="L49" i="14" s="1"/>
  <c r="F50" i="14"/>
  <c r="L50" i="14" s="1" a="1"/>
  <c r="L50" i="14" s="1"/>
  <c r="F51" i="14"/>
  <c r="L51" i="14" s="1" a="1"/>
  <c r="L51" i="14" s="1"/>
  <c r="F52" i="14"/>
  <c r="L52" i="14" s="1" a="1"/>
  <c r="L52" i="14" s="1"/>
  <c r="E6" i="14"/>
  <c r="K6" i="14" s="1" a="1"/>
  <c r="K6" i="14" s="1"/>
  <c r="E7" i="14"/>
  <c r="K7" i="14" s="1" a="1"/>
  <c r="K7" i="14" s="1"/>
  <c r="E8" i="14"/>
  <c r="K8" i="14" s="1" a="1"/>
  <c r="K8" i="14" s="1"/>
  <c r="E9" i="14"/>
  <c r="K9" i="14" s="1" a="1"/>
  <c r="K9" i="14" s="1"/>
  <c r="E10" i="14"/>
  <c r="K10" i="14" s="1" a="1"/>
  <c r="K10" i="14" s="1"/>
  <c r="E11" i="14"/>
  <c r="K11" i="14" s="1" a="1"/>
  <c r="K11" i="14" s="1"/>
  <c r="E12" i="14"/>
  <c r="K12" i="14" s="1" a="1"/>
  <c r="K12" i="14" s="1"/>
  <c r="E13" i="14"/>
  <c r="K13" i="14" s="1" a="1"/>
  <c r="K13" i="14" s="1"/>
  <c r="E14" i="14"/>
  <c r="K14" i="14" s="1" a="1"/>
  <c r="K14" i="14" s="1"/>
  <c r="E15" i="14"/>
  <c r="K15" i="14" s="1" a="1"/>
  <c r="K15" i="14" s="1"/>
  <c r="E16" i="14"/>
  <c r="K16" i="14" s="1" a="1"/>
  <c r="K16" i="14" s="1"/>
  <c r="E17" i="14"/>
  <c r="K17" i="14" s="1" a="1"/>
  <c r="K17" i="14" s="1"/>
  <c r="E18" i="14"/>
  <c r="K18" i="14" s="1" a="1"/>
  <c r="K18" i="14" s="1"/>
  <c r="E19" i="14"/>
  <c r="K19" i="14" s="1" a="1"/>
  <c r="K19" i="14" s="1"/>
  <c r="E20" i="14"/>
  <c r="K20" i="14" s="1" a="1"/>
  <c r="K20" i="14" s="1"/>
  <c r="E21" i="14"/>
  <c r="K21" i="14" s="1" a="1"/>
  <c r="K21" i="14" s="1"/>
  <c r="E22" i="14"/>
  <c r="K22" i="14" s="1" a="1"/>
  <c r="K22" i="14" s="1"/>
  <c r="E23" i="14"/>
  <c r="K23" i="14" s="1" a="1"/>
  <c r="K23" i="14" s="1"/>
  <c r="E24" i="14"/>
  <c r="K24" i="14" s="1" a="1"/>
  <c r="K24" i="14" s="1"/>
  <c r="E25" i="14"/>
  <c r="K25" i="14" s="1" a="1"/>
  <c r="K25" i="14" s="1"/>
  <c r="E26" i="14"/>
  <c r="K26" i="14" s="1" a="1"/>
  <c r="K26" i="14" s="1"/>
  <c r="E27" i="14"/>
  <c r="K27" i="14" s="1" a="1"/>
  <c r="K27" i="14" s="1"/>
  <c r="E28" i="14"/>
  <c r="K28" i="14" s="1" a="1"/>
  <c r="K28" i="14" s="1"/>
  <c r="E29" i="14"/>
  <c r="K29" i="14" s="1" a="1"/>
  <c r="K29" i="14" s="1"/>
  <c r="E30" i="14"/>
  <c r="K30" i="14" s="1" a="1"/>
  <c r="K30" i="14" s="1"/>
  <c r="E31" i="14"/>
  <c r="K31" i="14" s="1" a="1"/>
  <c r="K31" i="14" s="1"/>
  <c r="E32" i="14"/>
  <c r="K32" i="14" s="1" a="1"/>
  <c r="K32" i="14" s="1"/>
  <c r="E33" i="14"/>
  <c r="K33" i="14" s="1" a="1"/>
  <c r="K33" i="14" s="1"/>
  <c r="E34" i="14"/>
  <c r="K34" i="14" s="1" a="1"/>
  <c r="K34" i="14" s="1"/>
  <c r="E35" i="14"/>
  <c r="K35" i="14" s="1" a="1"/>
  <c r="K35" i="14" s="1"/>
  <c r="E36" i="14"/>
  <c r="K36" i="14" s="1" a="1"/>
  <c r="K36" i="14" s="1"/>
  <c r="E37" i="14"/>
  <c r="K37" i="14" s="1" a="1"/>
  <c r="K37" i="14" s="1"/>
  <c r="E38" i="14"/>
  <c r="K38" i="14" s="1" a="1"/>
  <c r="K38" i="14" s="1"/>
  <c r="E39" i="14"/>
  <c r="K39" i="14" s="1" a="1"/>
  <c r="K39" i="14" s="1"/>
  <c r="E40" i="14"/>
  <c r="K40" i="14" s="1" a="1"/>
  <c r="K40" i="14" s="1"/>
  <c r="E41" i="14"/>
  <c r="K41" i="14" s="1" a="1"/>
  <c r="K41" i="14" s="1"/>
  <c r="E42" i="14"/>
  <c r="K42" i="14" s="1" a="1"/>
  <c r="K42" i="14" s="1"/>
  <c r="E43" i="14"/>
  <c r="K43" i="14" s="1" a="1"/>
  <c r="K43" i="14" s="1"/>
  <c r="E44" i="14"/>
  <c r="K44" i="14" s="1" a="1"/>
  <c r="K44" i="14" s="1"/>
  <c r="E45" i="14"/>
  <c r="K45" i="14" s="1" a="1"/>
  <c r="K45" i="14" s="1"/>
  <c r="E46" i="14"/>
  <c r="K46" i="14" s="1" a="1"/>
  <c r="K46" i="14" s="1"/>
  <c r="E47" i="14"/>
  <c r="K47" i="14" s="1" a="1"/>
  <c r="K47" i="14" s="1"/>
  <c r="E48" i="14"/>
  <c r="K48" i="14" s="1" a="1"/>
  <c r="K48" i="14" s="1"/>
  <c r="E49" i="14"/>
  <c r="K49" i="14" s="1" a="1"/>
  <c r="K49" i="14" s="1"/>
  <c r="E50" i="14"/>
  <c r="K50" i="14" s="1" a="1"/>
  <c r="K50" i="14" s="1"/>
  <c r="E51" i="14"/>
  <c r="K51" i="14" s="1" a="1"/>
  <c r="K51" i="14" s="1"/>
  <c r="E52" i="14"/>
  <c r="K52" i="14" s="1" a="1"/>
  <c r="K52" i="14" s="1"/>
  <c r="D6" i="14"/>
  <c r="J6" i="14" s="1" a="1"/>
  <c r="J6" i="14" s="1"/>
  <c r="D7" i="14"/>
  <c r="J7" i="14" s="1" a="1"/>
  <c r="J7" i="14" s="1"/>
  <c r="D8" i="14"/>
  <c r="J8" i="14" s="1" a="1"/>
  <c r="J8" i="14" s="1"/>
  <c r="D9" i="14"/>
  <c r="J9" i="14" s="1" a="1"/>
  <c r="J9" i="14" s="1"/>
  <c r="D10" i="14"/>
  <c r="J10" i="14" s="1" a="1"/>
  <c r="J10" i="14" s="1"/>
  <c r="D11" i="14"/>
  <c r="J11" i="14" s="1" a="1"/>
  <c r="J11" i="14" s="1"/>
  <c r="D12" i="14"/>
  <c r="J12" i="14" s="1" a="1"/>
  <c r="J12" i="14" s="1"/>
  <c r="D13" i="14"/>
  <c r="J13" i="14" s="1" a="1"/>
  <c r="J13" i="14" s="1"/>
  <c r="D14" i="14"/>
  <c r="J14" i="14" s="1" a="1"/>
  <c r="J14" i="14" s="1"/>
  <c r="D15" i="14"/>
  <c r="J15" i="14" s="1" a="1"/>
  <c r="J15" i="14" s="1"/>
  <c r="D16" i="14"/>
  <c r="J16" i="14" s="1" a="1"/>
  <c r="J16" i="14" s="1"/>
  <c r="D17" i="14"/>
  <c r="J17" i="14" s="1" a="1"/>
  <c r="J17" i="14" s="1"/>
  <c r="D18" i="14"/>
  <c r="J18" i="14" s="1" a="1"/>
  <c r="J18" i="14" s="1"/>
  <c r="D19" i="14"/>
  <c r="J19" i="14" s="1" a="1"/>
  <c r="J19" i="14" s="1"/>
  <c r="D20" i="14"/>
  <c r="J20" i="14" s="1" a="1"/>
  <c r="J20" i="14" s="1"/>
  <c r="D21" i="14"/>
  <c r="J21" i="14" s="1" a="1"/>
  <c r="J21" i="14" s="1"/>
  <c r="D22" i="14"/>
  <c r="J22" i="14" s="1" a="1"/>
  <c r="J22" i="14" s="1"/>
  <c r="D23" i="14"/>
  <c r="J23" i="14" s="1" a="1"/>
  <c r="J23" i="14" s="1"/>
  <c r="D24" i="14"/>
  <c r="J24" i="14" s="1" a="1"/>
  <c r="J24" i="14" s="1"/>
  <c r="D25" i="14"/>
  <c r="J25" i="14" s="1" a="1"/>
  <c r="J25" i="14" s="1"/>
  <c r="D26" i="14"/>
  <c r="J26" i="14" s="1" a="1"/>
  <c r="J26" i="14" s="1"/>
  <c r="D27" i="14"/>
  <c r="J27" i="14" s="1" a="1"/>
  <c r="J27" i="14" s="1"/>
  <c r="D28" i="14"/>
  <c r="J28" i="14" s="1" a="1"/>
  <c r="J28" i="14" s="1"/>
  <c r="D29" i="14"/>
  <c r="J29" i="14" s="1" a="1"/>
  <c r="J29" i="14" s="1"/>
  <c r="D30" i="14"/>
  <c r="J30" i="14" s="1" a="1"/>
  <c r="J30" i="14" s="1"/>
  <c r="D31" i="14"/>
  <c r="J31" i="14" s="1" a="1"/>
  <c r="J31" i="14" s="1"/>
  <c r="D32" i="14"/>
  <c r="J32" i="14" s="1" a="1"/>
  <c r="J32" i="14" s="1"/>
  <c r="D33" i="14"/>
  <c r="J33" i="14" s="1" a="1"/>
  <c r="J33" i="14" s="1"/>
  <c r="D34" i="14"/>
  <c r="J34" i="14" s="1" a="1"/>
  <c r="J34" i="14" s="1"/>
  <c r="D35" i="14"/>
  <c r="J35" i="14" s="1" a="1"/>
  <c r="J35" i="14" s="1"/>
  <c r="D36" i="14"/>
  <c r="J36" i="14" s="1" a="1"/>
  <c r="J36" i="14" s="1"/>
  <c r="D37" i="14"/>
  <c r="J37" i="14" s="1" a="1"/>
  <c r="J37" i="14" s="1"/>
  <c r="D38" i="14"/>
  <c r="J38" i="14" s="1" a="1"/>
  <c r="J38" i="14" s="1"/>
  <c r="D39" i="14"/>
  <c r="J39" i="14" s="1" a="1"/>
  <c r="J39" i="14" s="1"/>
  <c r="D40" i="14"/>
  <c r="J40" i="14" s="1" a="1"/>
  <c r="J40" i="14" s="1"/>
  <c r="D41" i="14"/>
  <c r="J41" i="14" s="1" a="1"/>
  <c r="J41" i="14" s="1"/>
  <c r="D42" i="14"/>
  <c r="J42" i="14" s="1" a="1"/>
  <c r="J42" i="14" s="1"/>
  <c r="D43" i="14"/>
  <c r="J43" i="14" s="1" a="1"/>
  <c r="J43" i="14" s="1"/>
  <c r="D44" i="14"/>
  <c r="J44" i="14" s="1" a="1"/>
  <c r="J44" i="14" s="1"/>
  <c r="D45" i="14"/>
  <c r="J45" i="14" s="1" a="1"/>
  <c r="J45" i="14" s="1"/>
  <c r="D46" i="14"/>
  <c r="J46" i="14" s="1" a="1"/>
  <c r="J46" i="14" s="1"/>
  <c r="D47" i="14"/>
  <c r="J47" i="14" s="1" a="1"/>
  <c r="J47" i="14" s="1"/>
  <c r="D48" i="14"/>
  <c r="J48" i="14" s="1" a="1"/>
  <c r="J48" i="14" s="1"/>
  <c r="D49" i="14"/>
  <c r="J49" i="14" s="1" a="1"/>
  <c r="J49" i="14" s="1"/>
  <c r="D50" i="14"/>
  <c r="J50" i="14" s="1" a="1"/>
  <c r="J50" i="14" s="1"/>
  <c r="D51" i="14"/>
  <c r="J51" i="14" s="1" a="1"/>
  <c r="J51" i="14" s="1"/>
  <c r="D52" i="14"/>
  <c r="J52" i="14" s="1" a="1"/>
  <c r="J52" i="14" s="1"/>
  <c r="C7" i="14"/>
  <c r="I7" i="14" s="1" a="1"/>
  <c r="I7" i="14" s="1"/>
  <c r="C8" i="14"/>
  <c r="I8" i="14" s="1" a="1"/>
  <c r="I8" i="14" s="1"/>
  <c r="C9" i="14"/>
  <c r="I9" i="14" s="1" a="1"/>
  <c r="I9" i="14" s="1"/>
  <c r="C10" i="14"/>
  <c r="I10" i="14" s="1" a="1"/>
  <c r="I10" i="14" s="1"/>
  <c r="C11" i="14"/>
  <c r="I11" i="14" s="1" a="1"/>
  <c r="I11" i="14" s="1"/>
  <c r="C12" i="14"/>
  <c r="I12" i="14" s="1" a="1"/>
  <c r="I12" i="14" s="1"/>
  <c r="C13" i="14"/>
  <c r="I13" i="14" s="1" a="1"/>
  <c r="I13" i="14" s="1"/>
  <c r="C14" i="14"/>
  <c r="I14" i="14" s="1" a="1"/>
  <c r="I14" i="14" s="1"/>
  <c r="C15" i="14"/>
  <c r="I15" i="14" s="1" a="1"/>
  <c r="I15" i="14" s="1"/>
  <c r="C16" i="14"/>
  <c r="I16" i="14" s="1" a="1"/>
  <c r="I16" i="14" s="1"/>
  <c r="C17" i="14"/>
  <c r="I17" i="14" s="1" a="1"/>
  <c r="I17" i="14" s="1"/>
  <c r="C18" i="14"/>
  <c r="I18" i="14" s="1" a="1"/>
  <c r="I18" i="14" s="1"/>
  <c r="C19" i="14"/>
  <c r="I19" i="14" s="1" a="1"/>
  <c r="I19" i="14" s="1"/>
  <c r="C20" i="14"/>
  <c r="I20" i="14" s="1" a="1"/>
  <c r="I20" i="14" s="1"/>
  <c r="C21" i="14"/>
  <c r="I21" i="14" s="1" a="1"/>
  <c r="I21" i="14" s="1"/>
  <c r="C22" i="14"/>
  <c r="I22" i="14" s="1" a="1"/>
  <c r="I22" i="14" s="1"/>
  <c r="C23" i="14"/>
  <c r="I23" i="14" s="1" a="1"/>
  <c r="I23" i="14" s="1"/>
  <c r="C24" i="14"/>
  <c r="I24" i="14" s="1" a="1"/>
  <c r="I24" i="14" s="1"/>
  <c r="C25" i="14"/>
  <c r="I25" i="14" s="1" a="1"/>
  <c r="I25" i="14" s="1"/>
  <c r="C26" i="14"/>
  <c r="I26" i="14" s="1" a="1"/>
  <c r="I26" i="14" s="1"/>
  <c r="C27" i="14"/>
  <c r="I27" i="14" s="1" a="1"/>
  <c r="I27" i="14" s="1"/>
  <c r="C28" i="14"/>
  <c r="I28" i="14" s="1" a="1"/>
  <c r="I28" i="14" s="1"/>
  <c r="C29" i="14"/>
  <c r="I29" i="14" s="1" a="1"/>
  <c r="I29" i="14" s="1"/>
  <c r="C30" i="14"/>
  <c r="I30" i="14" s="1" a="1"/>
  <c r="I30" i="14" s="1"/>
  <c r="C31" i="14"/>
  <c r="I31" i="14" s="1" a="1"/>
  <c r="I31" i="14" s="1"/>
  <c r="C32" i="14"/>
  <c r="I32" i="14" s="1" a="1"/>
  <c r="I32" i="14" s="1"/>
  <c r="C33" i="14"/>
  <c r="I33" i="14" s="1" a="1"/>
  <c r="I33" i="14" s="1"/>
  <c r="C34" i="14"/>
  <c r="I34" i="14" s="1" a="1"/>
  <c r="I34" i="14" s="1"/>
  <c r="C35" i="14"/>
  <c r="I35" i="14" s="1" a="1"/>
  <c r="I35" i="14" s="1"/>
  <c r="C36" i="14"/>
  <c r="I36" i="14" s="1" a="1"/>
  <c r="I36" i="14" s="1"/>
  <c r="C37" i="14"/>
  <c r="I37" i="14" s="1" a="1"/>
  <c r="I37" i="14" s="1"/>
  <c r="C38" i="14"/>
  <c r="I38" i="14" s="1" a="1"/>
  <c r="I38" i="14" s="1"/>
  <c r="C39" i="14"/>
  <c r="I39" i="14" s="1" a="1"/>
  <c r="I39" i="14" s="1"/>
  <c r="C40" i="14"/>
  <c r="I40" i="14" s="1" a="1"/>
  <c r="I40" i="14" s="1"/>
  <c r="C41" i="14"/>
  <c r="I41" i="14" s="1" a="1"/>
  <c r="I41" i="14" s="1"/>
  <c r="C42" i="14"/>
  <c r="I42" i="14" s="1" a="1"/>
  <c r="I42" i="14" s="1"/>
  <c r="C43" i="14"/>
  <c r="I43" i="14" s="1" a="1"/>
  <c r="I43" i="14" s="1"/>
  <c r="C44" i="14"/>
  <c r="I44" i="14" s="1" a="1"/>
  <c r="I44" i="14" s="1"/>
  <c r="C45" i="14"/>
  <c r="I45" i="14" s="1" a="1"/>
  <c r="I45" i="14" s="1"/>
  <c r="C46" i="14"/>
  <c r="I46" i="14" s="1" a="1"/>
  <c r="I46" i="14" s="1"/>
  <c r="C47" i="14"/>
  <c r="I47" i="14" s="1" a="1"/>
  <c r="I47" i="14" s="1"/>
  <c r="C48" i="14"/>
  <c r="I48" i="14" s="1" a="1"/>
  <c r="I48" i="14" s="1"/>
  <c r="C49" i="14"/>
  <c r="I49" i="14" s="1" a="1"/>
  <c r="I49" i="14" s="1"/>
  <c r="C50" i="14"/>
  <c r="I50" i="14" s="1" a="1"/>
  <c r="I50" i="14" s="1"/>
  <c r="C51" i="14"/>
  <c r="I51" i="14" s="1" a="1"/>
  <c r="I51" i="14" s="1"/>
  <c r="C52" i="14"/>
  <c r="I52" i="14" s="1" a="1"/>
  <c r="I52" i="14" s="1"/>
  <c r="B6" i="14"/>
  <c r="H6" i="14" s="1" a="1"/>
  <c r="H6" i="14" s="1"/>
  <c r="N6" i="14" s="1"/>
  <c r="B7" i="14"/>
  <c r="H7" i="14" s="1" a="1"/>
  <c r="H7" i="14" s="1"/>
  <c r="B8" i="14"/>
  <c r="H8" i="14" s="1" a="1"/>
  <c r="H8" i="14" s="1"/>
  <c r="B9" i="14"/>
  <c r="H9" i="14" s="1" a="1"/>
  <c r="H9" i="14" s="1"/>
  <c r="B10" i="14"/>
  <c r="H10" i="14" s="1" a="1"/>
  <c r="H10" i="14" s="1"/>
  <c r="B11" i="14"/>
  <c r="H11" i="14" s="1" a="1"/>
  <c r="H11" i="14" s="1"/>
  <c r="B12" i="14"/>
  <c r="H12" i="14" s="1" a="1"/>
  <c r="H12" i="14" s="1"/>
  <c r="B13" i="14"/>
  <c r="H13" i="14" s="1" a="1"/>
  <c r="H13" i="14" s="1"/>
  <c r="B14" i="14"/>
  <c r="H14" i="14" s="1" a="1"/>
  <c r="H14" i="14" s="1"/>
  <c r="B15" i="14"/>
  <c r="H15" i="14" s="1" a="1"/>
  <c r="H15" i="14" s="1"/>
  <c r="B16" i="14"/>
  <c r="H16" i="14" s="1" a="1"/>
  <c r="H16" i="14" s="1"/>
  <c r="B17" i="14"/>
  <c r="H17" i="14" s="1" a="1"/>
  <c r="H17" i="14" s="1"/>
  <c r="B18" i="14"/>
  <c r="H18" i="14" s="1" a="1"/>
  <c r="H18" i="14" s="1"/>
  <c r="B19" i="14"/>
  <c r="H19" i="14" s="1" a="1"/>
  <c r="H19" i="14" s="1"/>
  <c r="B20" i="14"/>
  <c r="H20" i="14" s="1" a="1"/>
  <c r="H20" i="14" s="1"/>
  <c r="B21" i="14"/>
  <c r="H21" i="14" s="1" a="1"/>
  <c r="H21" i="14" s="1"/>
  <c r="B22" i="14"/>
  <c r="H22" i="14" s="1" a="1"/>
  <c r="H22" i="14" s="1"/>
  <c r="B23" i="14"/>
  <c r="H23" i="14" s="1" a="1"/>
  <c r="H23" i="14" s="1"/>
  <c r="B24" i="14"/>
  <c r="H24" i="14" s="1" a="1"/>
  <c r="H24" i="14" s="1"/>
  <c r="B25" i="14"/>
  <c r="H25" i="14" s="1" a="1"/>
  <c r="H25" i="14" s="1"/>
  <c r="B26" i="14"/>
  <c r="H26" i="14" s="1" a="1"/>
  <c r="H26" i="14" s="1"/>
  <c r="B27" i="14"/>
  <c r="H27" i="14" s="1" a="1"/>
  <c r="H27" i="14" s="1"/>
  <c r="B28" i="14"/>
  <c r="H28" i="14" s="1" a="1"/>
  <c r="H28" i="14" s="1"/>
  <c r="B29" i="14"/>
  <c r="H29" i="14" s="1" a="1"/>
  <c r="H29" i="14" s="1"/>
  <c r="B30" i="14"/>
  <c r="H30" i="14" s="1" a="1"/>
  <c r="H30" i="14" s="1"/>
  <c r="B31" i="14"/>
  <c r="H31" i="14" s="1" a="1"/>
  <c r="H31" i="14" s="1"/>
  <c r="B32" i="14"/>
  <c r="H32" i="14" s="1" a="1"/>
  <c r="H32" i="14" s="1"/>
  <c r="B33" i="14"/>
  <c r="H33" i="14" s="1" a="1"/>
  <c r="H33" i="14" s="1"/>
  <c r="B34" i="14"/>
  <c r="H34" i="14" s="1" a="1"/>
  <c r="H34" i="14" s="1"/>
  <c r="B35" i="14"/>
  <c r="H35" i="14" s="1" a="1"/>
  <c r="H35" i="14" s="1"/>
  <c r="B36" i="14"/>
  <c r="H36" i="14" s="1" a="1"/>
  <c r="H36" i="14" s="1"/>
  <c r="B37" i="14"/>
  <c r="H37" i="14" s="1" a="1"/>
  <c r="H37" i="14" s="1"/>
  <c r="B38" i="14"/>
  <c r="H38" i="14" s="1" a="1"/>
  <c r="H38" i="14" s="1"/>
  <c r="B39" i="14"/>
  <c r="H39" i="14" s="1" a="1"/>
  <c r="H39" i="14" s="1"/>
  <c r="B40" i="14"/>
  <c r="H40" i="14" s="1" a="1"/>
  <c r="H40" i="14" s="1"/>
  <c r="B41" i="14"/>
  <c r="H41" i="14" s="1" a="1"/>
  <c r="H41" i="14" s="1"/>
  <c r="B42" i="14"/>
  <c r="H42" i="14" s="1" a="1"/>
  <c r="H42" i="14" s="1"/>
  <c r="B43" i="14"/>
  <c r="H43" i="14" s="1" a="1"/>
  <c r="H43" i="14" s="1"/>
  <c r="B44" i="14"/>
  <c r="H44" i="14" s="1" a="1"/>
  <c r="H44" i="14" s="1"/>
  <c r="B45" i="14"/>
  <c r="H45" i="14" s="1" a="1"/>
  <c r="H45" i="14" s="1"/>
  <c r="B46" i="14"/>
  <c r="H46" i="14" s="1" a="1"/>
  <c r="H46" i="14" s="1"/>
  <c r="B47" i="14"/>
  <c r="H47" i="14" s="1" a="1"/>
  <c r="H47" i="14" s="1"/>
  <c r="B48" i="14"/>
  <c r="H48" i="14" s="1" a="1"/>
  <c r="H48" i="14" s="1"/>
  <c r="B49" i="14"/>
  <c r="H49" i="14" s="1" a="1"/>
  <c r="H49" i="14" s="1"/>
  <c r="B50" i="14"/>
  <c r="H50" i="14" s="1" a="1"/>
  <c r="H50" i="14" s="1"/>
  <c r="B51" i="14"/>
  <c r="H51" i="14" s="1" a="1"/>
  <c r="H51" i="14" s="1"/>
  <c r="B52" i="14"/>
  <c r="H52" i="14" s="1" a="1"/>
  <c r="H52" i="14" s="1"/>
  <c r="G5" i="14"/>
  <c r="M5" i="14" s="1" a="1"/>
  <c r="M5" i="14" s="1"/>
  <c r="F5" i="14"/>
  <c r="L5" i="14" s="1" a="1"/>
  <c r="L5" i="14" s="1"/>
  <c r="E5" i="14"/>
  <c r="K5" i="14" s="1" a="1"/>
  <c r="K5" i="14" s="1"/>
  <c r="D5" i="14"/>
  <c r="J5" i="14" s="1" a="1"/>
  <c r="J5" i="14" s="1"/>
  <c r="C5" i="14"/>
  <c r="I5" i="14" s="1" a="1"/>
  <c r="I5" i="14" s="1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C10" i="16"/>
  <c r="D10" i="16"/>
  <c r="D9" i="16"/>
  <c r="C9" i="16"/>
  <c r="A46" i="16"/>
  <c r="A47" i="16"/>
  <c r="A48" i="16"/>
  <c r="A49" i="16"/>
  <c r="A50" i="16"/>
  <c r="A51" i="16"/>
  <c r="A52" i="16"/>
  <c r="A53" i="16"/>
  <c r="A54" i="16"/>
  <c r="A55" i="16"/>
  <c r="A41" i="16"/>
  <c r="A42" i="16"/>
  <c r="A43" i="16"/>
  <c r="A44" i="16"/>
  <c r="A45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9" i="16"/>
  <c r="B9" i="16"/>
  <c r="Z6" i="14" l="1"/>
  <c r="S6" i="14"/>
  <c r="AC52" i="14"/>
  <c r="AC44" i="14"/>
  <c r="AC36" i="14"/>
  <c r="AC28" i="14"/>
  <c r="AE45" i="14"/>
  <c r="AC20" i="14"/>
  <c r="AE22" i="14"/>
  <c r="AE46" i="14"/>
  <c r="AA45" i="14"/>
  <c r="AA37" i="14"/>
  <c r="AA29" i="14"/>
  <c r="AA21" i="14"/>
  <c r="AA13" i="14"/>
  <c r="AB51" i="14"/>
  <c r="AB43" i="14"/>
  <c r="AB35" i="14"/>
  <c r="AB27" i="14"/>
  <c r="AB19" i="14"/>
  <c r="AB11" i="14"/>
  <c r="AC50" i="14"/>
  <c r="AC42" i="14"/>
  <c r="AC34" i="14"/>
  <c r="AC26" i="14"/>
  <c r="AC18" i="14"/>
  <c r="AC10" i="14"/>
  <c r="AD30" i="14"/>
  <c r="AE29" i="14"/>
  <c r="AD29" i="14"/>
  <c r="AE52" i="14"/>
  <c r="AE28" i="14"/>
  <c r="AD46" i="14"/>
  <c r="AD22" i="14"/>
  <c r="AE13" i="14"/>
  <c r="AD21" i="14"/>
  <c r="AE20" i="14"/>
  <c r="AD38" i="14"/>
  <c r="AD14" i="14"/>
  <c r="AE21" i="14"/>
  <c r="AD37" i="14"/>
  <c r="AD13" i="14"/>
  <c r="AE36" i="14"/>
  <c r="AE12" i="14"/>
  <c r="AA51" i="14"/>
  <c r="AA11" i="14"/>
  <c r="AE31" i="14"/>
  <c r="AE7" i="14"/>
  <c r="AE38" i="14"/>
  <c r="AE30" i="14"/>
  <c r="AE14" i="14"/>
  <c r="AE39" i="14"/>
  <c r="AE23" i="14"/>
  <c r="AE37" i="14"/>
  <c r="AE15" i="14"/>
  <c r="AD45" i="14"/>
  <c r="AE44" i="14"/>
  <c r="AB22" i="14"/>
  <c r="AD44" i="14"/>
  <c r="AE51" i="14"/>
  <c r="AE27" i="14"/>
  <c r="AD35" i="14"/>
  <c r="AD11" i="14"/>
  <c r="AE18" i="14"/>
  <c r="AE33" i="14"/>
  <c r="AE9" i="14"/>
  <c r="AE48" i="14"/>
  <c r="AE40" i="14"/>
  <c r="AE32" i="14"/>
  <c r="AE24" i="14"/>
  <c r="AE16" i="14"/>
  <c r="AE8" i="14"/>
  <c r="AB46" i="14"/>
  <c r="AD52" i="14"/>
  <c r="AD20" i="14"/>
  <c r="AE11" i="14"/>
  <c r="AD43" i="14"/>
  <c r="AE50" i="14"/>
  <c r="AE10" i="14"/>
  <c r="AE25" i="14"/>
  <c r="AE47" i="14"/>
  <c r="AB38" i="14"/>
  <c r="AD36" i="14"/>
  <c r="AD12" i="14"/>
  <c r="AE35" i="14"/>
  <c r="AD51" i="14"/>
  <c r="AD19" i="14"/>
  <c r="AE34" i="14"/>
  <c r="AE41" i="14"/>
  <c r="AB30" i="14"/>
  <c r="AD28" i="14"/>
  <c r="AE43" i="14"/>
  <c r="AE19" i="14"/>
  <c r="AD27" i="14"/>
  <c r="AE42" i="14"/>
  <c r="AE26" i="14"/>
  <c r="AE49" i="14"/>
  <c r="AE17" i="14"/>
  <c r="AD42" i="14"/>
  <c r="AD18" i="14"/>
  <c r="AD41" i="14"/>
  <c r="AD17" i="14"/>
  <c r="AD48" i="14"/>
  <c r="AD24" i="14"/>
  <c r="AD47" i="14"/>
  <c r="AD39" i="14"/>
  <c r="AD31" i="14"/>
  <c r="AD23" i="14"/>
  <c r="AD15" i="14"/>
  <c r="AD7" i="14"/>
  <c r="AD50" i="14"/>
  <c r="AD26" i="14"/>
  <c r="AD33" i="14"/>
  <c r="AD9" i="14"/>
  <c r="AD32" i="14"/>
  <c r="AD8" i="14"/>
  <c r="AD34" i="14"/>
  <c r="AD10" i="14"/>
  <c r="AD49" i="14"/>
  <c r="AD25" i="14"/>
  <c r="AD40" i="14"/>
  <c r="AD16" i="14"/>
  <c r="AC45" i="14"/>
  <c r="AC37" i="14"/>
  <c r="AC29" i="14"/>
  <c r="AC21" i="14"/>
  <c r="AC13" i="14"/>
  <c r="AC49" i="14"/>
  <c r="AC33" i="14"/>
  <c r="AC17" i="14"/>
  <c r="AB9" i="14"/>
  <c r="AC32" i="14"/>
  <c r="AC8" i="14"/>
  <c r="AB48" i="14"/>
  <c r="AB24" i="14"/>
  <c r="AC47" i="14"/>
  <c r="AC23" i="14"/>
  <c r="AC41" i="14"/>
  <c r="AC25" i="14"/>
  <c r="AB25" i="14"/>
  <c r="AC48" i="14"/>
  <c r="AC24" i="14"/>
  <c r="AB32" i="14"/>
  <c r="AB8" i="14"/>
  <c r="AC31" i="14"/>
  <c r="AC7" i="14"/>
  <c r="AC12" i="14"/>
  <c r="AC9" i="14"/>
  <c r="AB17" i="14"/>
  <c r="AC40" i="14"/>
  <c r="AC16" i="14"/>
  <c r="AB40" i="14"/>
  <c r="AB16" i="14"/>
  <c r="AC39" i="14"/>
  <c r="AC15" i="14"/>
  <c r="AC51" i="14"/>
  <c r="AC43" i="14"/>
  <c r="AC35" i="14"/>
  <c r="AC27" i="14"/>
  <c r="AC19" i="14"/>
  <c r="AC11" i="14"/>
  <c r="AC30" i="14"/>
  <c r="AA49" i="14"/>
  <c r="AA25" i="14"/>
  <c r="AB47" i="14"/>
  <c r="AB15" i="14"/>
  <c r="AB14" i="14"/>
  <c r="AC6" i="14"/>
  <c r="AA47" i="14"/>
  <c r="AA23" i="14"/>
  <c r="AB13" i="14"/>
  <c r="AC22" i="14"/>
  <c r="AA41" i="14"/>
  <c r="AA17" i="14"/>
  <c r="AB39" i="14"/>
  <c r="AB23" i="14"/>
  <c r="AA39" i="14"/>
  <c r="AA15" i="14"/>
  <c r="AB37" i="14"/>
  <c r="AB29" i="14"/>
  <c r="AA7" i="14"/>
  <c r="Z52" i="14"/>
  <c r="AA43" i="14"/>
  <c r="AA35" i="14"/>
  <c r="AA27" i="14"/>
  <c r="AA19" i="14"/>
  <c r="AB50" i="14"/>
  <c r="AB42" i="14"/>
  <c r="AB34" i="14"/>
  <c r="AB26" i="14"/>
  <c r="AB18" i="14"/>
  <c r="AB10" i="14"/>
  <c r="AC46" i="14"/>
  <c r="AC38" i="14"/>
  <c r="AC14" i="14"/>
  <c r="AA33" i="14"/>
  <c r="AA9" i="14"/>
  <c r="AB31" i="14"/>
  <c r="AB7" i="14"/>
  <c r="AA31" i="14"/>
  <c r="AB45" i="14"/>
  <c r="AB21" i="14"/>
  <c r="AA50" i="14"/>
  <c r="AA42" i="14"/>
  <c r="AA34" i="14"/>
  <c r="AA26" i="14"/>
  <c r="AA18" i="14"/>
  <c r="AA10" i="14"/>
  <c r="AB49" i="14"/>
  <c r="AB41" i="14"/>
  <c r="AB33" i="14"/>
  <c r="AA52" i="14"/>
  <c r="AA44" i="14"/>
  <c r="AA36" i="14"/>
  <c r="AA28" i="14"/>
  <c r="AA20" i="14"/>
  <c r="AA12" i="14"/>
  <c r="AB52" i="14"/>
  <c r="AB44" i="14"/>
  <c r="AB36" i="14"/>
  <c r="AB28" i="14"/>
  <c r="AB20" i="14"/>
  <c r="AB12" i="14"/>
  <c r="AA48" i="14"/>
  <c r="AA40" i="14"/>
  <c r="AA32" i="14"/>
  <c r="AA24" i="14"/>
  <c r="AA16" i="14"/>
  <c r="AA8" i="14"/>
  <c r="AA22" i="14"/>
  <c r="AA38" i="14"/>
  <c r="AA30" i="14"/>
  <c r="AA14" i="14"/>
  <c r="AA6" i="14"/>
  <c r="AA46" i="14"/>
  <c r="AB6" i="14"/>
  <c r="AE6" i="14"/>
  <c r="AD6" i="14"/>
  <c r="Z48" i="14"/>
  <c r="Z40" i="14"/>
  <c r="Z32" i="14"/>
  <c r="Z22" i="14"/>
  <c r="Z37" i="14"/>
  <c r="Z36" i="14"/>
  <c r="Z20" i="14"/>
  <c r="Z24" i="14"/>
  <c r="Z16" i="14"/>
  <c r="Z8" i="14"/>
  <c r="Z21" i="14"/>
  <c r="Z38" i="14"/>
  <c r="Z46" i="14"/>
  <c r="Z29" i="14"/>
  <c r="Z28" i="14"/>
  <c r="Z51" i="14"/>
  <c r="Z43" i="14"/>
  <c r="Z35" i="14"/>
  <c r="Z27" i="14"/>
  <c r="Z19" i="14"/>
  <c r="Z11" i="14"/>
  <c r="Z30" i="14"/>
  <c r="Z45" i="14"/>
  <c r="Z13" i="14"/>
  <c r="Z12" i="14"/>
  <c r="Z14" i="14"/>
  <c r="Z44" i="14"/>
  <c r="Z49" i="14"/>
  <c r="Z41" i="14"/>
  <c r="Z33" i="14"/>
  <c r="Z25" i="14"/>
  <c r="Z17" i="14"/>
  <c r="Z9" i="14"/>
  <c r="Z31" i="14"/>
  <c r="Z47" i="14"/>
  <c r="Z7" i="14"/>
  <c r="Z23" i="14"/>
  <c r="Z39" i="14"/>
  <c r="Z50" i="14"/>
  <c r="Z42" i="14"/>
  <c r="Z34" i="14"/>
  <c r="Z26" i="14"/>
  <c r="Z18" i="14"/>
  <c r="Z10" i="14"/>
  <c r="Z15" i="14"/>
  <c r="O51" i="14"/>
  <c r="O43" i="14"/>
  <c r="O35" i="14"/>
  <c r="O27" i="14"/>
  <c r="O19" i="14"/>
  <c r="O11" i="14"/>
  <c r="P49" i="14"/>
  <c r="P41" i="14"/>
  <c r="P33" i="14"/>
  <c r="P25" i="14"/>
  <c r="P17" i="14"/>
  <c r="P9" i="14"/>
  <c r="Q48" i="14"/>
  <c r="Q40" i="14"/>
  <c r="Q32" i="14"/>
  <c r="Q24" i="14"/>
  <c r="Q16" i="14"/>
  <c r="Q8" i="14"/>
  <c r="R47" i="14"/>
  <c r="R39" i="14"/>
  <c r="R31" i="14"/>
  <c r="R23" i="14"/>
  <c r="R15" i="14"/>
  <c r="R7" i="14"/>
  <c r="S46" i="14"/>
  <c r="S38" i="14"/>
  <c r="S11" i="14"/>
  <c r="S30" i="14"/>
  <c r="S22" i="14"/>
  <c r="S14" i="14"/>
  <c r="S37" i="14"/>
  <c r="S13" i="14"/>
  <c r="Q45" i="14"/>
  <c r="Q37" i="14"/>
  <c r="Q29" i="14"/>
  <c r="Q21" i="14"/>
  <c r="Q13" i="14"/>
  <c r="R52" i="14"/>
  <c r="R44" i="14"/>
  <c r="R36" i="14"/>
  <c r="R28" i="14"/>
  <c r="R20" i="14"/>
  <c r="R12" i="14"/>
  <c r="S51" i="14"/>
  <c r="S43" i="14"/>
  <c r="S35" i="14"/>
  <c r="S27" i="14"/>
  <c r="S19" i="14"/>
  <c r="O48" i="14"/>
  <c r="O40" i="14"/>
  <c r="O32" i="14"/>
  <c r="O24" i="14"/>
  <c r="O16" i="14"/>
  <c r="P46" i="14"/>
  <c r="P38" i="14"/>
  <c r="P30" i="14"/>
  <c r="P22" i="14"/>
  <c r="P14" i="14"/>
  <c r="S49" i="14"/>
  <c r="S41" i="14"/>
  <c r="S33" i="14"/>
  <c r="S25" i="14"/>
  <c r="S17" i="14"/>
  <c r="S32" i="14"/>
  <c r="S24" i="14"/>
  <c r="S16" i="14"/>
  <c r="S8" i="14"/>
  <c r="R51" i="14"/>
  <c r="R43" i="14"/>
  <c r="R35" i="14"/>
  <c r="R27" i="14"/>
  <c r="R19" i="14"/>
  <c r="R11" i="14"/>
  <c r="S50" i="14"/>
  <c r="S9" i="14"/>
  <c r="R9" i="14"/>
  <c r="S48" i="14"/>
  <c r="S40" i="14"/>
  <c r="S39" i="14"/>
  <c r="S31" i="14"/>
  <c r="S7" i="14"/>
  <c r="R45" i="14"/>
  <c r="R37" i="14"/>
  <c r="R29" i="14"/>
  <c r="R21" i="14"/>
  <c r="R13" i="14"/>
  <c r="S52" i="14"/>
  <c r="S44" i="14"/>
  <c r="S28" i="14"/>
  <c r="S21" i="14"/>
  <c r="S42" i="14"/>
  <c r="S34" i="14"/>
  <c r="S26" i="14"/>
  <c r="S18" i="14"/>
  <c r="S10" i="14"/>
  <c r="S47" i="14"/>
  <c r="S23" i="14"/>
  <c r="S15" i="14"/>
  <c r="R46" i="14"/>
  <c r="R30" i="14"/>
  <c r="S45" i="14"/>
  <c r="S29" i="14"/>
  <c r="S36" i="14"/>
  <c r="S20" i="14"/>
  <c r="S12" i="14"/>
  <c r="R50" i="14"/>
  <c r="R42" i="14"/>
  <c r="R34" i="14"/>
  <c r="R26" i="14"/>
  <c r="R18" i="14"/>
  <c r="R10" i="14"/>
  <c r="R22" i="14"/>
  <c r="O45" i="14"/>
  <c r="O37" i="14"/>
  <c r="P51" i="14"/>
  <c r="P43" i="14"/>
  <c r="P35" i="14"/>
  <c r="P27" i="14"/>
  <c r="P19" i="14"/>
  <c r="P11" i="14"/>
  <c r="Q50" i="14"/>
  <c r="Q42" i="14"/>
  <c r="Q34" i="14"/>
  <c r="Q26" i="14"/>
  <c r="Q18" i="14"/>
  <c r="Q10" i="14"/>
  <c r="R49" i="14"/>
  <c r="R41" i="14"/>
  <c r="R33" i="14"/>
  <c r="R25" i="14"/>
  <c r="R17" i="14"/>
  <c r="R14" i="14"/>
  <c r="P50" i="14"/>
  <c r="P42" i="14"/>
  <c r="P34" i="14"/>
  <c r="P26" i="14"/>
  <c r="P18" i="14"/>
  <c r="P10" i="14"/>
  <c r="Q41" i="14"/>
  <c r="Q33" i="14"/>
  <c r="Q25" i="14"/>
  <c r="Q17" i="14"/>
  <c r="Q9" i="14"/>
  <c r="R48" i="14"/>
  <c r="R40" i="14"/>
  <c r="R32" i="14"/>
  <c r="R24" i="14"/>
  <c r="R16" i="14"/>
  <c r="R8" i="14"/>
  <c r="R38" i="14"/>
  <c r="Q49" i="14"/>
  <c r="Q47" i="14"/>
  <c r="Q39" i="14"/>
  <c r="Q31" i="14"/>
  <c r="Q23" i="14"/>
  <c r="Q15" i="14"/>
  <c r="Q7" i="14"/>
  <c r="O33" i="14"/>
  <c r="O9" i="14"/>
  <c r="P47" i="14"/>
  <c r="P39" i="14"/>
  <c r="P31" i="14"/>
  <c r="P23" i="14"/>
  <c r="P15" i="14"/>
  <c r="P7" i="14"/>
  <c r="Q46" i="14"/>
  <c r="Q38" i="14"/>
  <c r="Q30" i="14"/>
  <c r="Q22" i="14"/>
  <c r="Q14" i="14"/>
  <c r="O7" i="14"/>
  <c r="P45" i="14"/>
  <c r="P37" i="14"/>
  <c r="P29" i="14"/>
  <c r="P21" i="14"/>
  <c r="P13" i="14"/>
  <c r="Q52" i="14"/>
  <c r="Q44" i="14"/>
  <c r="Q36" i="14"/>
  <c r="Q28" i="14"/>
  <c r="Q20" i="14"/>
  <c r="Q12" i="14"/>
  <c r="Q51" i="14"/>
  <c r="Q43" i="14"/>
  <c r="Q35" i="14"/>
  <c r="Q27" i="14"/>
  <c r="Q19" i="14"/>
  <c r="Q11" i="14"/>
  <c r="O8" i="14"/>
  <c r="N47" i="14"/>
  <c r="N39" i="14"/>
  <c r="N31" i="14"/>
  <c r="N23" i="14"/>
  <c r="N15" i="14"/>
  <c r="N7" i="14"/>
  <c r="O46" i="14"/>
  <c r="O38" i="14"/>
  <c r="O30" i="14"/>
  <c r="O22" i="14"/>
  <c r="O14" i="14"/>
  <c r="P52" i="14"/>
  <c r="P44" i="14"/>
  <c r="P36" i="14"/>
  <c r="P28" i="14"/>
  <c r="P20" i="14"/>
  <c r="P12" i="14"/>
  <c r="N51" i="14"/>
  <c r="N43" i="14"/>
  <c r="N35" i="14"/>
  <c r="N27" i="14"/>
  <c r="N19" i="14"/>
  <c r="N11" i="14"/>
  <c r="O26" i="14"/>
  <c r="O18" i="14"/>
  <c r="O10" i="14"/>
  <c r="P48" i="14"/>
  <c r="P40" i="14"/>
  <c r="P32" i="14"/>
  <c r="P24" i="14"/>
  <c r="P16" i="14"/>
  <c r="P8" i="14"/>
  <c r="O29" i="14"/>
  <c r="O21" i="14"/>
  <c r="O13" i="14"/>
  <c r="N45" i="14"/>
  <c r="N37" i="14"/>
  <c r="N29" i="14"/>
  <c r="N21" i="14"/>
  <c r="N13" i="14"/>
  <c r="O52" i="14"/>
  <c r="O44" i="14"/>
  <c r="O36" i="14"/>
  <c r="O28" i="14"/>
  <c r="O20" i="14"/>
  <c r="O12" i="14"/>
  <c r="O50" i="14"/>
  <c r="O42" i="14"/>
  <c r="O34" i="14"/>
  <c r="O49" i="14"/>
  <c r="O41" i="14"/>
  <c r="O25" i="14"/>
  <c r="O17" i="14"/>
  <c r="N48" i="14"/>
  <c r="N40" i="14"/>
  <c r="N32" i="14"/>
  <c r="N24" i="14"/>
  <c r="N16" i="14"/>
  <c r="O47" i="14"/>
  <c r="O39" i="14"/>
  <c r="O31" i="14"/>
  <c r="O23" i="14"/>
  <c r="O15" i="14"/>
  <c r="N52" i="14"/>
  <c r="N44" i="14"/>
  <c r="N36" i="14"/>
  <c r="N28" i="14"/>
  <c r="N20" i="14"/>
  <c r="N12" i="14"/>
  <c r="N50" i="14"/>
  <c r="N42" i="14"/>
  <c r="N34" i="14"/>
  <c r="N26" i="14"/>
  <c r="N18" i="14"/>
  <c r="N10" i="14"/>
  <c r="N49" i="14"/>
  <c r="N41" i="14"/>
  <c r="N33" i="14"/>
  <c r="N25" i="14"/>
  <c r="N17" i="14"/>
  <c r="N9" i="14"/>
  <c r="N8" i="14"/>
  <c r="N46" i="14"/>
  <c r="N38" i="14"/>
  <c r="N30" i="14"/>
  <c r="N22" i="14"/>
  <c r="N14" i="14"/>
  <c r="R6" i="14"/>
  <c r="Q6" i="14"/>
  <c r="P6" i="14"/>
  <c r="O6" i="14"/>
  <c r="Y51" i="14"/>
  <c r="Y43" i="14"/>
  <c r="Y35" i="14"/>
  <c r="Y27" i="14"/>
  <c r="Y19" i="14"/>
  <c r="Y11" i="14"/>
  <c r="Y14" i="14"/>
  <c r="X51" i="14"/>
  <c r="X43" i="14"/>
  <c r="X35" i="14"/>
  <c r="X27" i="14"/>
  <c r="X19" i="14"/>
  <c r="X11" i="14"/>
  <c r="W50" i="14"/>
  <c r="W42" i="14"/>
  <c r="W34" i="14"/>
  <c r="W26" i="14"/>
  <c r="W18" i="14"/>
  <c r="W10" i="14"/>
  <c r="V49" i="14"/>
  <c r="V41" i="14"/>
  <c r="V33" i="14"/>
  <c r="V25" i="14"/>
  <c r="V17" i="14"/>
  <c r="V9" i="14"/>
  <c r="W48" i="14"/>
  <c r="W40" i="14"/>
  <c r="W32" i="14"/>
  <c r="W24" i="14"/>
  <c r="W16" i="14"/>
  <c r="W8" i="14"/>
  <c r="X47" i="14"/>
  <c r="X39" i="14"/>
  <c r="X31" i="14"/>
  <c r="X23" i="14"/>
  <c r="X15" i="14"/>
  <c r="X7" i="14"/>
  <c r="Y46" i="14"/>
  <c r="Y38" i="14"/>
  <c r="Y30" i="14"/>
  <c r="Y22" i="14"/>
  <c r="Y50" i="14"/>
  <c r="Y42" i="14"/>
  <c r="Y34" i="14"/>
  <c r="Y26" i="14"/>
  <c r="Y18" i="14"/>
  <c r="Y10" i="14"/>
  <c r="X50" i="14"/>
  <c r="X42" i="14"/>
  <c r="X34" i="14"/>
  <c r="X26" i="14"/>
  <c r="X18" i="14"/>
  <c r="X10" i="14"/>
  <c r="Y49" i="14"/>
  <c r="Y41" i="14"/>
  <c r="Y33" i="14"/>
  <c r="Y25" i="14"/>
  <c r="Y17" i="14"/>
  <c r="Y9" i="14"/>
  <c r="X49" i="14"/>
  <c r="X41" i="14"/>
  <c r="X33" i="14"/>
  <c r="X25" i="14"/>
  <c r="X17" i="14"/>
  <c r="X9" i="14"/>
  <c r="Y48" i="14"/>
  <c r="Y40" i="14"/>
  <c r="Y32" i="14"/>
  <c r="Y24" i="14"/>
  <c r="Y16" i="14"/>
  <c r="Y8" i="14"/>
  <c r="Y47" i="14"/>
  <c r="Y39" i="14"/>
  <c r="Y31" i="14"/>
  <c r="Y23" i="14"/>
  <c r="Y15" i="14"/>
  <c r="Y7" i="14"/>
  <c r="Y45" i="14"/>
  <c r="Y37" i="14"/>
  <c r="Y29" i="14"/>
  <c r="Y21" i="14"/>
  <c r="Y13" i="14"/>
  <c r="V47" i="14"/>
  <c r="V39" i="14"/>
  <c r="V31" i="14"/>
  <c r="V23" i="14"/>
  <c r="V15" i="14"/>
  <c r="V7" i="14"/>
  <c r="W46" i="14"/>
  <c r="W38" i="14"/>
  <c r="W30" i="14"/>
  <c r="W22" i="14"/>
  <c r="W14" i="14"/>
  <c r="X45" i="14"/>
  <c r="X37" i="14"/>
  <c r="X29" i="14"/>
  <c r="X21" i="14"/>
  <c r="X13" i="14"/>
  <c r="Y52" i="14"/>
  <c r="Y44" i="14"/>
  <c r="Y36" i="14"/>
  <c r="Y28" i="14"/>
  <c r="Y20" i="14"/>
  <c r="Y12" i="14"/>
  <c r="X48" i="14"/>
  <c r="X40" i="14"/>
  <c r="X32" i="14"/>
  <c r="X24" i="14"/>
  <c r="X16" i="14"/>
  <c r="X8" i="14"/>
  <c r="X46" i="14"/>
  <c r="X38" i="14"/>
  <c r="X30" i="14"/>
  <c r="X22" i="14"/>
  <c r="X14" i="14"/>
  <c r="X52" i="14"/>
  <c r="X44" i="14"/>
  <c r="X36" i="14"/>
  <c r="X28" i="14"/>
  <c r="X20" i="14"/>
  <c r="X12" i="14"/>
  <c r="W47" i="14"/>
  <c r="W39" i="14"/>
  <c r="W31" i="14"/>
  <c r="W23" i="14"/>
  <c r="W15" i="14"/>
  <c r="W7" i="14"/>
  <c r="W52" i="14"/>
  <c r="W44" i="14"/>
  <c r="W36" i="14"/>
  <c r="W28" i="14"/>
  <c r="W20" i="14"/>
  <c r="W12" i="14"/>
  <c r="U45" i="14"/>
  <c r="U37" i="14"/>
  <c r="U29" i="14"/>
  <c r="U21" i="14"/>
  <c r="U13" i="14"/>
  <c r="V52" i="14"/>
  <c r="V36" i="14"/>
  <c r="W51" i="14"/>
  <c r="W43" i="14"/>
  <c r="W35" i="14"/>
  <c r="W27" i="14"/>
  <c r="W19" i="14"/>
  <c r="W11" i="14"/>
  <c r="U51" i="14"/>
  <c r="U43" i="14"/>
  <c r="U35" i="14"/>
  <c r="U27" i="14"/>
  <c r="U19" i="14"/>
  <c r="U11" i="14"/>
  <c r="V50" i="14"/>
  <c r="V42" i="14"/>
  <c r="V34" i="14"/>
  <c r="V26" i="14"/>
  <c r="V18" i="14"/>
  <c r="V10" i="14"/>
  <c r="W49" i="14"/>
  <c r="W41" i="14"/>
  <c r="W33" i="14"/>
  <c r="W25" i="14"/>
  <c r="W17" i="14"/>
  <c r="W9" i="14"/>
  <c r="V45" i="14"/>
  <c r="W45" i="14"/>
  <c r="W37" i="14"/>
  <c r="W29" i="14"/>
  <c r="W21" i="14"/>
  <c r="W13" i="14"/>
  <c r="U52" i="14"/>
  <c r="U44" i="14"/>
  <c r="U36" i="14"/>
  <c r="U28" i="14"/>
  <c r="U20" i="14"/>
  <c r="U12" i="14"/>
  <c r="V51" i="14"/>
  <c r="V43" i="14"/>
  <c r="V35" i="14"/>
  <c r="V27" i="14"/>
  <c r="V19" i="14"/>
  <c r="V11" i="14"/>
  <c r="V21" i="14"/>
  <c r="U49" i="14"/>
  <c r="U41" i="14"/>
  <c r="U33" i="14"/>
  <c r="U25" i="14"/>
  <c r="U17" i="14"/>
  <c r="U9" i="14"/>
  <c r="V48" i="14"/>
  <c r="V40" i="14"/>
  <c r="V32" i="14"/>
  <c r="V24" i="14"/>
  <c r="V16" i="14"/>
  <c r="V8" i="14"/>
  <c r="V13" i="14"/>
  <c r="V29" i="14"/>
  <c r="T48" i="14"/>
  <c r="U47" i="14"/>
  <c r="U39" i="14"/>
  <c r="U31" i="14"/>
  <c r="U23" i="14"/>
  <c r="U15" i="14"/>
  <c r="U7" i="14"/>
  <c r="V46" i="14"/>
  <c r="V38" i="14"/>
  <c r="V30" i="14"/>
  <c r="V22" i="14"/>
  <c r="V14" i="14"/>
  <c r="V37" i="14"/>
  <c r="U46" i="14"/>
  <c r="U38" i="14"/>
  <c r="U30" i="14"/>
  <c r="U22" i="14"/>
  <c r="U14" i="14"/>
  <c r="V44" i="14"/>
  <c r="V28" i="14"/>
  <c r="V20" i="14"/>
  <c r="V12" i="14"/>
  <c r="U50" i="14"/>
  <c r="U42" i="14"/>
  <c r="U34" i="14"/>
  <c r="U26" i="14"/>
  <c r="U18" i="14"/>
  <c r="U10" i="14"/>
  <c r="T49" i="14"/>
  <c r="T41" i="14"/>
  <c r="T33" i="14"/>
  <c r="T25" i="14"/>
  <c r="T17" i="14"/>
  <c r="T9" i="14"/>
  <c r="U48" i="14"/>
  <c r="U40" i="14"/>
  <c r="U32" i="14"/>
  <c r="U24" i="14"/>
  <c r="U16" i="14"/>
  <c r="U8" i="14"/>
  <c r="T47" i="14"/>
  <c r="T39" i="14"/>
  <c r="T31" i="14"/>
  <c r="T23" i="14"/>
  <c r="T15" i="14"/>
  <c r="T7" i="14"/>
  <c r="T45" i="14"/>
  <c r="T37" i="14"/>
  <c r="T29" i="14"/>
  <c r="T21" i="14"/>
  <c r="T13" i="14"/>
  <c r="T52" i="14"/>
  <c r="T44" i="14"/>
  <c r="T36" i="14"/>
  <c r="T28" i="14"/>
  <c r="T20" i="14"/>
  <c r="T12" i="14"/>
  <c r="T46" i="14"/>
  <c r="T38" i="14"/>
  <c r="T30" i="14"/>
  <c r="T22" i="14"/>
  <c r="T14" i="14"/>
  <c r="T51" i="14"/>
  <c r="T43" i="14"/>
  <c r="T35" i="14"/>
  <c r="T27" i="14"/>
  <c r="T19" i="14"/>
  <c r="T11" i="14"/>
  <c r="T50" i="14"/>
  <c r="T42" i="14"/>
  <c r="T34" i="14"/>
  <c r="T26" i="14"/>
  <c r="T18" i="14"/>
  <c r="T10" i="14"/>
  <c r="T40" i="14"/>
  <c r="T32" i="14"/>
  <c r="T24" i="14"/>
  <c r="T16" i="14"/>
  <c r="T8" i="14"/>
  <c r="W6" i="14"/>
  <c r="V6" i="14"/>
  <c r="U6" i="14"/>
  <c r="T6" i="14"/>
  <c r="Y6" i="14"/>
  <c r="X6" i="14"/>
  <c r="B10" i="16"/>
  <c r="B11" i="16" l="1"/>
  <c r="C11" i="16" s="1"/>
  <c r="D11" i="16" s="1"/>
  <c r="B12" i="16" l="1"/>
  <c r="C12" i="16" s="1"/>
  <c r="D12" i="16" s="1"/>
  <c r="B13" i="16" l="1"/>
  <c r="C13" i="16" s="1"/>
  <c r="D13" i="16" s="1"/>
  <c r="B14" i="16" l="1"/>
  <c r="C14" i="16" s="1"/>
  <c r="D14" i="16" s="1"/>
  <c r="B15" i="16" l="1"/>
  <c r="C15" i="16" s="1"/>
  <c r="D15" i="16" s="1"/>
  <c r="B16" i="16" l="1"/>
  <c r="C16" i="16" s="1"/>
  <c r="D16" i="16" s="1"/>
  <c r="B17" i="16" l="1"/>
  <c r="C17" i="16" s="1"/>
  <c r="D17" i="16" s="1"/>
  <c r="B18" i="16" l="1"/>
  <c r="C18" i="16" s="1"/>
  <c r="D18" i="16" s="1"/>
  <c r="B19" i="16" l="1"/>
  <c r="C19" i="16" s="1"/>
  <c r="D19" i="16" s="1"/>
  <c r="B20" i="16" l="1"/>
  <c r="C20" i="16" s="1"/>
  <c r="D20" i="16" l="1"/>
  <c r="B21" i="16"/>
  <c r="C21" i="16" s="1"/>
  <c r="B22" i="16" s="1"/>
  <c r="C22" i="16" s="1"/>
  <c r="B23" i="16" s="1"/>
  <c r="C23" i="16" s="1"/>
  <c r="B24" i="16" s="1"/>
  <c r="C24" i="16" s="1"/>
  <c r="B25" i="16" s="1"/>
  <c r="C25" i="16" s="1"/>
  <c r="B26" i="16" s="1"/>
  <c r="C26" i="16" s="1"/>
  <c r="B27" i="16" s="1"/>
  <c r="C27" i="16" s="1"/>
  <c r="B28" i="16" s="1"/>
  <c r="C28" i="16" s="1"/>
  <c r="B29" i="16" s="1"/>
  <c r="C29" i="16" s="1"/>
  <c r="B30" i="16" s="1"/>
  <c r="C30" i="16" s="1"/>
  <c r="B31" i="16" s="1"/>
  <c r="C31" i="16" s="1"/>
  <c r="B32" i="16" s="1"/>
  <c r="C32" i="16" s="1"/>
  <c r="B33" i="16" s="1"/>
  <c r="C33" i="16" s="1"/>
  <c r="B34" i="16" s="1"/>
  <c r="C34" i="16" s="1"/>
  <c r="B35" i="16" s="1"/>
  <c r="C35" i="16" s="1"/>
  <c r="B36" i="16" s="1"/>
  <c r="C36" i="16" s="1"/>
  <c r="B37" i="16" s="1"/>
  <c r="C37" i="16" s="1"/>
  <c r="B38" i="16" s="1"/>
  <c r="C38" i="16" s="1"/>
  <c r="B39" i="16" s="1"/>
  <c r="C39" i="16" s="1"/>
  <c r="B40" i="16" s="1"/>
  <c r="C40" i="16" s="1"/>
  <c r="B41" i="16" s="1"/>
  <c r="C41" i="16" s="1"/>
  <c r="B42" i="16" s="1"/>
  <c r="C42" i="16" s="1"/>
  <c r="B43" i="16" s="1"/>
  <c r="C43" i="16" s="1"/>
  <c r="B44" i="16" s="1"/>
  <c r="C44" i="16" s="1"/>
  <c r="B45" i="16" s="1"/>
  <c r="C45" i="16" s="1"/>
  <c r="B46" i="16" s="1"/>
  <c r="C46" i="16" s="1"/>
  <c r="B47" i="16" s="1"/>
  <c r="C47" i="16" s="1"/>
  <c r="B48" i="16" s="1"/>
  <c r="C48" i="16" s="1"/>
  <c r="B49" i="16" s="1"/>
  <c r="C49" i="16" s="1"/>
  <c r="B50" i="16" s="1"/>
  <c r="C50" i="16" s="1"/>
  <c r="B51" i="16" s="1"/>
  <c r="C51" i="16" s="1"/>
  <c r="B52" i="16" s="1"/>
  <c r="C52" i="16" s="1"/>
  <c r="B53" i="16" s="1"/>
  <c r="C53" i="16" s="1"/>
  <c r="B54" i="16" s="1"/>
  <c r="C54" i="16" s="1"/>
  <c r="B55" i="16" s="1"/>
  <c r="C55" i="16" s="1"/>
  <c r="J4" i="7" l="1"/>
  <c r="J5" i="7" s="1"/>
  <c r="J6" i="7" s="1"/>
  <c r="J7" i="7" s="1"/>
  <c r="J8" i="7" s="1"/>
  <c r="J9" i="7" s="1"/>
  <c r="K3" i="7"/>
  <c r="J4" i="6"/>
  <c r="J5" i="6" s="1"/>
  <c r="J6" i="6" s="1"/>
  <c r="J7" i="6" s="1"/>
  <c r="J8" i="6" s="1"/>
  <c r="J9" i="6" s="1"/>
  <c r="K3" i="6"/>
  <c r="L3" i="6" s="1"/>
  <c r="K4" i="6" s="1"/>
  <c r="J4" i="5"/>
  <c r="J5" i="5" s="1"/>
  <c r="J6" i="5" s="1"/>
  <c r="J7" i="5" s="1"/>
  <c r="J8" i="5" s="1"/>
  <c r="J9" i="5" s="1"/>
  <c r="K3" i="5"/>
  <c r="Q3" i="4"/>
  <c r="L3" i="4"/>
  <c r="K3" i="4"/>
  <c r="N3" i="4"/>
  <c r="M7" i="4"/>
  <c r="J4" i="4"/>
  <c r="J5" i="4" s="1"/>
  <c r="J6" i="4" s="1"/>
  <c r="J7" i="4" s="1"/>
  <c r="J8" i="4" s="1"/>
  <c r="J9" i="4" s="1"/>
  <c r="J4" i="3"/>
  <c r="J5" i="3" s="1"/>
  <c r="J6" i="3" s="1"/>
  <c r="J7" i="3" s="1"/>
  <c r="J8" i="3" s="1"/>
  <c r="J9" i="3" s="1"/>
  <c r="K3" i="3"/>
  <c r="Q4" i="2"/>
  <c r="Q3" i="2"/>
  <c r="O3" i="2"/>
  <c r="N3" i="2"/>
  <c r="M3" i="2"/>
  <c r="K3" i="2"/>
  <c r="H5" i="5"/>
  <c r="H3" i="7"/>
  <c r="H4" i="7"/>
  <c r="H5" i="7" s="1"/>
  <c r="J4" i="2"/>
  <c r="J5" i="2" s="1"/>
  <c r="J6" i="2" s="1"/>
  <c r="J7" i="2" s="1"/>
  <c r="J8" i="2" s="1"/>
  <c r="J9" i="2" s="1"/>
  <c r="H2" i="5"/>
  <c r="H4" i="5"/>
  <c r="H2" i="4"/>
  <c r="H1" i="4"/>
  <c r="H4" i="3"/>
  <c r="H3" i="3"/>
  <c r="H2" i="3"/>
  <c r="H1" i="3"/>
  <c r="H2" i="7"/>
  <c r="H1" i="7"/>
  <c r="H4" i="6"/>
  <c r="H2" i="6"/>
  <c r="H1" i="6"/>
  <c r="H3" i="6" s="1"/>
  <c r="H5" i="6" s="1"/>
  <c r="H1" i="5"/>
  <c r="H4" i="4"/>
  <c r="H3" i="4"/>
  <c r="H5" i="4" s="1"/>
  <c r="H4" i="2"/>
  <c r="L3" i="7" l="1"/>
  <c r="K4" i="7" s="1"/>
  <c r="L4" i="6"/>
  <c r="K5" i="6" s="1"/>
  <c r="M3" i="6"/>
  <c r="L3" i="5"/>
  <c r="K4" i="5" s="1"/>
  <c r="K4" i="4"/>
  <c r="M3" i="3"/>
  <c r="L3" i="3"/>
  <c r="K4" i="3" s="1"/>
  <c r="H3" i="5"/>
  <c r="H5" i="3"/>
  <c r="H2" i="2"/>
  <c r="H1" i="2"/>
  <c r="H3" i="2" s="1"/>
  <c r="H5" i="2" s="1"/>
  <c r="L4" i="7" l="1"/>
  <c r="K5" i="7" s="1"/>
  <c r="M3" i="7"/>
  <c r="L5" i="6"/>
  <c r="K6" i="6" s="1"/>
  <c r="M4" i="6"/>
  <c r="L4" i="5"/>
  <c r="K5" i="5" s="1"/>
  <c r="M3" i="5"/>
  <c r="L4" i="4"/>
  <c r="K5" i="4" s="1"/>
  <c r="M3" i="4"/>
  <c r="M4" i="3"/>
  <c r="L4" i="3"/>
  <c r="K5" i="3" s="1"/>
  <c r="L3" i="2"/>
  <c r="K4" i="2" s="1"/>
  <c r="L5" i="7" l="1"/>
  <c r="K6" i="7" s="1"/>
  <c r="M4" i="7"/>
  <c r="L6" i="6"/>
  <c r="K7" i="6" s="1"/>
  <c r="M5" i="6"/>
  <c r="L5" i="5"/>
  <c r="K6" i="5" s="1"/>
  <c r="M4" i="5"/>
  <c r="L5" i="4"/>
  <c r="K6" i="4" s="1"/>
  <c r="M5" i="4"/>
  <c r="M4" i="4"/>
  <c r="L5" i="3"/>
  <c r="K6" i="3" s="1"/>
  <c r="L4" i="2"/>
  <c r="K5" i="2" s="1"/>
  <c r="M4" i="2"/>
  <c r="L6" i="7" l="1"/>
  <c r="K7" i="7" s="1"/>
  <c r="M5" i="7"/>
  <c r="M6" i="6"/>
  <c r="L7" i="6"/>
  <c r="K8" i="6" s="1"/>
  <c r="L6" i="5"/>
  <c r="K7" i="5" s="1"/>
  <c r="M5" i="5"/>
  <c r="L6" i="4"/>
  <c r="K7" i="4" s="1"/>
  <c r="L6" i="3"/>
  <c r="K7" i="3" s="1"/>
  <c r="M5" i="3"/>
  <c r="L5" i="2"/>
  <c r="K6" i="2" s="1"/>
  <c r="L7" i="7" l="1"/>
  <c r="K8" i="7" s="1"/>
  <c r="M6" i="7"/>
  <c r="L8" i="6"/>
  <c r="K9" i="6" s="1"/>
  <c r="M7" i="6"/>
  <c r="L7" i="5"/>
  <c r="K8" i="5" s="1"/>
  <c r="M6" i="5"/>
  <c r="L7" i="4"/>
  <c r="K8" i="4" s="1"/>
  <c r="M6" i="4"/>
  <c r="L7" i="3"/>
  <c r="K8" i="3" s="1"/>
  <c r="M6" i="3"/>
  <c r="M5" i="2"/>
  <c r="L6" i="2"/>
  <c r="K7" i="2" s="1"/>
  <c r="L7" i="2" s="1"/>
  <c r="K8" i="2" s="1"/>
  <c r="L8" i="2" s="1"/>
  <c r="K9" i="2" s="1"/>
  <c r="L8" i="7" l="1"/>
  <c r="K9" i="7" s="1"/>
  <c r="M8" i="7"/>
  <c r="M7" i="7"/>
  <c r="L9" i="6"/>
  <c r="M9" i="6" s="1"/>
  <c r="M8" i="6"/>
  <c r="L8" i="5"/>
  <c r="K9" i="5" s="1"/>
  <c r="M7" i="5"/>
  <c r="L8" i="4"/>
  <c r="K9" i="4" s="1"/>
  <c r="L8" i="3"/>
  <c r="K9" i="3" s="1"/>
  <c r="M7" i="3"/>
  <c r="M7" i="2"/>
  <c r="M6" i="2"/>
  <c r="M8" i="2"/>
  <c r="L9" i="2"/>
  <c r="M9" i="2" s="1"/>
  <c r="L9" i="7" l="1"/>
  <c r="M9" i="7" s="1"/>
  <c r="N9" i="6"/>
  <c r="N3" i="6"/>
  <c r="O3" i="6" s="1"/>
  <c r="N4" i="6"/>
  <c r="N8" i="6"/>
  <c r="N7" i="6"/>
  <c r="N5" i="6"/>
  <c r="N6" i="6"/>
  <c r="L9" i="5"/>
  <c r="M9" i="5" s="1"/>
  <c r="M8" i="5"/>
  <c r="L9" i="4"/>
  <c r="M9" i="4"/>
  <c r="N9" i="4" s="1"/>
  <c r="M8" i="4"/>
  <c r="N7" i="4" s="1"/>
  <c r="M8" i="3"/>
  <c r="N7" i="3" s="1"/>
  <c r="L9" i="3"/>
  <c r="M9" i="3"/>
  <c r="N6" i="3"/>
  <c r="N9" i="2"/>
  <c r="P4" i="2"/>
  <c r="N4" i="2"/>
  <c r="N8" i="2"/>
  <c r="N6" i="2"/>
  <c r="N5" i="2"/>
  <c r="N7" i="2"/>
  <c r="N9" i="7" l="1"/>
  <c r="N5" i="7"/>
  <c r="N7" i="7"/>
  <c r="N4" i="7"/>
  <c r="N8" i="7"/>
  <c r="N3" i="7"/>
  <c r="O3" i="7" s="1"/>
  <c r="N6" i="7"/>
  <c r="Q3" i="6"/>
  <c r="P4" i="6" s="1"/>
  <c r="O4" i="6"/>
  <c r="N9" i="5"/>
  <c r="N3" i="5"/>
  <c r="O3" i="5" s="1"/>
  <c r="N6" i="5"/>
  <c r="N8" i="5"/>
  <c r="N5" i="5"/>
  <c r="N4" i="5"/>
  <c r="N7" i="5"/>
  <c r="N4" i="4"/>
  <c r="O3" i="4"/>
  <c r="N5" i="4"/>
  <c r="N8" i="4"/>
  <c r="N6" i="4"/>
  <c r="N9" i="3"/>
  <c r="N3" i="3"/>
  <c r="O3" i="3" s="1"/>
  <c r="N4" i="3"/>
  <c r="N8" i="3"/>
  <c r="N5" i="3"/>
  <c r="O4" i="2"/>
  <c r="P5" i="2" s="1"/>
  <c r="Q3" i="7" l="1"/>
  <c r="P4" i="7" s="1"/>
  <c r="O4" i="7"/>
  <c r="Q4" i="6"/>
  <c r="O5" i="6"/>
  <c r="Q3" i="5"/>
  <c r="P4" i="5" s="1"/>
  <c r="O4" i="5"/>
  <c r="P4" i="4"/>
  <c r="O4" i="4"/>
  <c r="Q3" i="3"/>
  <c r="P4" i="3" s="1"/>
  <c r="O4" i="3"/>
  <c r="O5" i="2"/>
  <c r="Q5" i="2" s="1"/>
  <c r="P6" i="2" s="1"/>
  <c r="Q4" i="7" l="1"/>
  <c r="P5" i="7" s="1"/>
  <c r="O5" i="7"/>
  <c r="O6" i="6"/>
  <c r="Q4" i="5"/>
  <c r="O5" i="5"/>
  <c r="Q4" i="4"/>
  <c r="P5" i="4" s="1"/>
  <c r="O5" i="4"/>
  <c r="Q4" i="3"/>
  <c r="P5" i="3" s="1"/>
  <c r="O5" i="3"/>
  <c r="O6" i="2"/>
  <c r="Q6" i="2" s="1"/>
  <c r="P7" i="2" s="1"/>
  <c r="Q5" i="7" l="1"/>
  <c r="P6" i="7" s="1"/>
  <c r="O6" i="7"/>
  <c r="O7" i="6"/>
  <c r="O6" i="5"/>
  <c r="Q5" i="4"/>
  <c r="P6" i="4" s="1"/>
  <c r="O6" i="4"/>
  <c r="Q5" i="3"/>
  <c r="P6" i="3" s="1"/>
  <c r="O6" i="3"/>
  <c r="O7" i="2"/>
  <c r="Q7" i="2" s="1"/>
  <c r="P8" i="2" s="1"/>
  <c r="Q6" i="7" l="1"/>
  <c r="P7" i="7" s="1"/>
  <c r="O7" i="7"/>
  <c r="O8" i="6"/>
  <c r="O7" i="5"/>
  <c r="Q6" i="4"/>
  <c r="O7" i="4"/>
  <c r="Q6" i="3"/>
  <c r="P7" i="3" s="1"/>
  <c r="O7" i="3"/>
  <c r="O8" i="2"/>
  <c r="Q8" i="2" s="1"/>
  <c r="P9" i="2" s="1"/>
  <c r="Q7" i="7" l="1"/>
  <c r="O8" i="7"/>
  <c r="Q8" i="6"/>
  <c r="P9" i="6" s="1"/>
  <c r="O9" i="6"/>
  <c r="Q9" i="6" s="1"/>
  <c r="O8" i="5"/>
  <c r="O8" i="4"/>
  <c r="Q7" i="3"/>
  <c r="P8" i="3" s="1"/>
  <c r="O8" i="3"/>
  <c r="O9" i="2"/>
  <c r="Q9" i="2" s="1"/>
  <c r="O9" i="7" l="1"/>
  <c r="Q9" i="7" s="1"/>
  <c r="O9" i="5"/>
  <c r="Q9" i="5" s="1"/>
  <c r="Q8" i="4"/>
  <c r="P9" i="4" s="1"/>
  <c r="O9" i="4"/>
  <c r="Q9" i="4" s="1"/>
  <c r="Q8" i="3"/>
  <c r="P9" i="3" s="1"/>
  <c r="O9" i="3"/>
  <c r="Q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<sst xmlns="http://schemas.openxmlformats.org/spreadsheetml/2006/main" count="2232" uniqueCount="83">
  <si>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</si>
  <si>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</si>
  <si>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</si>
  <si>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</si>
  <si>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</si>
  <si>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</si>
  <si>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</si>
  <si>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</si>
  <si>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</si>
  <si>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</si>
  <si>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</si>
  <si>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</si>
  <si>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</si>
  <si>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</si>
  <si>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</si>
  <si>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</si>
  <si>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</si>
  <si>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</si>
  <si>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</si>
  <si>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</si>
  <si>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</si>
  <si>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</si>
  <si>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</si>
  <si>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</si>
  <si>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</si>
  <si>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</si>
  <si>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</si>
  <si>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</si>
  <si>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</si>
  <si>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</si>
  <si>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</si>
  <si>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</si>
  <si>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</si>
  <si>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</si>
  <si>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</si>
  <si>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</si>
  <si>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</si>
  <si>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</si>
  <si>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</si>
  <si>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</si>
  <si>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</si>
  <si>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</si>
  <si>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</si>
  <si>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</si>
  <si>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</si>
  <si>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</si>
  <si>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</si>
  <si>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</si>
  <si>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</si>
  <si>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</si>
  <si>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</si>
  <si>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</si>
  <si>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</si>
  <si>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</si>
  <si>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</si>
  <si>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</si>
  <si>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</si>
  <si>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</si>
  <si>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</si>
  <si>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</si>
  <si>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</si>
  <si>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</si>
  <si>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</si>
  <si>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Tabel Distribusi Frekuensi</t>
  </si>
  <si>
    <t>No</t>
  </si>
  <si>
    <t>Interval Angka Acak</t>
  </si>
  <si>
    <t>Angka Acak</t>
  </si>
  <si>
    <t>Kab. Cirebon</t>
  </si>
  <si>
    <t>SIMULASI MONTE CARLO UNTUK MEMPREDIKSI  
JUMLAH KUNJUNGAN PASIEN RAWAT INAP DI RUMAH SAKIT GUNUNG JATI KOTA CIREBON</t>
  </si>
  <si>
    <t>RNG LCG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</si>
  <si>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</si>
  <si>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</si>
  <si>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</si>
  <si>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</si>
  <si>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</si>
  <si>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</si>
  <si>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</si>
  <si>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</si>
  <si>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</si>
  <si>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Variabel Turunan 1: Selisih Jumlah</t>
  </si>
  <si>
    <t>Variabel Turunan 2: Tren Kunjungan</t>
  </si>
  <si>
    <t>Variabel Turunan 3: Persentase Perubahan Bulanan</t>
  </si>
  <si>
    <t>Simulasi Jumlah Kunjungan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</si>
</sst>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1" fontId="0" fillId="0" borderId="1" xfId="0" applyNumberFormat="1" applyBorder="1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Tren Kunjungan Pasien Rawat Inap per Wilayah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Simulasi!$H$4</c:f>
              <c:strCache>
                <c:ptCount val="1"/>
                <c:pt idx="0">
                  <c:v>Kota Cirebon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Simulasi!$H$5:$H$52</c:f>
              <c:numCache>
                <c:formatCode>General</c:formatCode>
                <c:ptCount val="48"/>
                <c:pt idx="0">
                  <c:v>407</c:v>
                </c:pt>
                <c:pt idx="1">
                  <c:v>339</c:v>
                </c:pt>
                <c:pt idx="2">
                  <c:v>501</c:v>
                </c:pt>
                <c:pt idx="3">
                  <c:v>452</c:v>
                </c:pt>
                <c:pt idx="4">
                  <c:v>385</c:v>
                </c:pt>
                <c:pt idx="5">
                  <c:v>424</c:v>
                </c:pt>
                <c:pt idx="6">
                  <c:v>410</c:v>
                </c:pt>
                <c:pt idx="7">
                  <c:v>463</c:v>
                </c:pt>
                <c:pt idx="8">
                  <c:v>398</c:v>
                </c:pt>
                <c:pt idx="9">
                  <c:v>542</c:v>
                </c:pt>
                <c:pt idx="10">
                  <c:v>456</c:v>
                </c:pt>
                <c:pt idx="11">
                  <c:v>542</c:v>
                </c:pt>
                <c:pt idx="12">
                  <c:v>414</c:v>
                </c:pt>
                <c:pt idx="13">
                  <c:v>434</c:v>
                </c:pt>
                <c:pt idx="14">
                  <c:v>320</c:v>
                </c:pt>
                <c:pt idx="15">
                  <c:v>592</c:v>
                </c:pt>
                <c:pt idx="16">
                  <c:v>584</c:v>
                </c:pt>
                <c:pt idx="17">
                  <c:v>449</c:v>
                </c:pt>
                <c:pt idx="18">
                  <c:v>500</c:v>
                </c:pt>
                <c:pt idx="19">
                  <c:v>367</c:v>
                </c:pt>
                <c:pt idx="20">
                  <c:v>388</c:v>
                </c:pt>
                <c:pt idx="21">
                  <c:v>484</c:v>
                </c:pt>
                <c:pt idx="22">
                  <c:v>514</c:v>
                </c:pt>
                <c:pt idx="23">
                  <c:v>377</c:v>
                </c:pt>
                <c:pt idx="24">
                  <c:v>473</c:v>
                </c:pt>
                <c:pt idx="25">
                  <c:v>410</c:v>
                </c:pt>
                <c:pt idx="26">
                  <c:v>339</c:v>
                </c:pt>
                <c:pt idx="27">
                  <c:v>580</c:v>
                </c:pt>
                <c:pt idx="28">
                  <c:v>501</c:v>
                </c:pt>
                <c:pt idx="29">
                  <c:v>608</c:v>
                </c:pt>
                <c:pt idx="30">
                  <c:v>474</c:v>
                </c:pt>
                <c:pt idx="31">
                  <c:v>423</c:v>
                </c:pt>
                <c:pt idx="32">
                  <c:v>549</c:v>
                </c:pt>
                <c:pt idx="33">
                  <c:v>434</c:v>
                </c:pt>
                <c:pt idx="34">
                  <c:v>520</c:v>
                </c:pt>
                <c:pt idx="35">
                  <c:v>266</c:v>
                </c:pt>
                <c:pt idx="36">
                  <c:v>463</c:v>
                </c:pt>
                <c:pt idx="37">
                  <c:v>355</c:v>
                </c:pt>
                <c:pt idx="38">
                  <c:v>345</c:v>
                </c:pt>
                <c:pt idx="39">
                  <c:v>418</c:v>
                </c:pt>
                <c:pt idx="40">
                  <c:v>503</c:v>
                </c:pt>
                <c:pt idx="41">
                  <c:v>510</c:v>
                </c:pt>
                <c:pt idx="42">
                  <c:v>347</c:v>
                </c:pt>
                <c:pt idx="43">
                  <c:v>608</c:v>
                </c:pt>
                <c:pt idx="44">
                  <c:v>631</c:v>
                </c:pt>
                <c:pt idx="45">
                  <c:v>459</c:v>
                </c:pt>
                <c:pt idx="46">
                  <c:v>430</c:v>
                </c:pt>
                <c:pt idx="47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207-99E8-20C4BF1EB77D}"/>
            </c:ext>
          </c:extLst>
        </c:ser>
        <c:ser>
          <c:idx val="1"/>
          <c:order val="1"/>
          <c:tx>
            <c:strRef>
              <c:f>Simulasi!$I$4</c:f>
              <c:strCache>
                <c:ptCount val="1"/>
                <c:pt idx="0">
                  <c:v>Kab. Cirebon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Simulasi!$I$5:$I$52</c:f>
              <c:numCache>
                <c:formatCode>General</c:formatCode>
                <c:ptCount val="48"/>
                <c:pt idx="0">
                  <c:v>798</c:v>
                </c:pt>
                <c:pt idx="1">
                  <c:v>497</c:v>
                </c:pt>
                <c:pt idx="2">
                  <c:v>581</c:v>
                </c:pt>
                <c:pt idx="3">
                  <c:v>1163</c:v>
                </c:pt>
                <c:pt idx="4">
                  <c:v>727</c:v>
                </c:pt>
                <c:pt idx="5">
                  <c:v>1111</c:v>
                </c:pt>
                <c:pt idx="6">
                  <c:v>745</c:v>
                </c:pt>
                <c:pt idx="7">
                  <c:v>1027</c:v>
                </c:pt>
                <c:pt idx="8">
                  <c:v>634</c:v>
                </c:pt>
                <c:pt idx="9">
                  <c:v>927</c:v>
                </c:pt>
                <c:pt idx="10">
                  <c:v>526</c:v>
                </c:pt>
                <c:pt idx="11">
                  <c:v>1160</c:v>
                </c:pt>
                <c:pt idx="12">
                  <c:v>924</c:v>
                </c:pt>
                <c:pt idx="13">
                  <c:v>1090</c:v>
                </c:pt>
                <c:pt idx="14">
                  <c:v>1042</c:v>
                </c:pt>
                <c:pt idx="15">
                  <c:v>827</c:v>
                </c:pt>
                <c:pt idx="16">
                  <c:v>1019</c:v>
                </c:pt>
                <c:pt idx="17">
                  <c:v>997</c:v>
                </c:pt>
                <c:pt idx="18">
                  <c:v>1016</c:v>
                </c:pt>
                <c:pt idx="19">
                  <c:v>501</c:v>
                </c:pt>
                <c:pt idx="20">
                  <c:v>675</c:v>
                </c:pt>
                <c:pt idx="21">
                  <c:v>1257</c:v>
                </c:pt>
                <c:pt idx="22">
                  <c:v>636</c:v>
                </c:pt>
                <c:pt idx="23">
                  <c:v>1387</c:v>
                </c:pt>
                <c:pt idx="24">
                  <c:v>1176</c:v>
                </c:pt>
                <c:pt idx="25">
                  <c:v>972</c:v>
                </c:pt>
                <c:pt idx="26">
                  <c:v>1112</c:v>
                </c:pt>
                <c:pt idx="27">
                  <c:v>557</c:v>
                </c:pt>
                <c:pt idx="28">
                  <c:v>937</c:v>
                </c:pt>
                <c:pt idx="29">
                  <c:v>1218</c:v>
                </c:pt>
                <c:pt idx="30">
                  <c:v>621</c:v>
                </c:pt>
                <c:pt idx="31">
                  <c:v>603</c:v>
                </c:pt>
                <c:pt idx="32">
                  <c:v>540</c:v>
                </c:pt>
                <c:pt idx="33">
                  <c:v>771</c:v>
                </c:pt>
                <c:pt idx="34">
                  <c:v>750</c:v>
                </c:pt>
                <c:pt idx="35">
                  <c:v>1293</c:v>
                </c:pt>
                <c:pt idx="36">
                  <c:v>943</c:v>
                </c:pt>
                <c:pt idx="37">
                  <c:v>505</c:v>
                </c:pt>
                <c:pt idx="38">
                  <c:v>1161</c:v>
                </c:pt>
                <c:pt idx="39">
                  <c:v>937</c:v>
                </c:pt>
                <c:pt idx="40">
                  <c:v>667</c:v>
                </c:pt>
                <c:pt idx="41">
                  <c:v>1021</c:v>
                </c:pt>
                <c:pt idx="42">
                  <c:v>908</c:v>
                </c:pt>
                <c:pt idx="43">
                  <c:v>1145</c:v>
                </c:pt>
                <c:pt idx="44">
                  <c:v>1029</c:v>
                </c:pt>
                <c:pt idx="45">
                  <c:v>759</c:v>
                </c:pt>
                <c:pt idx="46">
                  <c:v>884</c:v>
                </c:pt>
                <c:pt idx="47">
                  <c:v>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207-99E8-20C4BF1EB77D}"/>
            </c:ext>
          </c:extLst>
        </c:ser>
        <c:ser>
          <c:idx val="2"/>
          <c:order val="2"/>
          <c:tx>
            <c:strRef>
              <c:f>Simulasi!$J$4</c:f>
              <c:strCache>
                <c:ptCount val="1"/>
                <c:pt idx="0">
                  <c:v>Kuningan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Simulasi!$J$5:$J$52</c:f>
              <c:numCache>
                <c:formatCode>General</c:formatCode>
                <c:ptCount val="48"/>
                <c:pt idx="0">
                  <c:v>67</c:v>
                </c:pt>
                <c:pt idx="1">
                  <c:v>110</c:v>
                </c:pt>
                <c:pt idx="2">
                  <c:v>187</c:v>
                </c:pt>
                <c:pt idx="3">
                  <c:v>71</c:v>
                </c:pt>
                <c:pt idx="4">
                  <c:v>77</c:v>
                </c:pt>
                <c:pt idx="5">
                  <c:v>76</c:v>
                </c:pt>
                <c:pt idx="6">
                  <c:v>174</c:v>
                </c:pt>
                <c:pt idx="7">
                  <c:v>147</c:v>
                </c:pt>
                <c:pt idx="8">
                  <c:v>137</c:v>
                </c:pt>
                <c:pt idx="9">
                  <c:v>68</c:v>
                </c:pt>
                <c:pt idx="10">
                  <c:v>128</c:v>
                </c:pt>
                <c:pt idx="11">
                  <c:v>89</c:v>
                </c:pt>
                <c:pt idx="12">
                  <c:v>160</c:v>
                </c:pt>
                <c:pt idx="13">
                  <c:v>129</c:v>
                </c:pt>
                <c:pt idx="14">
                  <c:v>122</c:v>
                </c:pt>
                <c:pt idx="15">
                  <c:v>89</c:v>
                </c:pt>
                <c:pt idx="16">
                  <c:v>164</c:v>
                </c:pt>
                <c:pt idx="17">
                  <c:v>165</c:v>
                </c:pt>
                <c:pt idx="18">
                  <c:v>122</c:v>
                </c:pt>
                <c:pt idx="19">
                  <c:v>59</c:v>
                </c:pt>
                <c:pt idx="20">
                  <c:v>151</c:v>
                </c:pt>
                <c:pt idx="21">
                  <c:v>147</c:v>
                </c:pt>
                <c:pt idx="22">
                  <c:v>72</c:v>
                </c:pt>
                <c:pt idx="23">
                  <c:v>76</c:v>
                </c:pt>
                <c:pt idx="24">
                  <c:v>114</c:v>
                </c:pt>
                <c:pt idx="25">
                  <c:v>160</c:v>
                </c:pt>
                <c:pt idx="26">
                  <c:v>77</c:v>
                </c:pt>
                <c:pt idx="27">
                  <c:v>90</c:v>
                </c:pt>
                <c:pt idx="28">
                  <c:v>135</c:v>
                </c:pt>
                <c:pt idx="29">
                  <c:v>105</c:v>
                </c:pt>
                <c:pt idx="30">
                  <c:v>108</c:v>
                </c:pt>
                <c:pt idx="31">
                  <c:v>83</c:v>
                </c:pt>
                <c:pt idx="32">
                  <c:v>86</c:v>
                </c:pt>
                <c:pt idx="33">
                  <c:v>118</c:v>
                </c:pt>
                <c:pt idx="34">
                  <c:v>59</c:v>
                </c:pt>
                <c:pt idx="35">
                  <c:v>67</c:v>
                </c:pt>
                <c:pt idx="36">
                  <c:v>128</c:v>
                </c:pt>
                <c:pt idx="37">
                  <c:v>106</c:v>
                </c:pt>
                <c:pt idx="38">
                  <c:v>153</c:v>
                </c:pt>
                <c:pt idx="39">
                  <c:v>189</c:v>
                </c:pt>
                <c:pt idx="40">
                  <c:v>277</c:v>
                </c:pt>
                <c:pt idx="41">
                  <c:v>184</c:v>
                </c:pt>
                <c:pt idx="42">
                  <c:v>68</c:v>
                </c:pt>
                <c:pt idx="43">
                  <c:v>124</c:v>
                </c:pt>
                <c:pt idx="44">
                  <c:v>156</c:v>
                </c:pt>
                <c:pt idx="45">
                  <c:v>117</c:v>
                </c:pt>
                <c:pt idx="46">
                  <c:v>118</c:v>
                </c:pt>
                <c:pt idx="47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207-99E8-20C4BF1EB77D}"/>
            </c:ext>
          </c:extLst>
        </c:ser>
        <c:ser>
          <c:idx val="3"/>
          <c:order val="3"/>
          <c:tx>
            <c:strRef>
              <c:f>Simulasi!$K$4</c:f>
              <c:strCache>
                <c:ptCount val="1"/>
                <c:pt idx="0">
                  <c:v>Indramayu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Simulasi!$K$5:$K$52</c:f>
              <c:numCache>
                <c:formatCode>General</c:formatCode>
                <c:ptCount val="48"/>
                <c:pt idx="0">
                  <c:v>76</c:v>
                </c:pt>
                <c:pt idx="1">
                  <c:v>121</c:v>
                </c:pt>
                <c:pt idx="2">
                  <c:v>126</c:v>
                </c:pt>
                <c:pt idx="3">
                  <c:v>213</c:v>
                </c:pt>
                <c:pt idx="4">
                  <c:v>233</c:v>
                </c:pt>
                <c:pt idx="5">
                  <c:v>207</c:v>
                </c:pt>
                <c:pt idx="6">
                  <c:v>126</c:v>
                </c:pt>
                <c:pt idx="7">
                  <c:v>183</c:v>
                </c:pt>
                <c:pt idx="8">
                  <c:v>160</c:v>
                </c:pt>
                <c:pt idx="9">
                  <c:v>233</c:v>
                </c:pt>
                <c:pt idx="10">
                  <c:v>216</c:v>
                </c:pt>
                <c:pt idx="11">
                  <c:v>71</c:v>
                </c:pt>
                <c:pt idx="12">
                  <c:v>125</c:v>
                </c:pt>
                <c:pt idx="13">
                  <c:v>101</c:v>
                </c:pt>
                <c:pt idx="14">
                  <c:v>167</c:v>
                </c:pt>
                <c:pt idx="15">
                  <c:v>219</c:v>
                </c:pt>
                <c:pt idx="16">
                  <c:v>125</c:v>
                </c:pt>
                <c:pt idx="17">
                  <c:v>145</c:v>
                </c:pt>
                <c:pt idx="18">
                  <c:v>74</c:v>
                </c:pt>
                <c:pt idx="19">
                  <c:v>182</c:v>
                </c:pt>
                <c:pt idx="20">
                  <c:v>227</c:v>
                </c:pt>
                <c:pt idx="21">
                  <c:v>200</c:v>
                </c:pt>
                <c:pt idx="22">
                  <c:v>139</c:v>
                </c:pt>
                <c:pt idx="23">
                  <c:v>209</c:v>
                </c:pt>
                <c:pt idx="24">
                  <c:v>152</c:v>
                </c:pt>
                <c:pt idx="25">
                  <c:v>126</c:v>
                </c:pt>
                <c:pt idx="26">
                  <c:v>88</c:v>
                </c:pt>
                <c:pt idx="27">
                  <c:v>160</c:v>
                </c:pt>
                <c:pt idx="28">
                  <c:v>196</c:v>
                </c:pt>
                <c:pt idx="29">
                  <c:v>213</c:v>
                </c:pt>
                <c:pt idx="30">
                  <c:v>211</c:v>
                </c:pt>
                <c:pt idx="31">
                  <c:v>107</c:v>
                </c:pt>
                <c:pt idx="32">
                  <c:v>124</c:v>
                </c:pt>
                <c:pt idx="33">
                  <c:v>146</c:v>
                </c:pt>
                <c:pt idx="34">
                  <c:v>158</c:v>
                </c:pt>
                <c:pt idx="35">
                  <c:v>90</c:v>
                </c:pt>
                <c:pt idx="36">
                  <c:v>178</c:v>
                </c:pt>
                <c:pt idx="37">
                  <c:v>1269</c:v>
                </c:pt>
                <c:pt idx="38">
                  <c:v>158</c:v>
                </c:pt>
                <c:pt idx="39">
                  <c:v>227</c:v>
                </c:pt>
                <c:pt idx="40">
                  <c:v>215</c:v>
                </c:pt>
                <c:pt idx="41">
                  <c:v>132</c:v>
                </c:pt>
                <c:pt idx="42">
                  <c:v>270</c:v>
                </c:pt>
                <c:pt idx="43">
                  <c:v>233</c:v>
                </c:pt>
                <c:pt idx="44">
                  <c:v>107</c:v>
                </c:pt>
                <c:pt idx="45">
                  <c:v>117</c:v>
                </c:pt>
                <c:pt idx="46">
                  <c:v>227</c:v>
                </c:pt>
                <c:pt idx="47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207-99E8-20C4BF1EB77D}"/>
            </c:ext>
          </c:extLst>
        </c:ser>
        <c:ser>
          <c:idx val="4"/>
          <c:order val="4"/>
          <c:tx>
            <c:strRef>
              <c:f>Simulasi!$L$4</c:f>
              <c:strCache>
                <c:ptCount val="1"/>
                <c:pt idx="0">
                  <c:v>Majalengka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Simulasi!$L$5:$L$52</c:f>
              <c:numCache>
                <c:formatCode>General</c:formatCode>
                <c:ptCount val="48"/>
                <c:pt idx="0">
                  <c:v>47</c:v>
                </c:pt>
                <c:pt idx="1">
                  <c:v>44</c:v>
                </c:pt>
                <c:pt idx="2">
                  <c:v>45</c:v>
                </c:pt>
                <c:pt idx="3">
                  <c:v>100</c:v>
                </c:pt>
                <c:pt idx="4">
                  <c:v>248</c:v>
                </c:pt>
                <c:pt idx="5">
                  <c:v>59</c:v>
                </c:pt>
                <c:pt idx="6">
                  <c:v>102</c:v>
                </c:pt>
                <c:pt idx="7">
                  <c:v>71</c:v>
                </c:pt>
                <c:pt idx="8">
                  <c:v>56</c:v>
                </c:pt>
                <c:pt idx="9">
                  <c:v>95</c:v>
                </c:pt>
                <c:pt idx="10">
                  <c:v>85</c:v>
                </c:pt>
                <c:pt idx="11">
                  <c:v>55</c:v>
                </c:pt>
                <c:pt idx="12">
                  <c:v>60</c:v>
                </c:pt>
                <c:pt idx="13">
                  <c:v>42</c:v>
                </c:pt>
                <c:pt idx="14">
                  <c:v>57</c:v>
                </c:pt>
                <c:pt idx="15">
                  <c:v>81</c:v>
                </c:pt>
                <c:pt idx="16">
                  <c:v>62</c:v>
                </c:pt>
                <c:pt idx="17">
                  <c:v>72</c:v>
                </c:pt>
                <c:pt idx="18">
                  <c:v>47</c:v>
                </c:pt>
                <c:pt idx="19">
                  <c:v>41</c:v>
                </c:pt>
                <c:pt idx="20">
                  <c:v>41</c:v>
                </c:pt>
                <c:pt idx="21">
                  <c:v>79</c:v>
                </c:pt>
                <c:pt idx="22">
                  <c:v>55</c:v>
                </c:pt>
                <c:pt idx="23">
                  <c:v>51</c:v>
                </c:pt>
                <c:pt idx="24">
                  <c:v>81</c:v>
                </c:pt>
                <c:pt idx="25">
                  <c:v>46</c:v>
                </c:pt>
                <c:pt idx="26">
                  <c:v>47</c:v>
                </c:pt>
                <c:pt idx="27">
                  <c:v>93</c:v>
                </c:pt>
                <c:pt idx="28">
                  <c:v>100</c:v>
                </c:pt>
                <c:pt idx="29">
                  <c:v>41</c:v>
                </c:pt>
                <c:pt idx="30">
                  <c:v>93</c:v>
                </c:pt>
                <c:pt idx="31">
                  <c:v>69</c:v>
                </c:pt>
                <c:pt idx="32">
                  <c:v>62</c:v>
                </c:pt>
                <c:pt idx="33">
                  <c:v>43</c:v>
                </c:pt>
                <c:pt idx="34">
                  <c:v>55</c:v>
                </c:pt>
                <c:pt idx="35">
                  <c:v>250</c:v>
                </c:pt>
                <c:pt idx="36">
                  <c:v>105</c:v>
                </c:pt>
                <c:pt idx="37">
                  <c:v>105</c:v>
                </c:pt>
                <c:pt idx="38">
                  <c:v>49</c:v>
                </c:pt>
                <c:pt idx="39">
                  <c:v>75</c:v>
                </c:pt>
                <c:pt idx="40">
                  <c:v>66</c:v>
                </c:pt>
                <c:pt idx="41">
                  <c:v>105</c:v>
                </c:pt>
                <c:pt idx="42">
                  <c:v>87</c:v>
                </c:pt>
                <c:pt idx="43">
                  <c:v>56</c:v>
                </c:pt>
                <c:pt idx="44">
                  <c:v>64</c:v>
                </c:pt>
                <c:pt idx="45">
                  <c:v>56</c:v>
                </c:pt>
                <c:pt idx="46">
                  <c:v>43</c:v>
                </c:pt>
                <c:pt idx="4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207-99E8-20C4BF1EB77D}"/>
            </c:ext>
          </c:extLst>
        </c:ser>
        <c:ser>
          <c:idx val="5"/>
          <c:order val="5"/>
          <c:tx>
            <c:strRef>
              <c:f>Simulasi!$M$4</c:f>
              <c:strCache>
                <c:ptCount val="1"/>
                <c:pt idx="0">
                  <c:v>Lain-lain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Simulasi!$M$5:$M$52</c:f>
              <c:numCache>
                <c:formatCode>General</c:formatCode>
                <c:ptCount val="48"/>
                <c:pt idx="0">
                  <c:v>44</c:v>
                </c:pt>
                <c:pt idx="1">
                  <c:v>80</c:v>
                </c:pt>
                <c:pt idx="2">
                  <c:v>71</c:v>
                </c:pt>
                <c:pt idx="3">
                  <c:v>81</c:v>
                </c:pt>
                <c:pt idx="4">
                  <c:v>263</c:v>
                </c:pt>
                <c:pt idx="5">
                  <c:v>56</c:v>
                </c:pt>
                <c:pt idx="6">
                  <c:v>36</c:v>
                </c:pt>
                <c:pt idx="7">
                  <c:v>92</c:v>
                </c:pt>
                <c:pt idx="8">
                  <c:v>98</c:v>
                </c:pt>
                <c:pt idx="9">
                  <c:v>76</c:v>
                </c:pt>
                <c:pt idx="10">
                  <c:v>97</c:v>
                </c:pt>
                <c:pt idx="11">
                  <c:v>262</c:v>
                </c:pt>
                <c:pt idx="12">
                  <c:v>170</c:v>
                </c:pt>
                <c:pt idx="13">
                  <c:v>93</c:v>
                </c:pt>
                <c:pt idx="14">
                  <c:v>177</c:v>
                </c:pt>
                <c:pt idx="15">
                  <c:v>114</c:v>
                </c:pt>
                <c:pt idx="16">
                  <c:v>96</c:v>
                </c:pt>
                <c:pt idx="17">
                  <c:v>63</c:v>
                </c:pt>
                <c:pt idx="18">
                  <c:v>64</c:v>
                </c:pt>
                <c:pt idx="19">
                  <c:v>127</c:v>
                </c:pt>
                <c:pt idx="20">
                  <c:v>45</c:v>
                </c:pt>
                <c:pt idx="21">
                  <c:v>165</c:v>
                </c:pt>
                <c:pt idx="22">
                  <c:v>60</c:v>
                </c:pt>
                <c:pt idx="23">
                  <c:v>157</c:v>
                </c:pt>
                <c:pt idx="24">
                  <c:v>79</c:v>
                </c:pt>
                <c:pt idx="25">
                  <c:v>87</c:v>
                </c:pt>
                <c:pt idx="26">
                  <c:v>51</c:v>
                </c:pt>
                <c:pt idx="27">
                  <c:v>62</c:v>
                </c:pt>
                <c:pt idx="28">
                  <c:v>62</c:v>
                </c:pt>
                <c:pt idx="29">
                  <c:v>80</c:v>
                </c:pt>
                <c:pt idx="30">
                  <c:v>38</c:v>
                </c:pt>
                <c:pt idx="31">
                  <c:v>113</c:v>
                </c:pt>
                <c:pt idx="32">
                  <c:v>83</c:v>
                </c:pt>
                <c:pt idx="33">
                  <c:v>92</c:v>
                </c:pt>
                <c:pt idx="34">
                  <c:v>44</c:v>
                </c:pt>
                <c:pt idx="35">
                  <c:v>94</c:v>
                </c:pt>
                <c:pt idx="36">
                  <c:v>55</c:v>
                </c:pt>
                <c:pt idx="37">
                  <c:v>129</c:v>
                </c:pt>
                <c:pt idx="38">
                  <c:v>71</c:v>
                </c:pt>
                <c:pt idx="39">
                  <c:v>114</c:v>
                </c:pt>
                <c:pt idx="40">
                  <c:v>74</c:v>
                </c:pt>
                <c:pt idx="41">
                  <c:v>74</c:v>
                </c:pt>
                <c:pt idx="42">
                  <c:v>35</c:v>
                </c:pt>
                <c:pt idx="43">
                  <c:v>91</c:v>
                </c:pt>
                <c:pt idx="44">
                  <c:v>50</c:v>
                </c:pt>
                <c:pt idx="45">
                  <c:v>75</c:v>
                </c:pt>
                <c:pt idx="46">
                  <c:v>34</c:v>
                </c:pt>
                <c:pt idx="4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207-99E8-20C4BF1E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7280"/>
        <c:axId val="104076880"/>
      </c:lineChart>
      <c:catAx>
        <c:axId val="1040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6880"/>
        <c:crosses val="autoZero"/>
        <c:auto val="1"/>
        <c:lblAlgn val="ctr"/>
        <c:lblOffset val="100"/>
        <c:noMultiLvlLbl val="0"/>
      </c:catAx>
      <c:valAx>
        <c:axId val="104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3172</xdr:colOff>
      <xdr:row>53</xdr:row>
      <xdr:rowOff>10230</xdr:rowOff>
    </xdr:from>
    <xdr:to>
      <xdr:col>14</xdr:col>
      <xdr:colOff>537985</xdr:colOff>
      <xdr:row>68</xdr:row>
      <xdr:rowOff>26458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A6F7E-60A5-5A19-6BB0-8DDB395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97" sqref="G197"/>
    </sheetView>
  </sheetViews>
  <sheetFormatPr defaultRowHeight="14.5" x14ac:dyDescent="0.35"/>
  <cols>
    <col min="1" max="1" width="3.81640625" bestFit="1" customWidth="1"/>
    <col min="2" max="2" width="12.6328125" bestFit="1" customWidth="1"/>
    <col min="3" max="3" width="13.26953125" bestFit="1" customWidth="1"/>
    <col min="4" max="4" width="20.08984375" bestFit="1" customWidth="1"/>
    <col min="5" max="5" width="20.6328125" bestFit="1" customWidth="1"/>
    <col min="6" max="6" width="13" bestFit="1" customWidth="1"/>
    <col min="7" max="7" width="6.6328125" bestFit="1" customWidth="1"/>
    <col min="8" max="8" width="6.54296875" bestFit="1" customWidth="1"/>
    <col min="9" max="9" width="10.453125" bestFit="1" customWidth="1"/>
    <col min="10" max="10" width="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3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3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3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3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3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3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3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3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3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3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3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3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3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3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3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3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3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3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3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3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3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3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3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3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3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3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3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3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3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3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3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3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3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3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3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3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3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3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3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3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3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3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3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3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3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3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3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3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3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3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3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3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3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3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3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3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3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3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3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3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3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3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3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3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3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3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3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3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3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3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3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3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3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3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3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3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3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3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3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3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3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3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3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3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3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3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3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3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3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3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3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3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3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3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3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3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3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3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3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3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3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3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3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3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3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3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3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3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3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3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3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3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3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3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3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3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3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3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3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3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3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3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3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3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3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3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3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3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3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3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3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3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3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3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3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3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3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3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3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3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3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3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3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3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3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3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3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3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3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3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3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3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3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3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3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3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3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3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3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3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3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3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3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3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3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3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3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3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3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3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3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3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3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3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3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3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3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3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3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3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3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3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3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3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3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3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3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3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3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3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3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3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3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3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3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3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3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3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3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3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3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3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3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3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3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3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3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3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3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3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3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3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3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3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3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3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3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3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3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3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3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3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3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3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3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3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3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3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3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3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3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3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3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3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3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3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3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3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3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3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3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3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3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3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3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3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3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3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3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3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3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3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3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3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3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3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3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3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3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3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3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3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3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3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3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3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3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3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3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3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3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3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3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3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3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3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3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3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3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3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3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3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3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3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3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3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3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49"/>
  <sheetViews>
    <sheetView workbookViewId="0">
      <selection activeCell="J6" sqref="J6"/>
    </sheetView>
  </sheetViews>
  <sheetFormatPr defaultRowHeight="14.5" x14ac:dyDescent="0.35"/>
  <cols>
    <col min="1" max="1" width="2.81640625" bestFit="1" customWidth="1"/>
    <col min="2" max="2" width="9.54296875" bestFit="1" customWidth="1"/>
    <col min="4" max="4" width="11.7265625" bestFit="1" customWidth="1"/>
    <col min="5" max="5" width="11" bestFit="1" customWidth="1"/>
    <col min="6" max="6" width="8.6328125" bestFit="1" customWidth="1"/>
    <col min="7" max="7" width="9.90625" bestFit="1" customWidth="1"/>
    <col min="8" max="8" width="10.54296875" bestFit="1" customWidth="1"/>
    <col min="9" max="9" width="7.81640625" bestFit="1" customWidth="1"/>
  </cols>
  <sheetData>
    <row r="1" spans="1:9" x14ac:dyDescent="0.35">
      <c r="A1" s="2" t="s">
        <v>0</v>
      </c>
      <c r="B1" s="2" t="s">
        <v>33</v>
      </c>
      <c r="C1" s="2" t="s">
        <v>36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x14ac:dyDescent="0.35">
      <c r="A2">
        <v>1</v>
      </c>
      <c r="B2" t="s">
        <v>37</v>
      </c>
      <c r="C2">
        <v>2021</v>
      </c>
      <c r="D2" s="4">
        <v>347</v>
      </c>
      <c r="E2" s="4">
        <v>557</v>
      </c>
      <c r="F2" s="4">
        <v>50</v>
      </c>
      <c r="G2" s="4">
        <v>107</v>
      </c>
      <c r="H2" s="4">
        <v>41</v>
      </c>
      <c r="I2" s="4">
        <v>66</v>
      </c>
    </row>
    <row r="3" spans="1:9" x14ac:dyDescent="0.35">
      <c r="A3">
        <v>2</v>
      </c>
      <c r="B3" t="s">
        <v>38</v>
      </c>
      <c r="C3">
        <v>2021</v>
      </c>
      <c r="D3" s="4">
        <v>254</v>
      </c>
      <c r="E3" s="4">
        <v>518</v>
      </c>
      <c r="F3" s="4">
        <v>74</v>
      </c>
      <c r="G3" s="4">
        <v>91</v>
      </c>
      <c r="H3" s="4">
        <v>61</v>
      </c>
      <c r="I3" s="4">
        <v>49</v>
      </c>
    </row>
    <row r="4" spans="1:9" x14ac:dyDescent="0.35">
      <c r="A4">
        <v>3</v>
      </c>
      <c r="B4" t="s">
        <v>39</v>
      </c>
      <c r="C4">
        <v>2021</v>
      </c>
      <c r="D4" s="4">
        <v>394</v>
      </c>
      <c r="E4" s="4">
        <v>684</v>
      </c>
      <c r="F4" s="4">
        <v>60</v>
      </c>
      <c r="G4" s="4">
        <v>113</v>
      </c>
      <c r="H4" s="4">
        <v>59</v>
      </c>
      <c r="I4" s="4">
        <v>45</v>
      </c>
    </row>
    <row r="5" spans="1:9" x14ac:dyDescent="0.35">
      <c r="A5">
        <v>4</v>
      </c>
      <c r="B5" t="s">
        <v>40</v>
      </c>
      <c r="C5">
        <v>2021</v>
      </c>
      <c r="D5" s="4">
        <v>378</v>
      </c>
      <c r="E5" s="4">
        <v>656</v>
      </c>
      <c r="F5" s="4">
        <v>77</v>
      </c>
      <c r="G5" s="4">
        <v>121</v>
      </c>
      <c r="H5" s="4">
        <v>64</v>
      </c>
      <c r="I5" s="4">
        <v>39</v>
      </c>
    </row>
    <row r="6" spans="1:9" x14ac:dyDescent="0.35">
      <c r="A6">
        <v>5</v>
      </c>
      <c r="B6" t="s">
        <v>41</v>
      </c>
      <c r="C6">
        <v>2021</v>
      </c>
      <c r="D6" s="4">
        <v>374</v>
      </c>
      <c r="E6" s="4">
        <v>746</v>
      </c>
      <c r="F6" s="4">
        <v>75</v>
      </c>
      <c r="G6" s="4">
        <v>118</v>
      </c>
      <c r="H6" s="4">
        <v>57</v>
      </c>
      <c r="I6" s="4">
        <v>55</v>
      </c>
    </row>
    <row r="7" spans="1:9" x14ac:dyDescent="0.35">
      <c r="A7">
        <v>6</v>
      </c>
      <c r="B7" t="s">
        <v>42</v>
      </c>
      <c r="C7">
        <v>2021</v>
      </c>
      <c r="D7" s="4">
        <v>382</v>
      </c>
      <c r="E7" s="4">
        <v>745</v>
      </c>
      <c r="F7" s="4">
        <v>75</v>
      </c>
      <c r="G7" s="4">
        <v>95</v>
      </c>
      <c r="H7" s="4">
        <v>61</v>
      </c>
      <c r="I7" s="4">
        <v>66</v>
      </c>
    </row>
    <row r="8" spans="1:9" x14ac:dyDescent="0.35">
      <c r="A8">
        <v>7</v>
      </c>
      <c r="B8" t="s">
        <v>43</v>
      </c>
      <c r="C8">
        <v>2021</v>
      </c>
      <c r="D8" s="4">
        <v>455</v>
      </c>
      <c r="E8" s="4">
        <v>540</v>
      </c>
      <c r="F8" s="4">
        <v>63</v>
      </c>
      <c r="G8" s="4">
        <v>76</v>
      </c>
      <c r="H8" s="4">
        <v>67</v>
      </c>
      <c r="I8" s="4">
        <v>78</v>
      </c>
    </row>
    <row r="9" spans="1:9" x14ac:dyDescent="0.35">
      <c r="A9">
        <v>8</v>
      </c>
      <c r="B9" t="s">
        <v>44</v>
      </c>
      <c r="C9">
        <v>2021</v>
      </c>
      <c r="D9" s="4">
        <v>330</v>
      </c>
      <c r="E9" s="4">
        <v>506</v>
      </c>
      <c r="F9" s="4">
        <v>73</v>
      </c>
      <c r="G9" s="4">
        <v>67</v>
      </c>
      <c r="H9" s="4">
        <v>46</v>
      </c>
      <c r="I9" s="4">
        <v>36</v>
      </c>
    </row>
    <row r="10" spans="1:9" x14ac:dyDescent="0.35">
      <c r="A10">
        <v>9</v>
      </c>
      <c r="B10" t="s">
        <v>45</v>
      </c>
      <c r="C10">
        <v>2021</v>
      </c>
      <c r="D10" s="4">
        <v>279</v>
      </c>
      <c r="E10" s="4">
        <v>532</v>
      </c>
      <c r="F10" s="4">
        <v>83</v>
      </c>
      <c r="G10" s="4">
        <v>88</v>
      </c>
      <c r="H10" s="4">
        <v>60</v>
      </c>
      <c r="I10" s="4">
        <v>47</v>
      </c>
    </row>
    <row r="11" spans="1:9" x14ac:dyDescent="0.35">
      <c r="A11">
        <v>10</v>
      </c>
      <c r="B11" t="s">
        <v>46</v>
      </c>
      <c r="C11">
        <v>2021</v>
      </c>
      <c r="D11" s="4">
        <v>322</v>
      </c>
      <c r="E11" s="4">
        <v>490</v>
      </c>
      <c r="F11" s="4">
        <v>79</v>
      </c>
      <c r="G11" s="4">
        <v>90</v>
      </c>
      <c r="H11" s="4">
        <v>66</v>
      </c>
      <c r="I11" s="4">
        <v>42</v>
      </c>
    </row>
    <row r="12" spans="1:9" x14ac:dyDescent="0.35">
      <c r="A12">
        <v>11</v>
      </c>
      <c r="B12" t="s">
        <v>47</v>
      </c>
      <c r="C12">
        <v>2021</v>
      </c>
      <c r="D12" s="4">
        <v>319</v>
      </c>
      <c r="E12" s="4">
        <v>623</v>
      </c>
      <c r="F12" s="4">
        <v>79</v>
      </c>
      <c r="G12" s="4">
        <v>95</v>
      </c>
      <c r="H12" s="4">
        <v>58</v>
      </c>
      <c r="I12" s="4">
        <v>34</v>
      </c>
    </row>
    <row r="13" spans="1:9" x14ac:dyDescent="0.35">
      <c r="A13">
        <v>12</v>
      </c>
      <c r="B13" t="s">
        <v>48</v>
      </c>
      <c r="C13">
        <v>2021</v>
      </c>
      <c r="D13" s="4">
        <v>365</v>
      </c>
      <c r="E13" s="4">
        <v>757</v>
      </c>
      <c r="F13" s="4">
        <v>89</v>
      </c>
      <c r="G13" s="4">
        <v>86</v>
      </c>
      <c r="H13" s="4">
        <v>48</v>
      </c>
      <c r="I13" s="4">
        <v>43</v>
      </c>
    </row>
    <row r="14" spans="1:9" x14ac:dyDescent="0.35">
      <c r="A14">
        <v>13</v>
      </c>
      <c r="B14" t="s">
        <v>37</v>
      </c>
      <c r="C14">
        <v>2022</v>
      </c>
      <c r="D14" s="4">
        <v>391</v>
      </c>
      <c r="E14" s="4">
        <v>690</v>
      </c>
      <c r="F14" s="4">
        <v>82</v>
      </c>
      <c r="G14" s="4">
        <v>101</v>
      </c>
      <c r="H14" s="4">
        <v>50</v>
      </c>
      <c r="I14" s="4">
        <v>38</v>
      </c>
    </row>
    <row r="15" spans="1:9" x14ac:dyDescent="0.35">
      <c r="A15">
        <v>14</v>
      </c>
      <c r="B15" t="s">
        <v>38</v>
      </c>
      <c r="C15">
        <v>2022</v>
      </c>
      <c r="D15" s="4">
        <v>328</v>
      </c>
      <c r="E15" s="4">
        <v>573</v>
      </c>
      <c r="F15" s="4">
        <v>59</v>
      </c>
      <c r="G15" s="4">
        <v>81</v>
      </c>
      <c r="H15" s="4">
        <v>68</v>
      </c>
      <c r="I15" s="4">
        <v>56</v>
      </c>
    </row>
    <row r="16" spans="1:9" x14ac:dyDescent="0.35">
      <c r="A16">
        <v>15</v>
      </c>
      <c r="B16" t="s">
        <v>39</v>
      </c>
      <c r="C16">
        <v>2022</v>
      </c>
      <c r="D16" s="4">
        <v>302</v>
      </c>
      <c r="E16" s="4">
        <v>563</v>
      </c>
      <c r="F16" s="4">
        <v>74</v>
      </c>
      <c r="G16" s="4">
        <v>89</v>
      </c>
      <c r="H16" s="4">
        <v>45</v>
      </c>
      <c r="I16" s="4">
        <v>50</v>
      </c>
    </row>
    <row r="17" spans="1:9" x14ac:dyDescent="0.35">
      <c r="A17">
        <v>16</v>
      </c>
      <c r="B17" t="s">
        <v>40</v>
      </c>
      <c r="C17">
        <v>2022</v>
      </c>
      <c r="D17" s="4">
        <v>275</v>
      </c>
      <c r="E17" s="4">
        <v>559</v>
      </c>
      <c r="F17" s="4">
        <v>68</v>
      </c>
      <c r="G17" s="4">
        <v>85</v>
      </c>
      <c r="H17" s="4">
        <v>49</v>
      </c>
      <c r="I17" s="4">
        <v>34</v>
      </c>
    </row>
    <row r="18" spans="1:9" x14ac:dyDescent="0.35">
      <c r="A18">
        <v>17</v>
      </c>
      <c r="B18" t="s">
        <v>41</v>
      </c>
      <c r="C18">
        <v>2022</v>
      </c>
      <c r="D18" s="4">
        <v>355</v>
      </c>
      <c r="E18" s="4">
        <v>628</v>
      </c>
      <c r="F18" s="4">
        <v>61</v>
      </c>
      <c r="G18" s="4">
        <v>56</v>
      </c>
      <c r="H18" s="4">
        <v>48</v>
      </c>
      <c r="I18" s="4">
        <v>57</v>
      </c>
    </row>
    <row r="19" spans="1:9" x14ac:dyDescent="0.35">
      <c r="A19">
        <v>18</v>
      </c>
      <c r="B19" t="s">
        <v>42</v>
      </c>
      <c r="C19">
        <v>2022</v>
      </c>
      <c r="D19" s="4">
        <v>429</v>
      </c>
      <c r="E19" s="4">
        <v>817</v>
      </c>
      <c r="F19" s="4">
        <v>91</v>
      </c>
      <c r="G19" s="4">
        <v>113</v>
      </c>
      <c r="H19" s="4">
        <v>59</v>
      </c>
      <c r="I19" s="4">
        <v>50</v>
      </c>
    </row>
    <row r="20" spans="1:9" x14ac:dyDescent="0.35">
      <c r="A20">
        <v>19</v>
      </c>
      <c r="B20" t="s">
        <v>43</v>
      </c>
      <c r="C20">
        <v>2022</v>
      </c>
      <c r="D20" s="4">
        <v>390</v>
      </c>
      <c r="E20" s="4">
        <v>736</v>
      </c>
      <c r="F20" s="4">
        <v>94</v>
      </c>
      <c r="G20" s="4">
        <v>102</v>
      </c>
      <c r="H20" s="4">
        <v>55</v>
      </c>
      <c r="I20" s="4">
        <v>66</v>
      </c>
    </row>
    <row r="21" spans="1:9" x14ac:dyDescent="0.35">
      <c r="A21">
        <v>20</v>
      </c>
      <c r="B21" t="s">
        <v>44</v>
      </c>
      <c r="C21">
        <v>2022</v>
      </c>
      <c r="D21" s="4">
        <v>418</v>
      </c>
      <c r="E21" s="4">
        <v>875</v>
      </c>
      <c r="F21" s="4">
        <v>96</v>
      </c>
      <c r="G21" s="4">
        <v>115</v>
      </c>
      <c r="H21" s="4">
        <v>68</v>
      </c>
      <c r="I21" s="4">
        <v>78</v>
      </c>
    </row>
    <row r="22" spans="1:9" x14ac:dyDescent="0.35">
      <c r="A22">
        <v>21</v>
      </c>
      <c r="B22" t="s">
        <v>45</v>
      </c>
      <c r="C22">
        <v>2022</v>
      </c>
      <c r="D22" s="4">
        <v>467</v>
      </c>
      <c r="E22" s="4">
        <v>787</v>
      </c>
      <c r="F22" s="4">
        <v>109</v>
      </c>
      <c r="G22" s="4">
        <v>1300</v>
      </c>
      <c r="H22" s="4">
        <v>86</v>
      </c>
      <c r="I22" s="4">
        <v>72</v>
      </c>
    </row>
    <row r="23" spans="1:9" x14ac:dyDescent="0.35">
      <c r="A23">
        <v>22</v>
      </c>
      <c r="B23" t="s">
        <v>46</v>
      </c>
      <c r="C23">
        <v>2022</v>
      </c>
      <c r="D23" s="4">
        <v>511</v>
      </c>
      <c r="E23" s="4">
        <v>962</v>
      </c>
      <c r="F23" s="4">
        <v>117</v>
      </c>
      <c r="G23" s="4">
        <v>133</v>
      </c>
      <c r="H23" s="4">
        <v>72</v>
      </c>
      <c r="I23" s="4">
        <v>79</v>
      </c>
    </row>
    <row r="24" spans="1:9" x14ac:dyDescent="0.35">
      <c r="A24">
        <v>23</v>
      </c>
      <c r="B24" t="s">
        <v>47</v>
      </c>
      <c r="C24">
        <v>2022</v>
      </c>
      <c r="D24" s="4">
        <v>492</v>
      </c>
      <c r="E24" s="4">
        <v>942</v>
      </c>
      <c r="F24" s="4">
        <v>113</v>
      </c>
      <c r="G24" s="4">
        <v>144</v>
      </c>
      <c r="H24" s="4">
        <v>75</v>
      </c>
      <c r="I24" s="4">
        <v>79</v>
      </c>
    </row>
    <row r="25" spans="1:9" x14ac:dyDescent="0.35">
      <c r="A25">
        <v>24</v>
      </c>
      <c r="B25" t="s">
        <v>48</v>
      </c>
      <c r="C25">
        <v>2022</v>
      </c>
      <c r="D25" s="4">
        <v>487</v>
      </c>
      <c r="E25" s="4">
        <v>889</v>
      </c>
      <c r="F25" s="4">
        <v>147</v>
      </c>
      <c r="G25" s="4">
        <v>135</v>
      </c>
      <c r="H25" s="4">
        <v>66</v>
      </c>
      <c r="I25" s="4">
        <v>86</v>
      </c>
    </row>
    <row r="26" spans="1:9" x14ac:dyDescent="0.35">
      <c r="A26">
        <v>25</v>
      </c>
      <c r="B26" t="s">
        <v>37</v>
      </c>
      <c r="C26">
        <v>2023</v>
      </c>
      <c r="D26" s="4">
        <v>421</v>
      </c>
      <c r="E26" s="4">
        <v>959</v>
      </c>
      <c r="F26" s="4">
        <v>156</v>
      </c>
      <c r="G26" s="4">
        <v>150</v>
      </c>
      <c r="H26" s="4">
        <v>78</v>
      </c>
      <c r="I26" s="4">
        <v>32</v>
      </c>
    </row>
    <row r="27" spans="1:9" x14ac:dyDescent="0.35">
      <c r="A27">
        <v>26</v>
      </c>
      <c r="B27" t="s">
        <v>38</v>
      </c>
      <c r="C27">
        <v>2023</v>
      </c>
      <c r="D27" s="4">
        <v>460</v>
      </c>
      <c r="E27" s="4">
        <v>817</v>
      </c>
      <c r="F27" s="4">
        <v>134</v>
      </c>
      <c r="G27" s="4">
        <v>123</v>
      </c>
      <c r="H27" s="4">
        <v>72</v>
      </c>
      <c r="I27" s="4">
        <v>71</v>
      </c>
    </row>
    <row r="28" spans="1:9" x14ac:dyDescent="0.35">
      <c r="A28">
        <v>27</v>
      </c>
      <c r="B28" t="s">
        <v>39</v>
      </c>
      <c r="C28">
        <v>2023</v>
      </c>
      <c r="D28" s="4">
        <v>462</v>
      </c>
      <c r="E28" s="4">
        <v>929</v>
      </c>
      <c r="F28" s="4">
        <v>156</v>
      </c>
      <c r="G28" s="4">
        <v>118</v>
      </c>
      <c r="H28" s="4">
        <v>70</v>
      </c>
      <c r="I28" s="4">
        <v>67</v>
      </c>
    </row>
    <row r="29" spans="1:9" x14ac:dyDescent="0.35">
      <c r="A29">
        <v>28</v>
      </c>
      <c r="B29" t="s">
        <v>40</v>
      </c>
      <c r="C29">
        <v>2023</v>
      </c>
      <c r="D29" s="4">
        <v>374</v>
      </c>
      <c r="E29" s="4">
        <v>771</v>
      </c>
      <c r="F29" s="4">
        <v>109</v>
      </c>
      <c r="G29" s="4">
        <v>85</v>
      </c>
      <c r="H29" s="4">
        <v>48</v>
      </c>
      <c r="I29" s="4">
        <v>78</v>
      </c>
    </row>
    <row r="30" spans="1:9" x14ac:dyDescent="0.35">
      <c r="A30">
        <v>29</v>
      </c>
      <c r="B30" t="s">
        <v>41</v>
      </c>
      <c r="C30">
        <v>2023</v>
      </c>
      <c r="D30" s="4">
        <v>476</v>
      </c>
      <c r="E30" s="4">
        <v>1023</v>
      </c>
      <c r="F30" s="4">
        <v>144</v>
      </c>
      <c r="G30" s="4">
        <v>131</v>
      </c>
      <c r="H30" s="4">
        <v>67</v>
      </c>
      <c r="I30" s="4">
        <v>89</v>
      </c>
    </row>
    <row r="31" spans="1:9" x14ac:dyDescent="0.35">
      <c r="A31">
        <v>30</v>
      </c>
      <c r="B31" t="s">
        <v>42</v>
      </c>
      <c r="C31">
        <v>2023</v>
      </c>
      <c r="D31" s="4">
        <v>434</v>
      </c>
      <c r="E31" s="4">
        <v>908</v>
      </c>
      <c r="F31" s="4">
        <v>118</v>
      </c>
      <c r="G31" s="4">
        <v>127</v>
      </c>
      <c r="H31" s="4">
        <v>62</v>
      </c>
      <c r="I31" s="4">
        <v>86</v>
      </c>
    </row>
    <row r="32" spans="1:9" x14ac:dyDescent="0.35">
      <c r="A32">
        <v>31</v>
      </c>
      <c r="B32" t="s">
        <v>43</v>
      </c>
      <c r="C32">
        <v>2023</v>
      </c>
      <c r="D32" s="4">
        <v>487</v>
      </c>
      <c r="E32" s="4">
        <v>996</v>
      </c>
      <c r="F32" s="4">
        <v>129</v>
      </c>
      <c r="G32" s="4">
        <v>115</v>
      </c>
      <c r="H32" s="4">
        <v>69</v>
      </c>
      <c r="I32" s="4">
        <v>78</v>
      </c>
    </row>
    <row r="33" spans="1:9" x14ac:dyDescent="0.35">
      <c r="A33">
        <v>32</v>
      </c>
      <c r="B33" t="s">
        <v>44</v>
      </c>
      <c r="C33">
        <v>2023</v>
      </c>
      <c r="D33" s="4">
        <v>399</v>
      </c>
      <c r="E33" s="4">
        <v>653</v>
      </c>
      <c r="F33" s="4">
        <v>252</v>
      </c>
      <c r="G33" s="4">
        <v>286</v>
      </c>
      <c r="H33" s="4">
        <v>233</v>
      </c>
      <c r="I33" s="4">
        <v>199</v>
      </c>
    </row>
    <row r="34" spans="1:9" x14ac:dyDescent="0.35">
      <c r="A34">
        <v>33</v>
      </c>
      <c r="B34" t="s">
        <v>45</v>
      </c>
      <c r="C34">
        <v>2023</v>
      </c>
      <c r="D34" s="4">
        <v>463</v>
      </c>
      <c r="E34" s="4">
        <v>534</v>
      </c>
      <c r="F34" s="4">
        <v>288</v>
      </c>
      <c r="G34" s="4">
        <v>267</v>
      </c>
      <c r="H34" s="4">
        <v>265</v>
      </c>
      <c r="I34" s="4">
        <v>259</v>
      </c>
    </row>
    <row r="35" spans="1:9" x14ac:dyDescent="0.35">
      <c r="A35">
        <v>34</v>
      </c>
      <c r="B35" t="s">
        <v>46</v>
      </c>
      <c r="C35">
        <v>2023</v>
      </c>
      <c r="D35" s="4">
        <v>626</v>
      </c>
      <c r="E35" s="4">
        <v>1286</v>
      </c>
      <c r="F35" s="4">
        <v>129</v>
      </c>
      <c r="G35" s="4">
        <v>131</v>
      </c>
      <c r="H35" s="4">
        <v>87</v>
      </c>
      <c r="I35" s="4">
        <v>143</v>
      </c>
    </row>
    <row r="36" spans="1:9" x14ac:dyDescent="0.35">
      <c r="A36">
        <v>35</v>
      </c>
      <c r="B36" t="s">
        <v>47</v>
      </c>
      <c r="C36">
        <v>2023</v>
      </c>
      <c r="D36" s="4">
        <v>518</v>
      </c>
      <c r="E36" s="4">
        <v>1182</v>
      </c>
      <c r="F36" s="4">
        <v>132</v>
      </c>
      <c r="G36" s="4">
        <v>130</v>
      </c>
      <c r="H36" s="4">
        <v>78</v>
      </c>
      <c r="I36" s="4">
        <v>173</v>
      </c>
    </row>
    <row r="37" spans="1:9" x14ac:dyDescent="0.35">
      <c r="A37">
        <v>36</v>
      </c>
      <c r="B37" t="s">
        <v>48</v>
      </c>
      <c r="C37">
        <v>2023</v>
      </c>
      <c r="D37" s="4">
        <v>455</v>
      </c>
      <c r="E37" s="4">
        <v>1083</v>
      </c>
      <c r="F37" s="4">
        <v>111</v>
      </c>
      <c r="G37" s="4">
        <v>157</v>
      </c>
      <c r="H37" s="4">
        <v>78</v>
      </c>
      <c r="I37" s="4">
        <v>111</v>
      </c>
    </row>
    <row r="38" spans="1:9" x14ac:dyDescent="0.35">
      <c r="A38">
        <v>37</v>
      </c>
      <c r="B38" t="s">
        <v>37</v>
      </c>
      <c r="C38">
        <v>2024</v>
      </c>
      <c r="D38" s="4">
        <v>513</v>
      </c>
      <c r="E38" s="4">
        <v>1127</v>
      </c>
      <c r="F38" s="4">
        <v>140</v>
      </c>
      <c r="G38" s="4">
        <v>123</v>
      </c>
      <c r="H38" s="4">
        <v>86</v>
      </c>
      <c r="I38" s="4">
        <v>125</v>
      </c>
    </row>
    <row r="39" spans="1:9" x14ac:dyDescent="0.35">
      <c r="A39">
        <v>38</v>
      </c>
      <c r="B39" t="s">
        <v>38</v>
      </c>
      <c r="C39">
        <v>2024</v>
      </c>
      <c r="D39" s="4">
        <v>505</v>
      </c>
      <c r="E39" s="4">
        <v>1138</v>
      </c>
      <c r="F39" s="4">
        <v>126</v>
      </c>
      <c r="G39" s="4">
        <v>104</v>
      </c>
      <c r="H39" s="4">
        <v>61</v>
      </c>
      <c r="I39" s="4">
        <v>94</v>
      </c>
    </row>
    <row r="40" spans="1:9" x14ac:dyDescent="0.35">
      <c r="A40">
        <v>39</v>
      </c>
      <c r="B40" t="s">
        <v>39</v>
      </c>
      <c r="C40">
        <v>2024</v>
      </c>
      <c r="D40" s="4">
        <v>609</v>
      </c>
      <c r="E40" s="4">
        <v>1289</v>
      </c>
      <c r="F40" s="4">
        <v>145</v>
      </c>
      <c r="G40" s="4">
        <v>112</v>
      </c>
      <c r="H40" s="4">
        <v>69</v>
      </c>
      <c r="I40" s="4">
        <v>86</v>
      </c>
    </row>
    <row r="41" spans="1:9" x14ac:dyDescent="0.35">
      <c r="A41">
        <v>40</v>
      </c>
      <c r="B41" t="s">
        <v>40</v>
      </c>
      <c r="C41">
        <v>2024</v>
      </c>
      <c r="D41" s="4">
        <v>569</v>
      </c>
      <c r="E41" s="4">
        <v>1191</v>
      </c>
      <c r="F41" s="4">
        <v>120</v>
      </c>
      <c r="G41" s="4">
        <v>96</v>
      </c>
      <c r="H41" s="4">
        <v>64</v>
      </c>
      <c r="I41" s="4">
        <v>121</v>
      </c>
    </row>
    <row r="42" spans="1:9" x14ac:dyDescent="0.35">
      <c r="A42">
        <v>41</v>
      </c>
      <c r="B42" t="s">
        <v>41</v>
      </c>
      <c r="C42">
        <v>2024</v>
      </c>
      <c r="D42" s="4">
        <v>602</v>
      </c>
      <c r="E42" s="4">
        <v>1443</v>
      </c>
      <c r="F42" s="4">
        <v>125</v>
      </c>
      <c r="G42" s="4">
        <v>146</v>
      </c>
      <c r="H42" s="4">
        <v>80</v>
      </c>
      <c r="I42" s="4">
        <v>129</v>
      </c>
    </row>
    <row r="43" spans="1:9" x14ac:dyDescent="0.35">
      <c r="A43">
        <v>42</v>
      </c>
      <c r="B43" t="s">
        <v>42</v>
      </c>
      <c r="C43">
        <v>2024</v>
      </c>
      <c r="D43" s="4">
        <v>542</v>
      </c>
      <c r="E43" s="4">
        <v>1142</v>
      </c>
      <c r="F43" s="4">
        <v>149</v>
      </c>
      <c r="G43" s="4">
        <v>125</v>
      </c>
      <c r="H43" s="4">
        <v>76</v>
      </c>
      <c r="I43" s="4">
        <v>119</v>
      </c>
    </row>
    <row r="44" spans="1:9" x14ac:dyDescent="0.35">
      <c r="A44">
        <v>43</v>
      </c>
      <c r="B44" t="s">
        <v>43</v>
      </c>
      <c r="C44">
        <v>2024</v>
      </c>
      <c r="D44" s="4">
        <v>568</v>
      </c>
      <c r="E44" s="4">
        <v>1172</v>
      </c>
      <c r="F44" s="4">
        <v>154</v>
      </c>
      <c r="G44" s="4">
        <v>143</v>
      </c>
      <c r="H44" s="4">
        <v>88</v>
      </c>
      <c r="I44" s="4">
        <v>134</v>
      </c>
    </row>
    <row r="45" spans="1:9" x14ac:dyDescent="0.35">
      <c r="A45">
        <v>44</v>
      </c>
      <c r="B45" t="s">
        <v>44</v>
      </c>
      <c r="C45">
        <v>2024</v>
      </c>
      <c r="D45" s="4">
        <v>532</v>
      </c>
      <c r="E45" s="4">
        <v>1155</v>
      </c>
      <c r="F45" s="4">
        <v>168</v>
      </c>
      <c r="G45" s="4">
        <v>155</v>
      </c>
      <c r="H45" s="4">
        <v>94</v>
      </c>
      <c r="I45" s="4">
        <v>107</v>
      </c>
    </row>
    <row r="46" spans="1:9" x14ac:dyDescent="0.35">
      <c r="A46">
        <v>45</v>
      </c>
      <c r="B46" t="s">
        <v>45</v>
      </c>
      <c r="C46">
        <v>2024</v>
      </c>
      <c r="D46" s="4">
        <v>518</v>
      </c>
      <c r="E46" s="4">
        <v>1119</v>
      </c>
      <c r="F46" s="4">
        <v>164</v>
      </c>
      <c r="G46" s="4">
        <v>135</v>
      </c>
      <c r="H46" s="4">
        <v>78</v>
      </c>
      <c r="I46" s="4">
        <v>97</v>
      </c>
    </row>
    <row r="47" spans="1:9" x14ac:dyDescent="0.35">
      <c r="A47">
        <v>46</v>
      </c>
      <c r="B47" t="s">
        <v>46</v>
      </c>
      <c r="C47">
        <v>2024</v>
      </c>
      <c r="D47" s="4">
        <v>616</v>
      </c>
      <c r="E47" s="4">
        <v>1317</v>
      </c>
      <c r="F47" s="4">
        <v>186</v>
      </c>
      <c r="G47" s="4">
        <v>147</v>
      </c>
      <c r="H47" s="4">
        <v>88</v>
      </c>
      <c r="I47" s="4">
        <v>114</v>
      </c>
    </row>
    <row r="48" spans="1:9" x14ac:dyDescent="0.35">
      <c r="A48">
        <v>47</v>
      </c>
      <c r="B48" t="s">
        <v>47</v>
      </c>
      <c r="C48">
        <v>2024</v>
      </c>
      <c r="D48" s="4">
        <v>542</v>
      </c>
      <c r="E48" s="4">
        <v>1279</v>
      </c>
      <c r="F48" s="4">
        <v>179</v>
      </c>
      <c r="G48" s="4">
        <v>148</v>
      </c>
      <c r="H48" s="4">
        <v>89</v>
      </c>
      <c r="I48" s="4">
        <v>81</v>
      </c>
    </row>
    <row r="49" spans="1:9" x14ac:dyDescent="0.35">
      <c r="A49">
        <v>48</v>
      </c>
      <c r="B49" t="s">
        <v>48</v>
      </c>
      <c r="C49">
        <v>2024</v>
      </c>
      <c r="D49" s="4">
        <v>615</v>
      </c>
      <c r="E49" s="4">
        <v>1410</v>
      </c>
      <c r="F49" s="4">
        <v>151</v>
      </c>
      <c r="G49" s="4">
        <v>133</v>
      </c>
      <c r="H49" s="4">
        <v>79</v>
      </c>
      <c r="I49" s="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Q49"/>
  <sheetViews>
    <sheetView zoomScale="98" workbookViewId="0">
      <selection activeCell="L15" sqref="L15"/>
    </sheetView>
  </sheetViews>
  <sheetFormatPr defaultRowHeight="14.5" x14ac:dyDescent="0.35"/>
  <cols>
    <col min="1" max="1" width="2.81640625" bestFit="1" customWidth="1"/>
    <col min="2" max="2" width="10.63281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3.26953125" bestFit="1" customWidth="1"/>
    <col min="11" max="11" width="11.81640625" bestFit="1" customWidth="1"/>
    <col min="12" max="12" width="9.81640625" bestFit="1" customWidth="1"/>
    <col min="13" max="13" width="9.08984375" bestFit="1" customWidth="1"/>
    <col min="14" max="14" width="11" bestFit="1" customWidth="1"/>
    <col min="15" max="15" width="14.36328125" bestFit="1" customWidth="1"/>
    <col min="16" max="16" width="11.81640625" bestFit="1" customWidth="1"/>
    <col min="17" max="17" width="9.816406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626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49</v>
      </c>
      <c r="D2" s="4">
        <v>347</v>
      </c>
      <c r="E2">
        <v>2021</v>
      </c>
      <c r="G2" s="2" t="s">
        <v>59</v>
      </c>
      <c r="H2" s="13">
        <f>MIN(D2:D49)</f>
        <v>254</v>
      </c>
      <c r="I2" s="5"/>
      <c r="J2" s="8" t="s">
        <v>64</v>
      </c>
      <c r="K2" s="19" t="s">
        <v>35</v>
      </c>
      <c r="L2" s="20"/>
      <c r="M2" s="8" t="s">
        <v>55</v>
      </c>
      <c r="N2" s="8" t="s">
        <v>56</v>
      </c>
      <c r="O2" s="8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49</v>
      </c>
      <c r="D3" s="4">
        <v>254</v>
      </c>
      <c r="E3">
        <v>2021</v>
      </c>
      <c r="G3" s="2" t="s">
        <v>60</v>
      </c>
      <c r="H3" s="13">
        <f>H1-H2</f>
        <v>372</v>
      </c>
      <c r="I3" s="4"/>
      <c r="J3" s="7">
        <v>1</v>
      </c>
      <c r="K3" s="4">
        <f>H2</f>
        <v>254</v>
      </c>
      <c r="L3" s="4">
        <f>K3+$H$5</f>
        <v>308</v>
      </c>
      <c r="M3" s="4">
        <f>COUNTIFS($D$2:$D$49, "&gt;=" &amp; K3, $D$2:$D$49, "&lt;=" &amp; L3)</f>
        <v>4</v>
      </c>
      <c r="N3" s="3">
        <f t="shared" ref="N3:N9" si="0">M3/SUM($M$3:$M$9)</f>
        <v>8.3333333333333329E-2</v>
      </c>
      <c r="O3" s="3">
        <f>N3</f>
        <v>8.3333333333333329E-2</v>
      </c>
      <c r="P3" s="4">
        <v>1</v>
      </c>
      <c r="Q3" s="4">
        <f>O3*100</f>
        <v>8.3333333333333321</v>
      </c>
    </row>
    <row r="4" spans="1:17" x14ac:dyDescent="0.35">
      <c r="A4">
        <v>3</v>
      </c>
      <c r="B4" t="s">
        <v>39</v>
      </c>
      <c r="C4" t="s">
        <v>49</v>
      </c>
      <c r="D4" s="4">
        <v>394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309</v>
      </c>
      <c r="L4" s="4">
        <f t="shared" ref="L4:L9" si="1">K4+$H$5</f>
        <v>363</v>
      </c>
      <c r="M4" s="4">
        <f t="shared" ref="M4:M9" si="2">COUNTIFS($D$2:$D$49, "&gt;=" &amp; K4, $D$2:$D$49, "&lt;=" &amp; L4)</f>
        <v>6</v>
      </c>
      <c r="N4" s="3">
        <f t="shared" si="0"/>
        <v>0.125</v>
      </c>
      <c r="O4" s="3">
        <f t="shared" ref="O4:O9" si="3">O3+N4</f>
        <v>0.20833333333333331</v>
      </c>
      <c r="P4" s="4">
        <f>Q3+1</f>
        <v>9.3333333333333321</v>
      </c>
      <c r="Q4" s="4">
        <f>O4*100</f>
        <v>20.833333333333332</v>
      </c>
    </row>
    <row r="5" spans="1:17" x14ac:dyDescent="0.35">
      <c r="A5">
        <v>4</v>
      </c>
      <c r="B5" t="s">
        <v>40</v>
      </c>
      <c r="C5" t="s">
        <v>49</v>
      </c>
      <c r="D5" s="4">
        <v>378</v>
      </c>
      <c r="E5">
        <v>2021</v>
      </c>
      <c r="G5" s="2" t="s">
        <v>62</v>
      </c>
      <c r="H5" s="9">
        <f>ROUNDUP(H3/H4, 0)</f>
        <v>54</v>
      </c>
      <c r="I5" s="4"/>
      <c r="J5" s="7">
        <f t="shared" ref="J5:J9" si="4">J4+1</f>
        <v>3</v>
      </c>
      <c r="K5" s="4">
        <f t="shared" ref="K5:K9" si="5">L4+1</f>
        <v>364</v>
      </c>
      <c r="L5" s="4">
        <f t="shared" si="1"/>
        <v>418</v>
      </c>
      <c r="M5" s="4">
        <f t="shared" si="2"/>
        <v>10</v>
      </c>
      <c r="N5" s="3">
        <f t="shared" si="0"/>
        <v>0.20833333333333334</v>
      </c>
      <c r="O5" s="3">
        <f t="shared" si="3"/>
        <v>0.41666666666666663</v>
      </c>
      <c r="P5" s="4">
        <f>Q4+1</f>
        <v>21.833333333333332</v>
      </c>
      <c r="Q5" s="4">
        <f t="shared" ref="Q5:Q9" si="6">O5*100</f>
        <v>41.666666666666664</v>
      </c>
    </row>
    <row r="6" spans="1:17" x14ac:dyDescent="0.35">
      <c r="A6">
        <v>5</v>
      </c>
      <c r="B6" t="s">
        <v>41</v>
      </c>
      <c r="C6" t="s">
        <v>49</v>
      </c>
      <c r="D6" s="4">
        <v>374</v>
      </c>
      <c r="E6">
        <v>2021</v>
      </c>
      <c r="I6" s="4"/>
      <c r="J6" s="7">
        <f t="shared" si="4"/>
        <v>4</v>
      </c>
      <c r="K6" s="4">
        <f t="shared" si="5"/>
        <v>419</v>
      </c>
      <c r="L6" s="4">
        <f t="shared" si="1"/>
        <v>473</v>
      </c>
      <c r="M6" s="4">
        <f t="shared" si="2"/>
        <v>9</v>
      </c>
      <c r="N6" s="3">
        <f t="shared" si="0"/>
        <v>0.1875</v>
      </c>
      <c r="O6" s="3">
        <f t="shared" si="3"/>
        <v>0.60416666666666663</v>
      </c>
      <c r="P6" s="4">
        <f t="shared" ref="P6:P9" si="7">Q5+1</f>
        <v>42.666666666666664</v>
      </c>
      <c r="Q6" s="4">
        <f t="shared" si="6"/>
        <v>60.416666666666664</v>
      </c>
    </row>
    <row r="7" spans="1:17" x14ac:dyDescent="0.35">
      <c r="A7">
        <v>6</v>
      </c>
      <c r="B7" t="s">
        <v>42</v>
      </c>
      <c r="C7" t="s">
        <v>49</v>
      </c>
      <c r="D7" s="4">
        <v>382</v>
      </c>
      <c r="E7">
        <v>2021</v>
      </c>
      <c r="I7" s="4"/>
      <c r="J7" s="7">
        <f t="shared" si="4"/>
        <v>5</v>
      </c>
      <c r="K7" s="4">
        <f t="shared" si="5"/>
        <v>474</v>
      </c>
      <c r="L7" s="4">
        <f t="shared" si="1"/>
        <v>528</v>
      </c>
      <c r="M7" s="4">
        <f t="shared" si="2"/>
        <v>9</v>
      </c>
      <c r="N7" s="3">
        <f t="shared" si="0"/>
        <v>0.1875</v>
      </c>
      <c r="O7" s="3">
        <f t="shared" si="3"/>
        <v>0.79166666666666663</v>
      </c>
      <c r="P7" s="4">
        <f t="shared" si="7"/>
        <v>61.416666666666664</v>
      </c>
      <c r="Q7" s="4">
        <f t="shared" si="6"/>
        <v>79.166666666666657</v>
      </c>
    </row>
    <row r="8" spans="1:17" x14ac:dyDescent="0.35">
      <c r="A8">
        <v>7</v>
      </c>
      <c r="B8" t="s">
        <v>43</v>
      </c>
      <c r="C8" t="s">
        <v>49</v>
      </c>
      <c r="D8" s="4">
        <v>455</v>
      </c>
      <c r="E8">
        <v>2021</v>
      </c>
      <c r="I8" s="4"/>
      <c r="J8" s="7">
        <f t="shared" si="4"/>
        <v>6</v>
      </c>
      <c r="K8" s="4">
        <f t="shared" si="5"/>
        <v>529</v>
      </c>
      <c r="L8" s="4">
        <f t="shared" si="1"/>
        <v>583</v>
      </c>
      <c r="M8" s="4">
        <f t="shared" si="2"/>
        <v>5</v>
      </c>
      <c r="N8" s="3">
        <f t="shared" si="0"/>
        <v>0.10416666666666667</v>
      </c>
      <c r="O8" s="3">
        <f t="shared" si="3"/>
        <v>0.89583333333333326</v>
      </c>
      <c r="P8" s="4">
        <f t="shared" si="7"/>
        <v>80.166666666666657</v>
      </c>
      <c r="Q8" s="4">
        <f t="shared" si="6"/>
        <v>89.583333333333329</v>
      </c>
    </row>
    <row r="9" spans="1:17" x14ac:dyDescent="0.35">
      <c r="A9">
        <v>8</v>
      </c>
      <c r="B9" t="s">
        <v>44</v>
      </c>
      <c r="C9" t="s">
        <v>49</v>
      </c>
      <c r="D9" s="4">
        <v>330</v>
      </c>
      <c r="E9">
        <v>2021</v>
      </c>
      <c r="I9" s="4"/>
      <c r="J9" s="7">
        <f t="shared" si="4"/>
        <v>7</v>
      </c>
      <c r="K9" s="4">
        <f t="shared" si="5"/>
        <v>584</v>
      </c>
      <c r="L9" s="4">
        <f t="shared" si="1"/>
        <v>638</v>
      </c>
      <c r="M9" s="4">
        <f t="shared" si="2"/>
        <v>5</v>
      </c>
      <c r="N9" s="3">
        <f t="shared" si="0"/>
        <v>0.10416666666666667</v>
      </c>
      <c r="O9" s="3">
        <f t="shared" si="3"/>
        <v>0.99999999999999989</v>
      </c>
      <c r="P9" s="4">
        <f t="shared" si="7"/>
        <v>90.583333333333329</v>
      </c>
      <c r="Q9" s="4">
        <f t="shared" si="6"/>
        <v>99.999999999999986</v>
      </c>
    </row>
    <row r="10" spans="1:17" x14ac:dyDescent="0.35">
      <c r="A10">
        <v>9</v>
      </c>
      <c r="B10" t="s">
        <v>45</v>
      </c>
      <c r="C10" t="s">
        <v>49</v>
      </c>
      <c r="D10" s="4">
        <v>279</v>
      </c>
      <c r="E10">
        <v>2021</v>
      </c>
      <c r="I10" s="3"/>
    </row>
    <row r="11" spans="1:17" x14ac:dyDescent="0.35">
      <c r="A11">
        <v>10</v>
      </c>
      <c r="B11" t="s">
        <v>46</v>
      </c>
      <c r="C11" t="s">
        <v>49</v>
      </c>
      <c r="D11" s="4">
        <v>322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49</v>
      </c>
      <c r="D12" s="4">
        <v>319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49</v>
      </c>
      <c r="D13" s="4">
        <v>365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49</v>
      </c>
      <c r="D14" s="4">
        <v>391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49</v>
      </c>
      <c r="D15" s="4">
        <v>328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49</v>
      </c>
      <c r="D16" s="4">
        <v>302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49</v>
      </c>
      <c r="D17" s="4">
        <v>275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49</v>
      </c>
      <c r="D18" s="4">
        <v>355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49</v>
      </c>
      <c r="D19" s="4">
        <v>429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49</v>
      </c>
      <c r="D20" s="4">
        <v>390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49</v>
      </c>
      <c r="D21" s="4">
        <v>418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49</v>
      </c>
      <c r="D22" s="4">
        <v>467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49</v>
      </c>
      <c r="D23" s="4">
        <v>511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49</v>
      </c>
      <c r="D24" s="4">
        <v>492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49</v>
      </c>
      <c r="D25" s="4">
        <v>487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49</v>
      </c>
      <c r="D26" s="4">
        <v>421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49</v>
      </c>
      <c r="D27" s="4">
        <v>460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49</v>
      </c>
      <c r="D28" s="4">
        <v>462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49</v>
      </c>
      <c r="D29" s="4">
        <v>374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49</v>
      </c>
      <c r="D30" s="4">
        <v>476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49</v>
      </c>
      <c r="D31" s="4">
        <v>434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49</v>
      </c>
      <c r="D32" s="4">
        <v>487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49</v>
      </c>
      <c r="D33" s="4">
        <v>399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49</v>
      </c>
      <c r="D34" s="4">
        <v>463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49</v>
      </c>
      <c r="D35" s="4">
        <v>626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49</v>
      </c>
      <c r="D36" s="4">
        <v>518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49</v>
      </c>
      <c r="D37" s="4">
        <v>455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49</v>
      </c>
      <c r="D38" s="4">
        <v>513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49</v>
      </c>
      <c r="D39" s="4">
        <v>505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49</v>
      </c>
      <c r="D40" s="4">
        <v>609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49</v>
      </c>
      <c r="D41" s="4">
        <v>569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49</v>
      </c>
      <c r="D42" s="4">
        <v>602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49</v>
      </c>
      <c r="D43" s="4">
        <v>542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49</v>
      </c>
      <c r="D44" s="4">
        <v>568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49</v>
      </c>
      <c r="D45" s="4">
        <v>532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49</v>
      </c>
      <c r="D46" s="4">
        <v>518</v>
      </c>
      <c r="E46">
        <v>2024</v>
      </c>
    </row>
    <row r="47" spans="1:12" x14ac:dyDescent="0.35">
      <c r="A47">
        <v>46</v>
      </c>
      <c r="B47" t="s">
        <v>46</v>
      </c>
      <c r="C47" t="s">
        <v>49</v>
      </c>
      <c r="D47" s="4">
        <v>616</v>
      </c>
      <c r="E47">
        <v>2024</v>
      </c>
    </row>
    <row r="48" spans="1:12" x14ac:dyDescent="0.35">
      <c r="A48">
        <v>47</v>
      </c>
      <c r="B48" t="s">
        <v>47</v>
      </c>
      <c r="C48" t="s">
        <v>49</v>
      </c>
      <c r="D48" s="4">
        <v>542</v>
      </c>
      <c r="E48">
        <v>2024</v>
      </c>
    </row>
    <row r="49" spans="1:5" x14ac:dyDescent="0.35">
      <c r="A49">
        <v>48</v>
      </c>
      <c r="B49" t="s">
        <v>48</v>
      </c>
      <c r="C49" t="s">
        <v>49</v>
      </c>
      <c r="D49" s="4">
        <v>615</v>
      </c>
      <c r="E49">
        <v>2024</v>
      </c>
    </row>
  </sheetData>
  <mergeCells count="3">
    <mergeCell ref="P2:Q2"/>
    <mergeCell ref="J1:Q1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Q49"/>
  <sheetViews>
    <sheetView workbookViewId="0">
      <selection activeCell="J1" sqref="J1:Q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8.08984375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1443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50</v>
      </c>
      <c r="D2" s="4">
        <v>557</v>
      </c>
      <c r="E2">
        <v>2021</v>
      </c>
      <c r="G2" s="2" t="s">
        <v>59</v>
      </c>
      <c r="H2" s="13">
        <f>MIN(D2:D49)</f>
        <v>490</v>
      </c>
      <c r="I2" s="5"/>
      <c r="J2" s="2" t="s">
        <v>64</v>
      </c>
      <c r="K2" s="19" t="s">
        <v>35</v>
      </c>
      <c r="L2" s="20"/>
      <c r="M2" s="2" t="s">
        <v>55</v>
      </c>
      <c r="N2" s="2" t="s">
        <v>56</v>
      </c>
      <c r="O2" s="2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50</v>
      </c>
      <c r="D3" s="4">
        <v>518</v>
      </c>
      <c r="E3">
        <v>2021</v>
      </c>
      <c r="G3" s="2" t="s">
        <v>60</v>
      </c>
      <c r="H3" s="13">
        <f>H1-H2</f>
        <v>953</v>
      </c>
      <c r="I3" s="4"/>
      <c r="J3" s="7">
        <v>1</v>
      </c>
      <c r="K3" s="4">
        <f>H2</f>
        <v>490</v>
      </c>
      <c r="L3" s="4">
        <f>K3+$H$5</f>
        <v>627</v>
      </c>
      <c r="M3" s="4">
        <f>COUNTIFS($D$2:$D$49, "&gt;=" &amp; K3, $D$2:$D$49, "&lt;=" &amp; L3)</f>
        <v>11</v>
      </c>
      <c r="N3" s="3">
        <f t="shared" ref="N3:N9" si="0">M3/SUM($M$3:$M$9)</f>
        <v>0.22916666666666666</v>
      </c>
      <c r="O3" s="3">
        <f>N3</f>
        <v>0.22916666666666666</v>
      </c>
      <c r="P3" s="4">
        <v>1</v>
      </c>
      <c r="Q3" s="4">
        <f>O3*100</f>
        <v>22.916666666666664</v>
      </c>
    </row>
    <row r="4" spans="1:17" x14ac:dyDescent="0.35">
      <c r="A4">
        <v>3</v>
      </c>
      <c r="B4" t="s">
        <v>39</v>
      </c>
      <c r="C4" t="s">
        <v>50</v>
      </c>
      <c r="D4" s="4">
        <v>684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628</v>
      </c>
      <c r="L4" s="4">
        <f t="shared" ref="L4:L9" si="1">K4+$H$5</f>
        <v>765</v>
      </c>
      <c r="M4" s="4">
        <f t="shared" ref="M4:M9" si="2">COUNTIFS($D$2:$D$49, "&gt;=" &amp; K4, $D$2:$D$49, "&lt;=" &amp; L4)</f>
        <v>9</v>
      </c>
      <c r="N4" s="3">
        <f t="shared" si="0"/>
        <v>0.1875</v>
      </c>
      <c r="O4" s="3">
        <f t="shared" ref="O4:O9" si="3">O3+N4</f>
        <v>0.41666666666666663</v>
      </c>
      <c r="P4" s="4">
        <f>Q3+1</f>
        <v>23.916666666666664</v>
      </c>
      <c r="Q4" s="4">
        <f>O4*100</f>
        <v>41.666666666666664</v>
      </c>
    </row>
    <row r="5" spans="1:17" x14ac:dyDescent="0.35">
      <c r="A5">
        <v>4</v>
      </c>
      <c r="B5" t="s">
        <v>40</v>
      </c>
      <c r="C5" t="s">
        <v>50</v>
      </c>
      <c r="D5" s="4">
        <v>656</v>
      </c>
      <c r="E5">
        <v>2021</v>
      </c>
      <c r="G5" s="2" t="s">
        <v>62</v>
      </c>
      <c r="H5" s="9">
        <f>ROUNDUP(H3/H4, 0)</f>
        <v>137</v>
      </c>
      <c r="I5" s="4"/>
      <c r="J5" s="7">
        <f t="shared" ref="J5:J9" si="4">J4+1</f>
        <v>3</v>
      </c>
      <c r="K5" s="4">
        <f t="shared" ref="K5:K9" si="5">L4+1</f>
        <v>766</v>
      </c>
      <c r="L5" s="4">
        <f t="shared" si="1"/>
        <v>903</v>
      </c>
      <c r="M5" s="4">
        <f t="shared" si="2"/>
        <v>6</v>
      </c>
      <c r="N5" s="3">
        <f t="shared" si="0"/>
        <v>0.125</v>
      </c>
      <c r="O5" s="3">
        <f t="shared" si="3"/>
        <v>0.54166666666666663</v>
      </c>
      <c r="P5" s="4">
        <f>Q4+1</f>
        <v>42.666666666666664</v>
      </c>
      <c r="Q5" s="4">
        <f t="shared" ref="Q5:Q9" si="6">O5*100</f>
        <v>54.166666666666664</v>
      </c>
    </row>
    <row r="6" spans="1:17" x14ac:dyDescent="0.35">
      <c r="A6">
        <v>5</v>
      </c>
      <c r="B6" t="s">
        <v>41</v>
      </c>
      <c r="C6" t="s">
        <v>50</v>
      </c>
      <c r="D6" s="4">
        <v>746</v>
      </c>
      <c r="E6">
        <v>2021</v>
      </c>
      <c r="I6" s="4"/>
      <c r="J6" s="7">
        <f t="shared" si="4"/>
        <v>4</v>
      </c>
      <c r="K6" s="4">
        <f t="shared" si="5"/>
        <v>904</v>
      </c>
      <c r="L6" s="4">
        <f t="shared" si="1"/>
        <v>1041</v>
      </c>
      <c r="M6" s="4">
        <f t="shared" si="2"/>
        <v>7</v>
      </c>
      <c r="N6" s="3">
        <f t="shared" si="0"/>
        <v>0.14583333333333334</v>
      </c>
      <c r="O6" s="3">
        <f t="shared" si="3"/>
        <v>0.6875</v>
      </c>
      <c r="P6" s="4">
        <f t="shared" ref="P6:P9" si="7">Q5+1</f>
        <v>55.166666666666664</v>
      </c>
      <c r="Q6" s="4">
        <f t="shared" si="6"/>
        <v>68.75</v>
      </c>
    </row>
    <row r="7" spans="1:17" x14ac:dyDescent="0.35">
      <c r="A7">
        <v>6</v>
      </c>
      <c r="B7" t="s">
        <v>42</v>
      </c>
      <c r="C7" t="s">
        <v>50</v>
      </c>
      <c r="D7" s="4">
        <v>745</v>
      </c>
      <c r="E7">
        <v>2021</v>
      </c>
      <c r="I7" s="4"/>
      <c r="J7" s="7">
        <f t="shared" si="4"/>
        <v>5</v>
      </c>
      <c r="K7" s="4">
        <f t="shared" si="5"/>
        <v>1042</v>
      </c>
      <c r="L7" s="4">
        <f t="shared" si="1"/>
        <v>1179</v>
      </c>
      <c r="M7" s="4">
        <f t="shared" si="2"/>
        <v>7</v>
      </c>
      <c r="N7" s="3">
        <f t="shared" si="0"/>
        <v>0.14583333333333334</v>
      </c>
      <c r="O7" s="3">
        <f t="shared" si="3"/>
        <v>0.83333333333333337</v>
      </c>
      <c r="P7" s="4">
        <f t="shared" si="7"/>
        <v>69.75</v>
      </c>
      <c r="Q7" s="4">
        <f t="shared" si="6"/>
        <v>83.333333333333343</v>
      </c>
    </row>
    <row r="8" spans="1:17" x14ac:dyDescent="0.35">
      <c r="A8">
        <v>7</v>
      </c>
      <c r="B8" t="s">
        <v>43</v>
      </c>
      <c r="C8" t="s">
        <v>50</v>
      </c>
      <c r="D8" s="4">
        <v>540</v>
      </c>
      <c r="E8">
        <v>2021</v>
      </c>
      <c r="I8" s="4"/>
      <c r="J8" s="7">
        <f t="shared" si="4"/>
        <v>6</v>
      </c>
      <c r="K8" s="4">
        <f t="shared" si="5"/>
        <v>1180</v>
      </c>
      <c r="L8" s="4">
        <f t="shared" si="1"/>
        <v>1317</v>
      </c>
      <c r="M8" s="4">
        <f t="shared" si="2"/>
        <v>6</v>
      </c>
      <c r="N8" s="3">
        <f t="shared" si="0"/>
        <v>0.125</v>
      </c>
      <c r="O8" s="3">
        <f t="shared" si="3"/>
        <v>0.95833333333333337</v>
      </c>
      <c r="P8" s="4">
        <f t="shared" si="7"/>
        <v>84.333333333333343</v>
      </c>
      <c r="Q8" s="4">
        <f t="shared" si="6"/>
        <v>95.833333333333343</v>
      </c>
    </row>
    <row r="9" spans="1:17" x14ac:dyDescent="0.35">
      <c r="A9">
        <v>8</v>
      </c>
      <c r="B9" t="s">
        <v>44</v>
      </c>
      <c r="C9" t="s">
        <v>50</v>
      </c>
      <c r="D9" s="4">
        <v>506</v>
      </c>
      <c r="E9">
        <v>2021</v>
      </c>
      <c r="I9" s="4"/>
      <c r="J9" s="7">
        <f t="shared" si="4"/>
        <v>7</v>
      </c>
      <c r="K9" s="4">
        <f t="shared" si="5"/>
        <v>1318</v>
      </c>
      <c r="L9" s="4">
        <f t="shared" si="1"/>
        <v>1455</v>
      </c>
      <c r="M9" s="4">
        <f t="shared" si="2"/>
        <v>2</v>
      </c>
      <c r="N9" s="3">
        <f t="shared" si="0"/>
        <v>4.1666666666666664E-2</v>
      </c>
      <c r="O9" s="3">
        <f t="shared" si="3"/>
        <v>1</v>
      </c>
      <c r="P9" s="4">
        <f t="shared" si="7"/>
        <v>96.833333333333343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50</v>
      </c>
      <c r="D10" s="4">
        <v>532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50</v>
      </c>
      <c r="D11" s="4">
        <v>490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50</v>
      </c>
      <c r="D12" s="4">
        <v>623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50</v>
      </c>
      <c r="D13" s="4">
        <v>757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50</v>
      </c>
      <c r="D14" s="4">
        <v>690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50</v>
      </c>
      <c r="D15" s="4">
        <v>573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50</v>
      </c>
      <c r="D16" s="4">
        <v>563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50</v>
      </c>
      <c r="D17" s="4">
        <v>559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50</v>
      </c>
      <c r="D18" s="4">
        <v>628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50</v>
      </c>
      <c r="D19" s="4">
        <v>817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50</v>
      </c>
      <c r="D20" s="4">
        <v>736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50</v>
      </c>
      <c r="D21" s="4">
        <v>875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50</v>
      </c>
      <c r="D22" s="4">
        <v>787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50</v>
      </c>
      <c r="D23" s="4">
        <v>962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50</v>
      </c>
      <c r="D24" s="4">
        <v>942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50</v>
      </c>
      <c r="D25" s="4">
        <v>889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50</v>
      </c>
      <c r="D26" s="4">
        <v>959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50</v>
      </c>
      <c r="D27" s="4">
        <v>817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50</v>
      </c>
      <c r="D28" s="4">
        <v>929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50</v>
      </c>
      <c r="D29" s="4">
        <v>771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50</v>
      </c>
      <c r="D30" s="4">
        <v>1023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50</v>
      </c>
      <c r="D31" s="4">
        <v>908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50</v>
      </c>
      <c r="D32" s="4">
        <v>996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50</v>
      </c>
      <c r="D33" s="4">
        <v>653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50</v>
      </c>
      <c r="D34" s="4">
        <v>534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50</v>
      </c>
      <c r="D35" s="4">
        <v>1286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50</v>
      </c>
      <c r="D36" s="4">
        <v>1182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50</v>
      </c>
      <c r="D37" s="4">
        <v>1083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50</v>
      </c>
      <c r="D38" s="4">
        <v>1127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50</v>
      </c>
      <c r="D39" s="4">
        <v>1138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50</v>
      </c>
      <c r="D40" s="4">
        <v>1289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50</v>
      </c>
      <c r="D41" s="4">
        <v>1191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50</v>
      </c>
      <c r="D42" s="4">
        <v>1443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50</v>
      </c>
      <c r="D43" s="4">
        <v>1142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50</v>
      </c>
      <c r="D44" s="4">
        <v>1172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50</v>
      </c>
      <c r="D45" s="4">
        <v>1155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50</v>
      </c>
      <c r="D46" s="4">
        <v>1119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50</v>
      </c>
      <c r="D47" s="4">
        <v>1317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50</v>
      </c>
      <c r="D48" s="4">
        <v>1279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50</v>
      </c>
      <c r="D49" s="4">
        <v>1410</v>
      </c>
      <c r="E49">
        <v>2024</v>
      </c>
      <c r="I49" s="3"/>
      <c r="J49" s="3"/>
      <c r="K49" s="4"/>
      <c r="L49" s="4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Q49"/>
  <sheetViews>
    <sheetView workbookViewId="0">
      <selection activeCell="J1" sqref="J1:Q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288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51</v>
      </c>
      <c r="D2" s="4">
        <v>50</v>
      </c>
      <c r="E2">
        <v>2021</v>
      </c>
      <c r="G2" s="2" t="s">
        <v>59</v>
      </c>
      <c r="H2" s="13">
        <f>MIN(D2:D49)</f>
        <v>50</v>
      </c>
      <c r="I2" s="5"/>
      <c r="J2" s="2" t="s">
        <v>64</v>
      </c>
      <c r="K2" s="19" t="s">
        <v>35</v>
      </c>
      <c r="L2" s="20"/>
      <c r="M2" s="2" t="s">
        <v>55</v>
      </c>
      <c r="N2" s="2" t="s">
        <v>56</v>
      </c>
      <c r="O2" s="2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51</v>
      </c>
      <c r="D3" s="4">
        <v>74</v>
      </c>
      <c r="E3">
        <v>2021</v>
      </c>
      <c r="G3" s="2" t="s">
        <v>60</v>
      </c>
      <c r="H3" s="13">
        <f>H1-H2</f>
        <v>238</v>
      </c>
      <c r="I3" s="4"/>
      <c r="J3" s="7">
        <v>1</v>
      </c>
      <c r="K3" s="4">
        <f>H2</f>
        <v>50</v>
      </c>
      <c r="L3" s="4">
        <f>K3+$H$5</f>
        <v>84</v>
      </c>
      <c r="M3" s="4">
        <f>COUNTIFS($D$2:$D$49, "&gt;=" &amp; K3, $D$2:$D$49, "&lt;=" &amp; L3)</f>
        <v>16</v>
      </c>
      <c r="N3" s="3">
        <f t="shared" ref="N3:N9" si="0">M3/SUM($M$3:$M$9)</f>
        <v>0.33333333333333331</v>
      </c>
      <c r="O3" s="3">
        <f>N3</f>
        <v>0.33333333333333331</v>
      </c>
      <c r="P3" s="4">
        <v>1</v>
      </c>
      <c r="Q3" s="4">
        <f>O3*100</f>
        <v>33.333333333333329</v>
      </c>
    </row>
    <row r="4" spans="1:17" x14ac:dyDescent="0.35">
      <c r="A4">
        <v>3</v>
      </c>
      <c r="B4" t="s">
        <v>39</v>
      </c>
      <c r="C4" t="s">
        <v>51</v>
      </c>
      <c r="D4" s="4">
        <v>60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85</v>
      </c>
      <c r="L4" s="4">
        <f t="shared" ref="L4:L9" si="1">K4+$H$5</f>
        <v>119</v>
      </c>
      <c r="M4" s="4">
        <f t="shared" ref="M4:M9" si="2">COUNTIFS($D$2:$D$49, "&gt;=" &amp; K4, $D$2:$D$49, "&lt;=" &amp; L4)</f>
        <v>10</v>
      </c>
      <c r="N4" s="3">
        <f t="shared" si="0"/>
        <v>0.20833333333333334</v>
      </c>
      <c r="O4" s="3">
        <f t="shared" ref="O4:O9" si="3">O3+N4</f>
        <v>0.54166666666666663</v>
      </c>
      <c r="P4" s="4">
        <f>Q3+1</f>
        <v>34.333333333333329</v>
      </c>
      <c r="Q4" s="4">
        <f>O4*100</f>
        <v>54.166666666666664</v>
      </c>
    </row>
    <row r="5" spans="1:17" x14ac:dyDescent="0.35">
      <c r="A5">
        <v>4</v>
      </c>
      <c r="B5" t="s">
        <v>40</v>
      </c>
      <c r="C5" t="s">
        <v>51</v>
      </c>
      <c r="D5" s="4">
        <v>77</v>
      </c>
      <c r="E5">
        <v>2021</v>
      </c>
      <c r="G5" s="2" t="s">
        <v>62</v>
      </c>
      <c r="H5" s="9">
        <f>ROUNDUP(H3/H4, 0)</f>
        <v>34</v>
      </c>
      <c r="I5" s="4"/>
      <c r="J5" s="7">
        <f t="shared" ref="J5:J9" si="4">J4+1</f>
        <v>3</v>
      </c>
      <c r="K5" s="4">
        <f t="shared" ref="K5:K9" si="5">L4+1</f>
        <v>120</v>
      </c>
      <c r="L5" s="4">
        <f t="shared" si="1"/>
        <v>154</v>
      </c>
      <c r="M5" s="4">
        <f t="shared" si="2"/>
        <v>14</v>
      </c>
      <c r="N5" s="3">
        <f t="shared" si="0"/>
        <v>0.29166666666666669</v>
      </c>
      <c r="O5" s="3">
        <f t="shared" si="3"/>
        <v>0.83333333333333326</v>
      </c>
      <c r="P5" s="4">
        <f>Q4+1</f>
        <v>55.166666666666664</v>
      </c>
      <c r="Q5" s="4">
        <f t="shared" ref="Q5:Q9" si="6">O5*100</f>
        <v>83.333333333333329</v>
      </c>
    </row>
    <row r="6" spans="1:17" x14ac:dyDescent="0.35">
      <c r="A6">
        <v>5</v>
      </c>
      <c r="B6" t="s">
        <v>41</v>
      </c>
      <c r="C6" t="s">
        <v>51</v>
      </c>
      <c r="D6" s="4">
        <v>75</v>
      </c>
      <c r="E6">
        <v>2021</v>
      </c>
      <c r="I6" s="4"/>
      <c r="J6" s="7">
        <f t="shared" si="4"/>
        <v>4</v>
      </c>
      <c r="K6" s="4">
        <f t="shared" si="5"/>
        <v>155</v>
      </c>
      <c r="L6" s="4">
        <f t="shared" si="1"/>
        <v>189</v>
      </c>
      <c r="M6" s="4">
        <f t="shared" si="2"/>
        <v>6</v>
      </c>
      <c r="N6" s="3">
        <f t="shared" si="0"/>
        <v>0.125</v>
      </c>
      <c r="O6" s="3">
        <f t="shared" si="3"/>
        <v>0.95833333333333326</v>
      </c>
      <c r="P6" s="4">
        <f t="shared" ref="P6:P9" si="7">Q5+1</f>
        <v>84.333333333333329</v>
      </c>
      <c r="Q6" s="4">
        <f t="shared" si="6"/>
        <v>95.833333333333329</v>
      </c>
    </row>
    <row r="7" spans="1:17" x14ac:dyDescent="0.35">
      <c r="A7">
        <v>6</v>
      </c>
      <c r="B7" t="s">
        <v>42</v>
      </c>
      <c r="C7" t="s">
        <v>51</v>
      </c>
      <c r="D7" s="4">
        <v>75</v>
      </c>
      <c r="E7">
        <v>2021</v>
      </c>
      <c r="I7" s="4"/>
      <c r="J7" s="7">
        <f t="shared" si="4"/>
        <v>5</v>
      </c>
      <c r="K7" s="4">
        <f t="shared" si="5"/>
        <v>190</v>
      </c>
      <c r="L7" s="4">
        <f t="shared" si="1"/>
        <v>224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0.95833333333333326</v>
      </c>
      <c r="P7" s="4"/>
      <c r="Q7" s="4"/>
    </row>
    <row r="8" spans="1:17" x14ac:dyDescent="0.35">
      <c r="A8">
        <v>7</v>
      </c>
      <c r="B8" t="s">
        <v>43</v>
      </c>
      <c r="C8" t="s">
        <v>51</v>
      </c>
      <c r="D8" s="4">
        <v>63</v>
      </c>
      <c r="E8">
        <v>2021</v>
      </c>
      <c r="I8" s="4"/>
      <c r="J8" s="7">
        <f t="shared" si="4"/>
        <v>6</v>
      </c>
      <c r="K8" s="4">
        <f t="shared" si="5"/>
        <v>225</v>
      </c>
      <c r="L8" s="4">
        <f t="shared" si="1"/>
        <v>259</v>
      </c>
      <c r="M8" s="4">
        <f t="shared" si="2"/>
        <v>1</v>
      </c>
      <c r="N8" s="3">
        <f t="shared" si="0"/>
        <v>2.0833333333333332E-2</v>
      </c>
      <c r="O8" s="3">
        <f t="shared" si="3"/>
        <v>0.97916666666666663</v>
      </c>
      <c r="P8" s="4">
        <f>Q6+1</f>
        <v>96.833333333333329</v>
      </c>
      <c r="Q8" s="4">
        <f t="shared" si="6"/>
        <v>97.916666666666657</v>
      </c>
    </row>
    <row r="9" spans="1:17" x14ac:dyDescent="0.35">
      <c r="A9">
        <v>8</v>
      </c>
      <c r="B9" t="s">
        <v>44</v>
      </c>
      <c r="C9" t="s">
        <v>51</v>
      </c>
      <c r="D9" s="4">
        <v>73</v>
      </c>
      <c r="E9">
        <v>2021</v>
      </c>
      <c r="I9" s="4"/>
      <c r="J9" s="7">
        <f t="shared" si="4"/>
        <v>7</v>
      </c>
      <c r="K9" s="4">
        <f t="shared" si="5"/>
        <v>260</v>
      </c>
      <c r="L9" s="4">
        <f t="shared" si="1"/>
        <v>294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 t="shared" si="7"/>
        <v>98.916666666666657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51</v>
      </c>
      <c r="D10" s="4">
        <v>83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51</v>
      </c>
      <c r="D11" s="4">
        <v>79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51</v>
      </c>
      <c r="D12" s="4">
        <v>79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51</v>
      </c>
      <c r="D13" s="4">
        <v>89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51</v>
      </c>
      <c r="D14" s="4">
        <v>82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51</v>
      </c>
      <c r="D15" s="4">
        <v>59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51</v>
      </c>
      <c r="D16" s="4">
        <v>74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51</v>
      </c>
      <c r="D17" s="4">
        <v>68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51</v>
      </c>
      <c r="D18" s="4">
        <v>61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51</v>
      </c>
      <c r="D19" s="4">
        <v>91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51</v>
      </c>
      <c r="D20" s="4">
        <v>94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51</v>
      </c>
      <c r="D21" s="4">
        <v>96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51</v>
      </c>
      <c r="D22" s="4">
        <v>109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51</v>
      </c>
      <c r="D23" s="4">
        <v>117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51</v>
      </c>
      <c r="D24" s="4">
        <v>113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51</v>
      </c>
      <c r="D25" s="4">
        <v>147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51</v>
      </c>
      <c r="D26" s="4">
        <v>156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51</v>
      </c>
      <c r="D27" s="4">
        <v>134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51</v>
      </c>
      <c r="D28" s="4">
        <v>156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51</v>
      </c>
      <c r="D29" s="4">
        <v>109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51</v>
      </c>
      <c r="D30" s="4">
        <v>144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51</v>
      </c>
      <c r="D31" s="4">
        <v>118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51</v>
      </c>
      <c r="D32" s="4">
        <v>129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51</v>
      </c>
      <c r="D33" s="4">
        <v>252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51</v>
      </c>
      <c r="D34" s="4">
        <v>288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51</v>
      </c>
      <c r="D35" s="4">
        <v>129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51</v>
      </c>
      <c r="D36" s="4">
        <v>132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51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51</v>
      </c>
      <c r="D38" s="4">
        <v>140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51</v>
      </c>
      <c r="D39" s="4">
        <v>126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51</v>
      </c>
      <c r="D40" s="4">
        <v>145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51</v>
      </c>
      <c r="D41" s="4">
        <v>120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51</v>
      </c>
      <c r="D42" s="4">
        <v>125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51</v>
      </c>
      <c r="D43" s="4">
        <v>149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51</v>
      </c>
      <c r="D44" s="4">
        <v>154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51</v>
      </c>
      <c r="D45" s="4">
        <v>168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51</v>
      </c>
      <c r="D46" s="4">
        <v>164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51</v>
      </c>
      <c r="D47" s="4">
        <v>186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51</v>
      </c>
      <c r="D48" s="4">
        <v>179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51</v>
      </c>
      <c r="D49" s="4">
        <v>151</v>
      </c>
      <c r="E49">
        <v>2024</v>
      </c>
      <c r="I49" s="3"/>
      <c r="J49" s="3"/>
      <c r="K49" s="4"/>
      <c r="L49" s="4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Q49"/>
  <sheetViews>
    <sheetView workbookViewId="0">
      <selection activeCell="I5" sqref="I5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1300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52</v>
      </c>
      <c r="D2" s="4">
        <v>107</v>
      </c>
      <c r="E2">
        <v>2021</v>
      </c>
      <c r="G2" s="2" t="s">
        <v>59</v>
      </c>
      <c r="H2" s="13">
        <f>MIN(D2:D49)</f>
        <v>56</v>
      </c>
      <c r="I2" s="5"/>
      <c r="J2" s="2" t="s">
        <v>64</v>
      </c>
      <c r="K2" s="19" t="s">
        <v>35</v>
      </c>
      <c r="L2" s="20"/>
      <c r="M2" s="2" t="s">
        <v>55</v>
      </c>
      <c r="N2" s="2" t="s">
        <v>56</v>
      </c>
      <c r="O2" s="2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52</v>
      </c>
      <c r="D3" s="4">
        <v>91</v>
      </c>
      <c r="E3">
        <v>2021</v>
      </c>
      <c r="G3" s="2" t="s">
        <v>60</v>
      </c>
      <c r="H3" s="13">
        <f>H1-H2</f>
        <v>1244</v>
      </c>
      <c r="I3" s="4"/>
      <c r="J3" s="7">
        <v>1</v>
      </c>
      <c r="K3" s="4">
        <f>H2</f>
        <v>56</v>
      </c>
      <c r="L3" s="4">
        <f>K3+$H$5</f>
        <v>234</v>
      </c>
      <c r="M3" s="4">
        <f>COUNTIFS($D$2:$D$49, "&gt;=" &amp; K3, $D$2:$D$49, "&lt;=" &amp; L3)</f>
        <v>45</v>
      </c>
      <c r="N3" s="3">
        <f t="shared" ref="N3:N9" si="0">M3/SUM($M$3:$M$9)</f>
        <v>0.9375</v>
      </c>
      <c r="O3" s="3">
        <f>N3</f>
        <v>0.9375</v>
      </c>
      <c r="P3" s="4">
        <v>1</v>
      </c>
      <c r="Q3" s="4">
        <f>O3*100</f>
        <v>93.75</v>
      </c>
    </row>
    <row r="4" spans="1:17" x14ac:dyDescent="0.35">
      <c r="A4">
        <v>3</v>
      </c>
      <c r="B4" t="s">
        <v>39</v>
      </c>
      <c r="C4" t="s">
        <v>52</v>
      </c>
      <c r="D4" s="4">
        <v>113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235</v>
      </c>
      <c r="L4" s="4">
        <f t="shared" ref="L4:L9" si="1">K4+$H$5</f>
        <v>413</v>
      </c>
      <c r="M4" s="4">
        <f t="shared" ref="M4:M9" si="2">COUNTIFS($D$2:$D$49, "&gt;=" &amp; K4, $D$2:$D$49, "&lt;=" &amp; L4)</f>
        <v>2</v>
      </c>
      <c r="N4" s="3">
        <f t="shared" si="0"/>
        <v>4.1666666666666664E-2</v>
      </c>
      <c r="O4" s="3">
        <f t="shared" ref="O4:O9" si="3">O3+N4</f>
        <v>0.97916666666666663</v>
      </c>
      <c r="P4" s="4">
        <f>Q3+1</f>
        <v>94.75</v>
      </c>
      <c r="Q4" s="4">
        <f>O4*100</f>
        <v>97.916666666666657</v>
      </c>
    </row>
    <row r="5" spans="1:17" x14ac:dyDescent="0.35">
      <c r="A5">
        <v>4</v>
      </c>
      <c r="B5" t="s">
        <v>40</v>
      </c>
      <c r="C5" t="s">
        <v>52</v>
      </c>
      <c r="D5" s="4">
        <v>121</v>
      </c>
      <c r="E5">
        <v>2021</v>
      </c>
      <c r="G5" s="2" t="s">
        <v>62</v>
      </c>
      <c r="H5" s="9">
        <f>ROUNDUP(H3/H4, 0)</f>
        <v>178</v>
      </c>
      <c r="I5" s="4"/>
      <c r="J5" s="7">
        <f t="shared" ref="J5:J9" si="4">J4+1</f>
        <v>3</v>
      </c>
      <c r="K5" s="4">
        <f t="shared" ref="K5:K9" si="5">L4+1</f>
        <v>414</v>
      </c>
      <c r="L5" s="4">
        <f t="shared" si="1"/>
        <v>592</v>
      </c>
      <c r="M5" s="4">
        <f t="shared" si="2"/>
        <v>0</v>
      </c>
      <c r="N5" s="3">
        <f t="shared" si="0"/>
        <v>0</v>
      </c>
      <c r="O5" s="3">
        <f t="shared" si="3"/>
        <v>0.97916666666666663</v>
      </c>
      <c r="P5" s="4"/>
      <c r="Q5" s="4"/>
    </row>
    <row r="6" spans="1:17" x14ac:dyDescent="0.35">
      <c r="A6">
        <v>5</v>
      </c>
      <c r="B6" t="s">
        <v>41</v>
      </c>
      <c r="C6" t="s">
        <v>52</v>
      </c>
      <c r="D6" s="4">
        <v>118</v>
      </c>
      <c r="E6">
        <v>2021</v>
      </c>
      <c r="I6" s="4"/>
      <c r="J6" s="7">
        <f t="shared" si="4"/>
        <v>4</v>
      </c>
      <c r="K6" s="4">
        <f t="shared" si="5"/>
        <v>593</v>
      </c>
      <c r="L6" s="4">
        <f t="shared" si="1"/>
        <v>771</v>
      </c>
      <c r="M6" s="4">
        <f t="shared" si="2"/>
        <v>0</v>
      </c>
      <c r="N6" s="3">
        <f t="shared" si="0"/>
        <v>0</v>
      </c>
      <c r="O6" s="3">
        <f t="shared" si="3"/>
        <v>0.97916666666666663</v>
      </c>
      <c r="P6" s="4"/>
      <c r="Q6" s="4"/>
    </row>
    <row r="7" spans="1:17" x14ac:dyDescent="0.35">
      <c r="A7">
        <v>6</v>
      </c>
      <c r="B7" t="s">
        <v>42</v>
      </c>
      <c r="C7" t="s">
        <v>52</v>
      </c>
      <c r="D7" s="4">
        <v>95</v>
      </c>
      <c r="E7">
        <v>2021</v>
      </c>
      <c r="I7" s="4"/>
      <c r="J7" s="7">
        <f t="shared" si="4"/>
        <v>5</v>
      </c>
      <c r="K7" s="4">
        <f t="shared" si="5"/>
        <v>772</v>
      </c>
      <c r="L7" s="4">
        <f t="shared" si="1"/>
        <v>950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0.97916666666666663</v>
      </c>
      <c r="P7" s="4"/>
      <c r="Q7" s="4"/>
    </row>
    <row r="8" spans="1:17" x14ac:dyDescent="0.35">
      <c r="A8">
        <v>7</v>
      </c>
      <c r="B8" t="s">
        <v>43</v>
      </c>
      <c r="C8" t="s">
        <v>52</v>
      </c>
      <c r="D8" s="4">
        <v>76</v>
      </c>
      <c r="E8">
        <v>2021</v>
      </c>
      <c r="I8" s="4"/>
      <c r="J8" s="7">
        <f t="shared" si="4"/>
        <v>6</v>
      </c>
      <c r="K8" s="4">
        <f t="shared" si="5"/>
        <v>951</v>
      </c>
      <c r="L8" s="4">
        <f t="shared" si="1"/>
        <v>1129</v>
      </c>
      <c r="M8" s="4">
        <f t="shared" si="2"/>
        <v>0</v>
      </c>
      <c r="N8" s="3">
        <f t="shared" si="0"/>
        <v>0</v>
      </c>
      <c r="O8" s="3">
        <f t="shared" si="3"/>
        <v>0.97916666666666663</v>
      </c>
      <c r="P8" s="4"/>
      <c r="Q8" s="4"/>
    </row>
    <row r="9" spans="1:17" x14ac:dyDescent="0.35">
      <c r="A9">
        <v>8</v>
      </c>
      <c r="B9" t="s">
        <v>44</v>
      </c>
      <c r="C9" t="s">
        <v>52</v>
      </c>
      <c r="D9" s="4">
        <v>67</v>
      </c>
      <c r="E9">
        <v>2021</v>
      </c>
      <c r="I9" s="4"/>
      <c r="J9" s="7">
        <f t="shared" si="4"/>
        <v>7</v>
      </c>
      <c r="K9" s="4">
        <f t="shared" si="5"/>
        <v>1130</v>
      </c>
      <c r="L9" s="4">
        <f t="shared" si="1"/>
        <v>1308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>Q4+1</f>
        <v>98.916666666666657</v>
      </c>
      <c r="Q9" s="4">
        <f t="shared" ref="Q9" si="6">O9*100</f>
        <v>100</v>
      </c>
    </row>
    <row r="10" spans="1:17" x14ac:dyDescent="0.35">
      <c r="A10">
        <v>9</v>
      </c>
      <c r="B10" t="s">
        <v>45</v>
      </c>
      <c r="C10" t="s">
        <v>52</v>
      </c>
      <c r="D10" s="4">
        <v>88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52</v>
      </c>
      <c r="D11" s="4">
        <v>90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52</v>
      </c>
      <c r="D12" s="4">
        <v>95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52</v>
      </c>
      <c r="D13" s="4">
        <v>86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52</v>
      </c>
      <c r="D14" s="4">
        <v>101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52</v>
      </c>
      <c r="D15" s="4">
        <v>81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52</v>
      </c>
      <c r="D16" s="4">
        <v>89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52</v>
      </c>
      <c r="D17" s="4">
        <v>85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52</v>
      </c>
      <c r="D18" s="4">
        <v>56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52</v>
      </c>
      <c r="D19" s="4">
        <v>113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52</v>
      </c>
      <c r="D20" s="4">
        <v>102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52</v>
      </c>
      <c r="D21" s="4">
        <v>115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52</v>
      </c>
      <c r="D22" s="4">
        <v>1300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52</v>
      </c>
      <c r="D23" s="4">
        <v>133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52</v>
      </c>
      <c r="D24" s="4">
        <v>144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52</v>
      </c>
      <c r="D25" s="4">
        <v>135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52</v>
      </c>
      <c r="D26" s="4">
        <v>150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52</v>
      </c>
      <c r="D27" s="4">
        <v>123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52</v>
      </c>
      <c r="D28" s="4">
        <v>118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52</v>
      </c>
      <c r="D29" s="4">
        <v>85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52</v>
      </c>
      <c r="D30" s="4">
        <v>131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52</v>
      </c>
      <c r="D31" s="4">
        <v>127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52</v>
      </c>
      <c r="D32" s="4">
        <v>115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52</v>
      </c>
      <c r="D33" s="4">
        <v>286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52</v>
      </c>
      <c r="D34" s="4">
        <v>267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52</v>
      </c>
      <c r="D35" s="4">
        <v>131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52</v>
      </c>
      <c r="D36" s="4">
        <v>130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52</v>
      </c>
      <c r="D37" s="4">
        <v>157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52</v>
      </c>
      <c r="D38" s="4">
        <v>123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52</v>
      </c>
      <c r="D39" s="4">
        <v>104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52</v>
      </c>
      <c r="D40" s="4">
        <v>112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52</v>
      </c>
      <c r="D41" s="4">
        <v>96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52</v>
      </c>
      <c r="D42" s="4">
        <v>146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52</v>
      </c>
      <c r="D43" s="4">
        <v>125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52</v>
      </c>
      <c r="D44" s="4">
        <v>143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52</v>
      </c>
      <c r="D45" s="4">
        <v>155</v>
      </c>
      <c r="E45">
        <v>2024</v>
      </c>
    </row>
    <row r="46" spans="1:12" x14ac:dyDescent="0.35">
      <c r="A46">
        <v>45</v>
      </c>
      <c r="B46" t="s">
        <v>45</v>
      </c>
      <c r="C46" t="s">
        <v>52</v>
      </c>
      <c r="D46" s="4">
        <v>135</v>
      </c>
      <c r="E46">
        <v>2024</v>
      </c>
    </row>
    <row r="47" spans="1:12" x14ac:dyDescent="0.35">
      <c r="A47">
        <v>46</v>
      </c>
      <c r="B47" t="s">
        <v>46</v>
      </c>
      <c r="C47" t="s">
        <v>52</v>
      </c>
      <c r="D47" s="4">
        <v>147</v>
      </c>
      <c r="E47">
        <v>2024</v>
      </c>
    </row>
    <row r="48" spans="1:12" x14ac:dyDescent="0.35">
      <c r="A48">
        <v>47</v>
      </c>
      <c r="B48" t="s">
        <v>47</v>
      </c>
      <c r="C48" t="s">
        <v>52</v>
      </c>
      <c r="D48" s="4">
        <v>148</v>
      </c>
      <c r="E48">
        <v>2024</v>
      </c>
    </row>
    <row r="49" spans="1:5" x14ac:dyDescent="0.35">
      <c r="A49">
        <v>48</v>
      </c>
      <c r="B49" t="s">
        <v>48</v>
      </c>
      <c r="C49" t="s">
        <v>52</v>
      </c>
      <c r="D49" s="4">
        <v>133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Q49"/>
  <sheetViews>
    <sheetView zoomScale="85" zoomScaleNormal="85" workbookViewId="0">
      <selection activeCell="Q7" sqref="Q7"/>
    </sheetView>
  </sheetViews>
  <sheetFormatPr defaultRowHeight="14.5" x14ac:dyDescent="0.35"/>
  <cols>
    <col min="1" max="1" width="3.0898437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4.1796875" bestFit="1" customWidth="1"/>
    <col min="9" max="9" width="11.08984375" bestFit="1" customWidth="1"/>
    <col min="10" max="10" width="4.36328125" bestFit="1" customWidth="1"/>
    <col min="11" max="11" width="5.54296875" bestFit="1" customWidth="1"/>
    <col min="12" max="12" width="9.26953125" bestFit="1" customWidth="1"/>
    <col min="13" max="13" width="11.08984375" bestFit="1" customWidth="1"/>
    <col min="14" max="15" width="14.1796875" bestFit="1" customWidth="1"/>
    <col min="16" max="16" width="9.906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265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53</v>
      </c>
      <c r="D2" s="4">
        <v>41</v>
      </c>
      <c r="E2">
        <v>2021</v>
      </c>
      <c r="G2" s="2" t="s">
        <v>59</v>
      </c>
      <c r="H2" s="13">
        <f>MIN(D2:D49)</f>
        <v>41</v>
      </c>
      <c r="I2" s="5"/>
      <c r="J2" s="2" t="s">
        <v>64</v>
      </c>
      <c r="K2" s="19" t="s">
        <v>35</v>
      </c>
      <c r="L2" s="20"/>
      <c r="M2" s="2" t="s">
        <v>55</v>
      </c>
      <c r="N2" s="2" t="s">
        <v>56</v>
      </c>
      <c r="O2" s="2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53</v>
      </c>
      <c r="D3" s="4">
        <v>61</v>
      </c>
      <c r="E3">
        <v>2021</v>
      </c>
      <c r="G3" s="2" t="s">
        <v>60</v>
      </c>
      <c r="H3" s="13">
        <f>H1-H2</f>
        <v>224</v>
      </c>
      <c r="I3" s="4"/>
      <c r="J3" s="7">
        <v>1</v>
      </c>
      <c r="K3" s="4">
        <f>H2</f>
        <v>41</v>
      </c>
      <c r="L3" s="4">
        <f>K3+$H$5</f>
        <v>73</v>
      </c>
      <c r="M3" s="4">
        <f>COUNTIFS($D$2:$D$49, "&gt;=" &amp; K3, $D$2:$D$49, "&lt;=" &amp; L3)</f>
        <v>31</v>
      </c>
      <c r="N3" s="3">
        <f t="shared" ref="N3:N9" si="0">M3/SUM($M$3:$M$9)</f>
        <v>0.64583333333333337</v>
      </c>
      <c r="O3" s="3">
        <f>N3</f>
        <v>0.64583333333333337</v>
      </c>
      <c r="P3" s="4">
        <v>1</v>
      </c>
      <c r="Q3" s="4">
        <f>O3*100</f>
        <v>64.583333333333343</v>
      </c>
    </row>
    <row r="4" spans="1:17" x14ac:dyDescent="0.35">
      <c r="A4">
        <v>3</v>
      </c>
      <c r="B4" t="s">
        <v>39</v>
      </c>
      <c r="C4" t="s">
        <v>53</v>
      </c>
      <c r="D4" s="4">
        <v>59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74</v>
      </c>
      <c r="L4" s="4">
        <f t="shared" ref="L4:L9" si="1">K4+$H$5</f>
        <v>106</v>
      </c>
      <c r="M4" s="4">
        <f t="shared" ref="M4:M9" si="2">COUNTIFS($D$2:$D$49, "&gt;=" &amp; K4, $D$2:$D$49, "&lt;=" &amp; L4)</f>
        <v>15</v>
      </c>
      <c r="N4" s="3">
        <f t="shared" si="0"/>
        <v>0.3125</v>
      </c>
      <c r="O4" s="3">
        <f t="shared" ref="O4:O9" si="3">O3+N4</f>
        <v>0.95833333333333337</v>
      </c>
      <c r="P4" s="4">
        <f>Q3+1</f>
        <v>65.583333333333343</v>
      </c>
      <c r="Q4" s="4">
        <f>O4*100</f>
        <v>95.833333333333343</v>
      </c>
    </row>
    <row r="5" spans="1:17" x14ac:dyDescent="0.35">
      <c r="A5">
        <v>4</v>
      </c>
      <c r="B5" t="s">
        <v>40</v>
      </c>
      <c r="C5" t="s">
        <v>53</v>
      </c>
      <c r="D5" s="4">
        <v>64</v>
      </c>
      <c r="E5">
        <v>2021</v>
      </c>
      <c r="G5" s="2" t="s">
        <v>62</v>
      </c>
      <c r="H5" s="9">
        <f>ROUNDUP(H3/H4, 0)</f>
        <v>32</v>
      </c>
      <c r="I5" s="4"/>
      <c r="J5" s="7">
        <f t="shared" ref="J5:J9" si="4">J4+1</f>
        <v>3</v>
      </c>
      <c r="K5" s="4">
        <f t="shared" ref="K5:K9" si="5">L4+1</f>
        <v>107</v>
      </c>
      <c r="L5" s="4">
        <f t="shared" si="1"/>
        <v>139</v>
      </c>
      <c r="M5" s="4">
        <f t="shared" si="2"/>
        <v>0</v>
      </c>
      <c r="N5" s="3">
        <f t="shared" si="0"/>
        <v>0</v>
      </c>
      <c r="O5" s="3">
        <f t="shared" si="3"/>
        <v>0.95833333333333337</v>
      </c>
      <c r="P5" s="4"/>
      <c r="Q5" s="4"/>
    </row>
    <row r="6" spans="1:17" x14ac:dyDescent="0.35">
      <c r="A6">
        <v>5</v>
      </c>
      <c r="B6" t="s">
        <v>41</v>
      </c>
      <c r="C6" t="s">
        <v>53</v>
      </c>
      <c r="D6" s="4">
        <v>57</v>
      </c>
      <c r="E6">
        <v>2021</v>
      </c>
      <c r="I6" s="4"/>
      <c r="J6" s="7">
        <f t="shared" si="4"/>
        <v>4</v>
      </c>
      <c r="K6" s="4">
        <f t="shared" si="5"/>
        <v>140</v>
      </c>
      <c r="L6" s="4">
        <f t="shared" si="1"/>
        <v>172</v>
      </c>
      <c r="M6" s="4">
        <f t="shared" si="2"/>
        <v>0</v>
      </c>
      <c r="N6" s="3">
        <f t="shared" si="0"/>
        <v>0</v>
      </c>
      <c r="O6" s="3">
        <f t="shared" si="3"/>
        <v>0.95833333333333337</v>
      </c>
      <c r="P6" s="4"/>
      <c r="Q6" s="4"/>
    </row>
    <row r="7" spans="1:17" x14ac:dyDescent="0.35">
      <c r="A7">
        <v>6</v>
      </c>
      <c r="B7" t="s">
        <v>42</v>
      </c>
      <c r="C7" t="s">
        <v>53</v>
      </c>
      <c r="D7" s="4">
        <v>61</v>
      </c>
      <c r="E7">
        <v>2021</v>
      </c>
      <c r="I7" s="4"/>
      <c r="J7" s="7">
        <f t="shared" si="4"/>
        <v>5</v>
      </c>
      <c r="K7" s="4">
        <f t="shared" si="5"/>
        <v>173</v>
      </c>
      <c r="L7" s="4">
        <f t="shared" si="1"/>
        <v>205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0.95833333333333337</v>
      </c>
      <c r="P7" s="4"/>
      <c r="Q7" s="4"/>
    </row>
    <row r="8" spans="1:17" x14ac:dyDescent="0.35">
      <c r="A8">
        <v>7</v>
      </c>
      <c r="B8" t="s">
        <v>43</v>
      </c>
      <c r="C8" t="s">
        <v>53</v>
      </c>
      <c r="D8" s="4">
        <v>67</v>
      </c>
      <c r="E8">
        <v>2021</v>
      </c>
      <c r="I8" s="4"/>
      <c r="J8" s="7">
        <f t="shared" si="4"/>
        <v>6</v>
      </c>
      <c r="K8" s="4">
        <f t="shared" si="5"/>
        <v>206</v>
      </c>
      <c r="L8" s="4">
        <f t="shared" si="1"/>
        <v>238</v>
      </c>
      <c r="M8" s="4">
        <f t="shared" si="2"/>
        <v>1</v>
      </c>
      <c r="N8" s="3">
        <f t="shared" si="0"/>
        <v>2.0833333333333332E-2</v>
      </c>
      <c r="O8" s="3">
        <f t="shared" si="3"/>
        <v>0.97916666666666674</v>
      </c>
      <c r="P8" s="4">
        <f>Q4+1</f>
        <v>96.833333333333343</v>
      </c>
      <c r="Q8" s="4">
        <f t="shared" ref="Q8:Q9" si="6">O8*100</f>
        <v>97.916666666666671</v>
      </c>
    </row>
    <row r="9" spans="1:17" x14ac:dyDescent="0.35">
      <c r="A9">
        <v>8</v>
      </c>
      <c r="B9" t="s">
        <v>44</v>
      </c>
      <c r="C9" t="s">
        <v>53</v>
      </c>
      <c r="D9" s="4">
        <v>46</v>
      </c>
      <c r="E9">
        <v>2021</v>
      </c>
      <c r="I9" s="4"/>
      <c r="J9" s="7">
        <f t="shared" si="4"/>
        <v>7</v>
      </c>
      <c r="K9" s="4">
        <f t="shared" si="5"/>
        <v>239</v>
      </c>
      <c r="L9" s="4">
        <f t="shared" si="1"/>
        <v>271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 t="shared" ref="P9" si="7">Q8+1</f>
        <v>98.916666666666671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53</v>
      </c>
      <c r="D10" s="4">
        <v>60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53</v>
      </c>
      <c r="D11" s="4">
        <v>66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53</v>
      </c>
      <c r="D12" s="4">
        <v>58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53</v>
      </c>
      <c r="D13" s="4">
        <v>48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53</v>
      </c>
      <c r="D14" s="4">
        <v>50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53</v>
      </c>
      <c r="D15" s="4">
        <v>68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53</v>
      </c>
      <c r="D16" s="4">
        <v>45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53</v>
      </c>
      <c r="D17" s="4">
        <v>49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53</v>
      </c>
      <c r="D18" s="4">
        <v>48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53</v>
      </c>
      <c r="D19" s="4">
        <v>59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53</v>
      </c>
      <c r="D20" s="4">
        <v>55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53</v>
      </c>
      <c r="D21" s="4">
        <v>68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53</v>
      </c>
      <c r="D22" s="4">
        <v>86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53</v>
      </c>
      <c r="D23" s="4">
        <v>72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53</v>
      </c>
      <c r="D24" s="4">
        <v>75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53</v>
      </c>
      <c r="D25" s="4">
        <v>66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53</v>
      </c>
      <c r="D26" s="4">
        <v>78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53</v>
      </c>
      <c r="D27" s="4">
        <v>72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53</v>
      </c>
      <c r="D28" s="4">
        <v>70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53</v>
      </c>
      <c r="D29" s="4">
        <v>48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53</v>
      </c>
      <c r="D30" s="4">
        <v>67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53</v>
      </c>
      <c r="D31" s="4">
        <v>62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53</v>
      </c>
      <c r="D32" s="4">
        <v>69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53</v>
      </c>
      <c r="D33" s="4">
        <v>233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53</v>
      </c>
      <c r="D34" s="4">
        <v>265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53</v>
      </c>
      <c r="D35" s="4">
        <v>87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53</v>
      </c>
      <c r="D36" s="4">
        <v>78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53</v>
      </c>
      <c r="D37" s="4">
        <v>78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53</v>
      </c>
      <c r="D38" s="4">
        <v>86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53</v>
      </c>
      <c r="D39" s="4">
        <v>61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53</v>
      </c>
      <c r="D40" s="4">
        <v>69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53</v>
      </c>
      <c r="D41" s="4">
        <v>64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53</v>
      </c>
      <c r="D42" s="4">
        <v>80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53</v>
      </c>
      <c r="D43" s="4">
        <v>76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53</v>
      </c>
      <c r="D44" s="4">
        <v>88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53</v>
      </c>
      <c r="D45" s="4">
        <v>94</v>
      </c>
      <c r="E45">
        <v>2024</v>
      </c>
    </row>
    <row r="46" spans="1:12" x14ac:dyDescent="0.35">
      <c r="A46">
        <v>45</v>
      </c>
      <c r="B46" t="s">
        <v>45</v>
      </c>
      <c r="C46" t="s">
        <v>53</v>
      </c>
      <c r="D46" s="4">
        <v>78</v>
      </c>
      <c r="E46">
        <v>2024</v>
      </c>
    </row>
    <row r="47" spans="1:12" x14ac:dyDescent="0.35">
      <c r="A47">
        <v>46</v>
      </c>
      <c r="B47" t="s">
        <v>46</v>
      </c>
      <c r="C47" t="s">
        <v>53</v>
      </c>
      <c r="D47" s="4">
        <v>88</v>
      </c>
      <c r="E47">
        <v>2024</v>
      </c>
    </row>
    <row r="48" spans="1:12" x14ac:dyDescent="0.35">
      <c r="A48">
        <v>47</v>
      </c>
      <c r="B48" t="s">
        <v>47</v>
      </c>
      <c r="C48" t="s">
        <v>53</v>
      </c>
      <c r="D48" s="4">
        <v>89</v>
      </c>
      <c r="E48">
        <v>2024</v>
      </c>
    </row>
    <row r="49" spans="1:5" x14ac:dyDescent="0.35">
      <c r="A49">
        <v>48</v>
      </c>
      <c r="B49" t="s">
        <v>48</v>
      </c>
      <c r="C49" t="s">
        <v>53</v>
      </c>
      <c r="D49" s="4">
        <v>79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Q49"/>
  <sheetViews>
    <sheetView workbookViewId="0">
      <selection activeCell="P8" sqref="P8:Q8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259</v>
      </c>
      <c r="I1" s="6"/>
      <c r="J1" s="21" t="s">
        <v>63</v>
      </c>
      <c r="K1" s="21"/>
      <c r="L1" s="21"/>
      <c r="M1" s="21"/>
      <c r="N1" s="21"/>
      <c r="O1" s="21"/>
      <c r="P1" s="21"/>
      <c r="Q1" s="21"/>
    </row>
    <row r="2" spans="1:17" x14ac:dyDescent="0.35">
      <c r="A2">
        <v>1</v>
      </c>
      <c r="B2" t="s">
        <v>37</v>
      </c>
      <c r="C2" t="s">
        <v>54</v>
      </c>
      <c r="D2" s="4">
        <v>66</v>
      </c>
      <c r="E2">
        <v>2021</v>
      </c>
      <c r="G2" s="2" t="s">
        <v>59</v>
      </c>
      <c r="H2" s="13">
        <f>MIN(D2:D49)</f>
        <v>32</v>
      </c>
      <c r="I2" s="5"/>
      <c r="J2" s="2" t="s">
        <v>64</v>
      </c>
      <c r="K2" s="19" t="s">
        <v>35</v>
      </c>
      <c r="L2" s="20"/>
      <c r="M2" s="2" t="s">
        <v>55</v>
      </c>
      <c r="N2" s="2" t="s">
        <v>56</v>
      </c>
      <c r="O2" s="2" t="s">
        <v>57</v>
      </c>
      <c r="P2" s="19" t="s">
        <v>65</v>
      </c>
      <c r="Q2" s="20"/>
    </row>
    <row r="3" spans="1:17" x14ac:dyDescent="0.35">
      <c r="A3">
        <v>2</v>
      </c>
      <c r="B3" t="s">
        <v>38</v>
      </c>
      <c r="C3" t="s">
        <v>54</v>
      </c>
      <c r="D3" s="4">
        <v>49</v>
      </c>
      <c r="E3">
        <v>2021</v>
      </c>
      <c r="G3" s="2" t="s">
        <v>60</v>
      </c>
      <c r="H3" s="13">
        <f>H1-H2</f>
        <v>227</v>
      </c>
      <c r="I3" s="4"/>
      <c r="J3" s="7">
        <v>1</v>
      </c>
      <c r="K3" s="4">
        <f>H2</f>
        <v>32</v>
      </c>
      <c r="L3" s="4">
        <f>K3+$H$5</f>
        <v>65</v>
      </c>
      <c r="M3" s="4">
        <f>COUNTIFS($D$2:$D$49, "&gt;=" &amp; K3, $D$2:$D$49, "&lt;=" &amp; L3)</f>
        <v>16</v>
      </c>
      <c r="N3" s="3">
        <f t="shared" ref="N3:N9" si="0">M3/SUM($M$3:$M$9)</f>
        <v>0.33333333333333331</v>
      </c>
      <c r="O3" s="3">
        <f>N3</f>
        <v>0.33333333333333331</v>
      </c>
      <c r="P3" s="4">
        <v>1</v>
      </c>
      <c r="Q3" s="4">
        <f>O3*100</f>
        <v>33.333333333333329</v>
      </c>
    </row>
    <row r="4" spans="1:17" x14ac:dyDescent="0.35">
      <c r="A4">
        <v>3</v>
      </c>
      <c r="B4" t="s">
        <v>39</v>
      </c>
      <c r="C4" t="s">
        <v>54</v>
      </c>
      <c r="D4" s="4">
        <v>45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66</v>
      </c>
      <c r="L4" s="4">
        <f t="shared" ref="L4:L9" si="1">K4+$H$5</f>
        <v>99</v>
      </c>
      <c r="M4" s="4">
        <f t="shared" ref="M4:M9" si="2">COUNTIFS($D$2:$D$49, "&gt;=" &amp; K4, $D$2:$D$49, "&lt;=" &amp; L4)</f>
        <v>20</v>
      </c>
      <c r="N4" s="3">
        <f t="shared" si="0"/>
        <v>0.41666666666666669</v>
      </c>
      <c r="O4" s="3">
        <f t="shared" ref="O4:O9" si="3">O3+N4</f>
        <v>0.75</v>
      </c>
      <c r="P4" s="4">
        <f>Q3+1</f>
        <v>34.333333333333329</v>
      </c>
      <c r="Q4" s="4">
        <f>O4*100</f>
        <v>75</v>
      </c>
    </row>
    <row r="5" spans="1:17" x14ac:dyDescent="0.35">
      <c r="A5">
        <v>4</v>
      </c>
      <c r="B5" t="s">
        <v>40</v>
      </c>
      <c r="C5" t="s">
        <v>54</v>
      </c>
      <c r="D5" s="4">
        <v>39</v>
      </c>
      <c r="E5">
        <v>2021</v>
      </c>
      <c r="G5" s="2" t="s">
        <v>62</v>
      </c>
      <c r="H5" s="9">
        <f>ROUNDUP(H3/H4, 0)</f>
        <v>33</v>
      </c>
      <c r="I5" s="4"/>
      <c r="J5" s="7">
        <f t="shared" ref="J5:J9" si="4">J4+1</f>
        <v>3</v>
      </c>
      <c r="K5" s="4">
        <f t="shared" ref="K5:K9" si="5">L4+1</f>
        <v>100</v>
      </c>
      <c r="L5" s="4">
        <f t="shared" si="1"/>
        <v>133</v>
      </c>
      <c r="M5" s="4">
        <f t="shared" si="2"/>
        <v>7</v>
      </c>
      <c r="N5" s="3">
        <f t="shared" si="0"/>
        <v>0.14583333333333334</v>
      </c>
      <c r="O5" s="3">
        <f t="shared" si="3"/>
        <v>0.89583333333333337</v>
      </c>
      <c r="P5" s="4">
        <f>Q4+1</f>
        <v>76</v>
      </c>
      <c r="Q5" s="4">
        <f t="shared" ref="Q5:Q9" si="6">O5*100</f>
        <v>89.583333333333343</v>
      </c>
    </row>
    <row r="6" spans="1:17" x14ac:dyDescent="0.35">
      <c r="A6">
        <v>5</v>
      </c>
      <c r="B6" t="s">
        <v>41</v>
      </c>
      <c r="C6" t="s">
        <v>54</v>
      </c>
      <c r="D6" s="4">
        <v>55</v>
      </c>
      <c r="E6">
        <v>2021</v>
      </c>
      <c r="I6" s="4"/>
      <c r="J6" s="7">
        <f t="shared" si="4"/>
        <v>4</v>
      </c>
      <c r="K6" s="4">
        <f t="shared" si="5"/>
        <v>134</v>
      </c>
      <c r="L6" s="4">
        <f t="shared" si="1"/>
        <v>167</v>
      </c>
      <c r="M6" s="4">
        <f t="shared" si="2"/>
        <v>2</v>
      </c>
      <c r="N6" s="3">
        <f t="shared" si="0"/>
        <v>4.1666666666666664E-2</v>
      </c>
      <c r="O6" s="3">
        <f t="shared" si="3"/>
        <v>0.9375</v>
      </c>
      <c r="P6" s="4">
        <f t="shared" ref="P6:P7" si="7">Q5+1</f>
        <v>90.583333333333343</v>
      </c>
      <c r="Q6" s="4">
        <f t="shared" si="6"/>
        <v>93.75</v>
      </c>
    </row>
    <row r="7" spans="1:17" x14ac:dyDescent="0.35">
      <c r="A7">
        <v>6</v>
      </c>
      <c r="B7" t="s">
        <v>42</v>
      </c>
      <c r="C7" t="s">
        <v>54</v>
      </c>
      <c r="D7" s="4">
        <v>66</v>
      </c>
      <c r="E7">
        <v>2021</v>
      </c>
      <c r="I7" s="4"/>
      <c r="J7" s="7">
        <f t="shared" si="4"/>
        <v>5</v>
      </c>
      <c r="K7" s="4">
        <f t="shared" si="5"/>
        <v>168</v>
      </c>
      <c r="L7" s="4">
        <f t="shared" si="1"/>
        <v>201</v>
      </c>
      <c r="M7" s="4">
        <f>COUNTIFS($D$2:$D$49, "&gt;=" &amp; K7, $D$2:$D$49, "&lt;=" &amp; L7)</f>
        <v>2</v>
      </c>
      <c r="N7" s="3">
        <f t="shared" si="0"/>
        <v>4.1666666666666664E-2</v>
      </c>
      <c r="O7" s="3">
        <f t="shared" si="3"/>
        <v>0.97916666666666663</v>
      </c>
      <c r="P7" s="4">
        <f t="shared" si="7"/>
        <v>94.75</v>
      </c>
      <c r="Q7" s="4">
        <f t="shared" si="6"/>
        <v>97.916666666666657</v>
      </c>
    </row>
    <row r="8" spans="1:17" x14ac:dyDescent="0.35">
      <c r="A8">
        <v>7</v>
      </c>
      <c r="B8" t="s">
        <v>43</v>
      </c>
      <c r="C8" t="s">
        <v>54</v>
      </c>
      <c r="D8" s="4">
        <v>78</v>
      </c>
      <c r="E8">
        <v>2021</v>
      </c>
      <c r="I8" s="4"/>
      <c r="J8" s="7">
        <f t="shared" si="4"/>
        <v>6</v>
      </c>
      <c r="K8" s="4">
        <f t="shared" si="5"/>
        <v>202</v>
      </c>
      <c r="L8" s="4">
        <f t="shared" si="1"/>
        <v>235</v>
      </c>
      <c r="M8" s="4">
        <f t="shared" si="2"/>
        <v>0</v>
      </c>
      <c r="N8" s="3">
        <f t="shared" si="0"/>
        <v>0</v>
      </c>
      <c r="O8" s="3">
        <f t="shared" si="3"/>
        <v>0.97916666666666663</v>
      </c>
      <c r="P8" s="17"/>
      <c r="Q8" s="17"/>
    </row>
    <row r="9" spans="1:17" x14ac:dyDescent="0.35">
      <c r="A9">
        <v>8</v>
      </c>
      <c r="B9" t="s">
        <v>44</v>
      </c>
      <c r="C9" t="s">
        <v>54</v>
      </c>
      <c r="D9" s="4">
        <v>36</v>
      </c>
      <c r="E9">
        <v>2021</v>
      </c>
      <c r="I9" s="4"/>
      <c r="J9" s="7">
        <f t="shared" si="4"/>
        <v>7</v>
      </c>
      <c r="K9" s="4">
        <f t="shared" si="5"/>
        <v>236</v>
      </c>
      <c r="L9" s="4">
        <f t="shared" si="1"/>
        <v>269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>Q7+1</f>
        <v>98.916666666666657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54</v>
      </c>
      <c r="D10" s="4">
        <v>47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54</v>
      </c>
      <c r="D11" s="4">
        <v>42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54</v>
      </c>
      <c r="D12" s="4">
        <v>34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54</v>
      </c>
      <c r="D13" s="4">
        <v>43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54</v>
      </c>
      <c r="D14" s="4">
        <v>38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54</v>
      </c>
      <c r="D15" s="4">
        <v>56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54</v>
      </c>
      <c r="D16" s="4">
        <v>50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54</v>
      </c>
      <c r="D17" s="4">
        <v>34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54</v>
      </c>
      <c r="D18" s="4">
        <v>57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54</v>
      </c>
      <c r="D19" s="4">
        <v>50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54</v>
      </c>
      <c r="D20" s="4">
        <v>66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54</v>
      </c>
      <c r="D21" s="4">
        <v>78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54</v>
      </c>
      <c r="D22" s="4">
        <v>72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54</v>
      </c>
      <c r="D23" s="4">
        <v>79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54</v>
      </c>
      <c r="D24" s="4">
        <v>79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54</v>
      </c>
      <c r="D25" s="4">
        <v>86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54</v>
      </c>
      <c r="D26" s="4">
        <v>32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54</v>
      </c>
      <c r="D27" s="4">
        <v>71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54</v>
      </c>
      <c r="D28" s="4">
        <v>67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54</v>
      </c>
      <c r="D29" s="4">
        <v>78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54</v>
      </c>
      <c r="D30" s="4">
        <v>89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54</v>
      </c>
      <c r="D31" s="4">
        <v>86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54</v>
      </c>
      <c r="D32" s="4">
        <v>78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54</v>
      </c>
      <c r="D33" s="4">
        <v>199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54</v>
      </c>
      <c r="D34" s="4">
        <v>259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54</v>
      </c>
      <c r="D35" s="4">
        <v>143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54</v>
      </c>
      <c r="D36" s="4">
        <v>173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54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54</v>
      </c>
      <c r="D38" s="4">
        <v>125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54</v>
      </c>
      <c r="D39" s="4">
        <v>94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54</v>
      </c>
      <c r="D40" s="4">
        <v>86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54</v>
      </c>
      <c r="D41" s="4">
        <v>121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54</v>
      </c>
      <c r="D42" s="4">
        <v>129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54</v>
      </c>
      <c r="D43" s="4">
        <v>119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54</v>
      </c>
      <c r="D44" s="4">
        <v>134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54</v>
      </c>
      <c r="D45" s="4">
        <v>107</v>
      </c>
      <c r="E45">
        <v>2024</v>
      </c>
    </row>
    <row r="46" spans="1:12" x14ac:dyDescent="0.35">
      <c r="A46">
        <v>45</v>
      </c>
      <c r="B46" t="s">
        <v>45</v>
      </c>
      <c r="C46" t="s">
        <v>54</v>
      </c>
      <c r="D46" s="4">
        <v>97</v>
      </c>
      <c r="E46">
        <v>2024</v>
      </c>
    </row>
    <row r="47" spans="1:12" x14ac:dyDescent="0.35">
      <c r="A47">
        <v>46</v>
      </c>
      <c r="B47" t="s">
        <v>46</v>
      </c>
      <c r="C47" t="s">
        <v>54</v>
      </c>
      <c r="D47" s="4">
        <v>114</v>
      </c>
      <c r="E47">
        <v>2024</v>
      </c>
    </row>
    <row r="48" spans="1:12" x14ac:dyDescent="0.35">
      <c r="A48">
        <v>47</v>
      </c>
      <c r="B48" t="s">
        <v>47</v>
      </c>
      <c r="C48" t="s">
        <v>54</v>
      </c>
      <c r="D48" s="4">
        <v>81</v>
      </c>
      <c r="E48">
        <v>2024</v>
      </c>
    </row>
    <row r="49" spans="1:5" x14ac:dyDescent="0.35">
      <c r="A49">
        <v>48</v>
      </c>
      <c r="B49" t="s">
        <v>48</v>
      </c>
      <c r="C49" t="s">
        <v>54</v>
      </c>
      <c r="D49" s="4">
        <v>87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B84-4F43-4B40-844A-76802AC43A81}">
  <dimension ref="A1:D56"/>
  <sheetViews>
    <sheetView zoomScale="88" workbookViewId="0">
      <selection activeCell="G15" sqref="G15"/>
    </sheetView>
  </sheetViews>
  <sheetFormatPr defaultRowHeight="14.5" x14ac:dyDescent="0.35"/>
  <cols>
    <col min="2" max="2" width="7.1796875" bestFit="1" customWidth="1"/>
    <col min="3" max="3" width="24.81640625" bestFit="1" customWidth="1"/>
    <col min="4" max="4" width="15.08984375" bestFit="1" customWidth="1"/>
    <col min="7" max="7" width="7.1796875" bestFit="1" customWidth="1"/>
    <col min="8" max="8" width="24.81640625" bestFit="1" customWidth="1"/>
    <col min="9" max="9" width="15.08984375" bestFit="1" customWidth="1"/>
    <col min="12" max="12" width="7.1796875" bestFit="1" customWidth="1"/>
    <col min="13" max="13" width="24.81640625" bestFit="1" customWidth="1"/>
    <col min="14" max="14" width="15.08984375" bestFit="1" customWidth="1"/>
  </cols>
  <sheetData>
    <row r="1" spans="1:4" x14ac:dyDescent="0.35">
      <c r="A1" s="22" t="s">
        <v>69</v>
      </c>
      <c r="B1" s="22"/>
    </row>
    <row r="2" spans="1:4" x14ac:dyDescent="0.35">
      <c r="A2" s="11" t="s">
        <v>70</v>
      </c>
      <c r="B2" s="11">
        <v>21</v>
      </c>
    </row>
    <row r="3" spans="1:4" x14ac:dyDescent="0.35">
      <c r="A3" s="11" t="s">
        <v>71</v>
      </c>
      <c r="B3" s="11">
        <v>17</v>
      </c>
    </row>
    <row r="4" spans="1:4" x14ac:dyDescent="0.35">
      <c r="A4" s="11" t="s">
        <v>72</v>
      </c>
      <c r="B4" s="11">
        <v>100</v>
      </c>
    </row>
    <row r="5" spans="1:4" x14ac:dyDescent="0.35">
      <c r="A5" s="11" t="s">
        <v>73</v>
      </c>
      <c r="B5" s="11">
        <v>42</v>
      </c>
    </row>
    <row r="6" spans="1:4" x14ac:dyDescent="0.35">
      <c r="A6" s="12"/>
      <c r="B6" s="12"/>
    </row>
    <row r="7" spans="1:4" x14ac:dyDescent="0.35">
      <c r="A7" s="21" t="s">
        <v>78</v>
      </c>
      <c r="B7" s="21"/>
      <c r="C7" s="21"/>
      <c r="D7" s="21"/>
    </row>
    <row r="8" spans="1:4" x14ac:dyDescent="0.35">
      <c r="A8" s="11" t="s">
        <v>74</v>
      </c>
      <c r="B8" s="11" t="s">
        <v>75</v>
      </c>
      <c r="C8" s="11" t="s">
        <v>76</v>
      </c>
      <c r="D8" s="11" t="s">
        <v>77</v>
      </c>
    </row>
    <row r="9" spans="1:4" x14ac:dyDescent="0.35">
      <c r="A9" s="10">
        <f>ROW() - 7</f>
        <v>2</v>
      </c>
      <c r="B9">
        <f>B5</f>
        <v>42</v>
      </c>
      <c r="C9">
        <f>MOD($B$2 * B9 + $B$3, $B$4)</f>
        <v>99</v>
      </c>
      <c r="D9">
        <f>C9 / $B$4</f>
        <v>0.99</v>
      </c>
    </row>
    <row r="10" spans="1:4" x14ac:dyDescent="0.35">
      <c r="A10" s="10">
        <f t="shared" ref="A10:A55" si="0">ROW() - 7</f>
        <v>3</v>
      </c>
      <c r="B10">
        <f>C9</f>
        <v>99</v>
      </c>
      <c r="C10">
        <f t="shared" ref="C10:C55" si="1">MOD($B$2 * B10 + $B$3, $B$4)</f>
        <v>96</v>
      </c>
      <c r="D10">
        <f t="shared" ref="D10:D55" si="2">C10 / $B$4</f>
        <v>0.96</v>
      </c>
    </row>
    <row r="11" spans="1:4" x14ac:dyDescent="0.35">
      <c r="A11" s="10">
        <f t="shared" si="0"/>
        <v>4</v>
      </c>
      <c r="B11">
        <f t="shared" ref="B11:B55" si="3">C10</f>
        <v>96</v>
      </c>
      <c r="C11">
        <f t="shared" si="1"/>
        <v>33</v>
      </c>
      <c r="D11">
        <f t="shared" si="2"/>
        <v>0.33</v>
      </c>
    </row>
    <row r="12" spans="1:4" x14ac:dyDescent="0.35">
      <c r="A12" s="10">
        <f t="shared" si="0"/>
        <v>5</v>
      </c>
      <c r="B12">
        <f t="shared" si="3"/>
        <v>33</v>
      </c>
      <c r="C12">
        <f t="shared" si="1"/>
        <v>10</v>
      </c>
      <c r="D12">
        <f t="shared" si="2"/>
        <v>0.1</v>
      </c>
    </row>
    <row r="13" spans="1:4" x14ac:dyDescent="0.35">
      <c r="A13" s="10">
        <f t="shared" si="0"/>
        <v>6</v>
      </c>
      <c r="B13">
        <f t="shared" si="3"/>
        <v>10</v>
      </c>
      <c r="C13">
        <f t="shared" si="1"/>
        <v>27</v>
      </c>
      <c r="D13">
        <f t="shared" si="2"/>
        <v>0.27</v>
      </c>
    </row>
    <row r="14" spans="1:4" x14ac:dyDescent="0.35">
      <c r="A14" s="10">
        <f t="shared" si="0"/>
        <v>7</v>
      </c>
      <c r="B14">
        <f t="shared" si="3"/>
        <v>27</v>
      </c>
      <c r="C14">
        <f t="shared" si="1"/>
        <v>84</v>
      </c>
      <c r="D14">
        <f t="shared" si="2"/>
        <v>0.84</v>
      </c>
    </row>
    <row r="15" spans="1:4" x14ac:dyDescent="0.35">
      <c r="A15" s="10">
        <f t="shared" si="0"/>
        <v>8</v>
      </c>
      <c r="B15">
        <f t="shared" si="3"/>
        <v>84</v>
      </c>
      <c r="C15">
        <f t="shared" si="1"/>
        <v>81</v>
      </c>
      <c r="D15">
        <f t="shared" si="2"/>
        <v>0.81</v>
      </c>
    </row>
    <row r="16" spans="1:4" x14ac:dyDescent="0.35">
      <c r="A16" s="10">
        <f t="shared" si="0"/>
        <v>9</v>
      </c>
      <c r="B16">
        <f t="shared" si="3"/>
        <v>81</v>
      </c>
      <c r="C16">
        <f t="shared" si="1"/>
        <v>18</v>
      </c>
      <c r="D16">
        <f t="shared" si="2"/>
        <v>0.18</v>
      </c>
    </row>
    <row r="17" spans="1:4" x14ac:dyDescent="0.35">
      <c r="A17" s="10">
        <f t="shared" si="0"/>
        <v>10</v>
      </c>
      <c r="B17">
        <f t="shared" si="3"/>
        <v>18</v>
      </c>
      <c r="C17">
        <f t="shared" si="1"/>
        <v>95</v>
      </c>
      <c r="D17">
        <f t="shared" si="2"/>
        <v>0.95</v>
      </c>
    </row>
    <row r="18" spans="1:4" x14ac:dyDescent="0.35">
      <c r="A18" s="10">
        <f t="shared" si="0"/>
        <v>11</v>
      </c>
      <c r="B18">
        <f t="shared" si="3"/>
        <v>95</v>
      </c>
      <c r="C18">
        <f t="shared" si="1"/>
        <v>12</v>
      </c>
      <c r="D18">
        <f t="shared" si="2"/>
        <v>0.12</v>
      </c>
    </row>
    <row r="19" spans="1:4" x14ac:dyDescent="0.35">
      <c r="A19" s="10">
        <f t="shared" si="0"/>
        <v>12</v>
      </c>
      <c r="B19">
        <f t="shared" si="3"/>
        <v>12</v>
      </c>
      <c r="C19">
        <f t="shared" si="1"/>
        <v>69</v>
      </c>
      <c r="D19">
        <f t="shared" si="2"/>
        <v>0.69</v>
      </c>
    </row>
    <row r="20" spans="1:4" x14ac:dyDescent="0.35">
      <c r="A20" s="10">
        <f t="shared" si="0"/>
        <v>13</v>
      </c>
      <c r="B20">
        <f t="shared" si="3"/>
        <v>69</v>
      </c>
      <c r="C20">
        <f t="shared" si="1"/>
        <v>66</v>
      </c>
      <c r="D20">
        <f t="shared" si="2"/>
        <v>0.66</v>
      </c>
    </row>
    <row r="21" spans="1:4" x14ac:dyDescent="0.35">
      <c r="A21" s="10">
        <f t="shared" si="0"/>
        <v>14</v>
      </c>
      <c r="B21">
        <f t="shared" si="3"/>
        <v>66</v>
      </c>
      <c r="C21">
        <f t="shared" si="1"/>
        <v>3</v>
      </c>
      <c r="D21">
        <f t="shared" si="2"/>
        <v>0.03</v>
      </c>
    </row>
    <row r="22" spans="1:4" x14ac:dyDescent="0.35">
      <c r="A22" s="10">
        <f t="shared" si="0"/>
        <v>15</v>
      </c>
      <c r="B22">
        <f t="shared" si="3"/>
        <v>3</v>
      </c>
      <c r="C22">
        <f t="shared" si="1"/>
        <v>80</v>
      </c>
      <c r="D22">
        <f t="shared" si="2"/>
        <v>0.8</v>
      </c>
    </row>
    <row r="23" spans="1:4" x14ac:dyDescent="0.35">
      <c r="A23" s="10">
        <f t="shared" si="0"/>
        <v>16</v>
      </c>
      <c r="B23">
        <f t="shared" si="3"/>
        <v>80</v>
      </c>
      <c r="C23">
        <f t="shared" si="1"/>
        <v>97</v>
      </c>
      <c r="D23">
        <f t="shared" si="2"/>
        <v>0.97</v>
      </c>
    </row>
    <row r="24" spans="1:4" x14ac:dyDescent="0.35">
      <c r="A24" s="10">
        <f t="shared" si="0"/>
        <v>17</v>
      </c>
      <c r="B24">
        <f t="shared" si="3"/>
        <v>97</v>
      </c>
      <c r="C24">
        <f t="shared" si="1"/>
        <v>54</v>
      </c>
      <c r="D24">
        <f t="shared" si="2"/>
        <v>0.54</v>
      </c>
    </row>
    <row r="25" spans="1:4" x14ac:dyDescent="0.35">
      <c r="A25" s="10">
        <f t="shared" si="0"/>
        <v>18</v>
      </c>
      <c r="B25">
        <f t="shared" si="3"/>
        <v>54</v>
      </c>
      <c r="C25">
        <f t="shared" si="1"/>
        <v>51</v>
      </c>
      <c r="D25">
        <f t="shared" si="2"/>
        <v>0.51</v>
      </c>
    </row>
    <row r="26" spans="1:4" x14ac:dyDescent="0.35">
      <c r="A26" s="10">
        <f t="shared" si="0"/>
        <v>19</v>
      </c>
      <c r="B26">
        <f t="shared" si="3"/>
        <v>51</v>
      </c>
      <c r="C26">
        <f t="shared" si="1"/>
        <v>88</v>
      </c>
      <c r="D26">
        <f t="shared" si="2"/>
        <v>0.88</v>
      </c>
    </row>
    <row r="27" spans="1:4" x14ac:dyDescent="0.35">
      <c r="A27" s="10">
        <f t="shared" si="0"/>
        <v>20</v>
      </c>
      <c r="B27">
        <f t="shared" si="3"/>
        <v>88</v>
      </c>
      <c r="C27">
        <f t="shared" si="1"/>
        <v>65</v>
      </c>
      <c r="D27">
        <f t="shared" si="2"/>
        <v>0.65</v>
      </c>
    </row>
    <row r="28" spans="1:4" x14ac:dyDescent="0.35">
      <c r="A28" s="10">
        <f t="shared" si="0"/>
        <v>21</v>
      </c>
      <c r="B28">
        <f t="shared" si="3"/>
        <v>65</v>
      </c>
      <c r="C28">
        <f t="shared" si="1"/>
        <v>82</v>
      </c>
      <c r="D28">
        <f t="shared" si="2"/>
        <v>0.82</v>
      </c>
    </row>
    <row r="29" spans="1:4" x14ac:dyDescent="0.35">
      <c r="A29" s="10">
        <f t="shared" si="0"/>
        <v>22</v>
      </c>
      <c r="B29">
        <f t="shared" si="3"/>
        <v>82</v>
      </c>
      <c r="C29">
        <f t="shared" si="1"/>
        <v>39</v>
      </c>
      <c r="D29">
        <f t="shared" si="2"/>
        <v>0.39</v>
      </c>
    </row>
    <row r="30" spans="1:4" x14ac:dyDescent="0.35">
      <c r="A30" s="10">
        <f t="shared" si="0"/>
        <v>23</v>
      </c>
      <c r="B30">
        <f t="shared" si="3"/>
        <v>39</v>
      </c>
      <c r="C30">
        <f t="shared" si="1"/>
        <v>36</v>
      </c>
      <c r="D30">
        <f t="shared" si="2"/>
        <v>0.36</v>
      </c>
    </row>
    <row r="31" spans="1:4" x14ac:dyDescent="0.35">
      <c r="A31" s="10">
        <f t="shared" si="0"/>
        <v>24</v>
      </c>
      <c r="B31">
        <f t="shared" si="3"/>
        <v>36</v>
      </c>
      <c r="C31">
        <f t="shared" si="1"/>
        <v>73</v>
      </c>
      <c r="D31">
        <f t="shared" si="2"/>
        <v>0.73</v>
      </c>
    </row>
    <row r="32" spans="1:4" x14ac:dyDescent="0.35">
      <c r="A32" s="10">
        <f t="shared" si="0"/>
        <v>25</v>
      </c>
      <c r="B32">
        <f t="shared" si="3"/>
        <v>73</v>
      </c>
      <c r="C32">
        <f t="shared" si="1"/>
        <v>50</v>
      </c>
      <c r="D32">
        <f t="shared" si="2"/>
        <v>0.5</v>
      </c>
    </row>
    <row r="33" spans="1:4" x14ac:dyDescent="0.35">
      <c r="A33" s="10">
        <f t="shared" si="0"/>
        <v>26</v>
      </c>
      <c r="B33">
        <f t="shared" si="3"/>
        <v>50</v>
      </c>
      <c r="C33">
        <f t="shared" si="1"/>
        <v>67</v>
      </c>
      <c r="D33">
        <f t="shared" si="2"/>
        <v>0.67</v>
      </c>
    </row>
    <row r="34" spans="1:4" x14ac:dyDescent="0.35">
      <c r="A34" s="10">
        <f t="shared" si="0"/>
        <v>27</v>
      </c>
      <c r="B34">
        <f t="shared" si="3"/>
        <v>67</v>
      </c>
      <c r="C34">
        <f t="shared" si="1"/>
        <v>24</v>
      </c>
      <c r="D34">
        <f t="shared" si="2"/>
        <v>0.24</v>
      </c>
    </row>
    <row r="35" spans="1:4" x14ac:dyDescent="0.35">
      <c r="A35" s="10">
        <f t="shared" si="0"/>
        <v>28</v>
      </c>
      <c r="B35">
        <f t="shared" si="3"/>
        <v>24</v>
      </c>
      <c r="C35">
        <f t="shared" si="1"/>
        <v>21</v>
      </c>
      <c r="D35">
        <f t="shared" si="2"/>
        <v>0.21</v>
      </c>
    </row>
    <row r="36" spans="1:4" x14ac:dyDescent="0.35">
      <c r="A36" s="10">
        <f t="shared" si="0"/>
        <v>29</v>
      </c>
      <c r="B36">
        <f t="shared" si="3"/>
        <v>21</v>
      </c>
      <c r="C36">
        <f t="shared" si="1"/>
        <v>58</v>
      </c>
      <c r="D36">
        <f t="shared" si="2"/>
        <v>0.57999999999999996</v>
      </c>
    </row>
    <row r="37" spans="1:4" x14ac:dyDescent="0.35">
      <c r="A37" s="10">
        <f t="shared" si="0"/>
        <v>30</v>
      </c>
      <c r="B37">
        <f t="shared" si="3"/>
        <v>58</v>
      </c>
      <c r="C37">
        <f t="shared" si="1"/>
        <v>35</v>
      </c>
      <c r="D37">
        <f t="shared" si="2"/>
        <v>0.35</v>
      </c>
    </row>
    <row r="38" spans="1:4" x14ac:dyDescent="0.35">
      <c r="A38" s="10">
        <f t="shared" si="0"/>
        <v>31</v>
      </c>
      <c r="B38">
        <f t="shared" si="3"/>
        <v>35</v>
      </c>
      <c r="C38">
        <f t="shared" si="1"/>
        <v>52</v>
      </c>
      <c r="D38">
        <f t="shared" si="2"/>
        <v>0.52</v>
      </c>
    </row>
    <row r="39" spans="1:4" x14ac:dyDescent="0.35">
      <c r="A39" s="10">
        <f t="shared" si="0"/>
        <v>32</v>
      </c>
      <c r="B39">
        <f t="shared" si="3"/>
        <v>52</v>
      </c>
      <c r="C39">
        <f t="shared" si="1"/>
        <v>9</v>
      </c>
      <c r="D39">
        <f t="shared" si="2"/>
        <v>0.09</v>
      </c>
    </row>
    <row r="40" spans="1:4" x14ac:dyDescent="0.35">
      <c r="A40" s="10">
        <f t="shared" si="0"/>
        <v>33</v>
      </c>
      <c r="B40">
        <f t="shared" si="3"/>
        <v>9</v>
      </c>
      <c r="C40">
        <f t="shared" si="1"/>
        <v>6</v>
      </c>
      <c r="D40">
        <f t="shared" si="2"/>
        <v>0.06</v>
      </c>
    </row>
    <row r="41" spans="1:4" x14ac:dyDescent="0.35">
      <c r="A41" s="10">
        <f t="shared" si="0"/>
        <v>34</v>
      </c>
      <c r="B41">
        <f t="shared" si="3"/>
        <v>6</v>
      </c>
      <c r="C41">
        <f t="shared" si="1"/>
        <v>43</v>
      </c>
      <c r="D41">
        <f t="shared" si="2"/>
        <v>0.43</v>
      </c>
    </row>
    <row r="42" spans="1:4" x14ac:dyDescent="0.35">
      <c r="A42" s="10">
        <f t="shared" si="0"/>
        <v>35</v>
      </c>
      <c r="B42">
        <f t="shared" si="3"/>
        <v>43</v>
      </c>
      <c r="C42">
        <f t="shared" si="1"/>
        <v>20</v>
      </c>
      <c r="D42">
        <f t="shared" si="2"/>
        <v>0.2</v>
      </c>
    </row>
    <row r="43" spans="1:4" x14ac:dyDescent="0.35">
      <c r="A43" s="10">
        <f t="shared" si="0"/>
        <v>36</v>
      </c>
      <c r="B43">
        <f t="shared" si="3"/>
        <v>20</v>
      </c>
      <c r="C43">
        <f t="shared" si="1"/>
        <v>37</v>
      </c>
      <c r="D43">
        <f t="shared" si="2"/>
        <v>0.37</v>
      </c>
    </row>
    <row r="44" spans="1:4" x14ac:dyDescent="0.35">
      <c r="A44" s="10">
        <f t="shared" si="0"/>
        <v>37</v>
      </c>
      <c r="B44">
        <f t="shared" si="3"/>
        <v>37</v>
      </c>
      <c r="C44">
        <f t="shared" si="1"/>
        <v>94</v>
      </c>
      <c r="D44">
        <f t="shared" si="2"/>
        <v>0.94</v>
      </c>
    </row>
    <row r="45" spans="1:4" x14ac:dyDescent="0.35">
      <c r="A45" s="10">
        <f t="shared" si="0"/>
        <v>38</v>
      </c>
      <c r="B45">
        <f t="shared" si="3"/>
        <v>94</v>
      </c>
      <c r="C45">
        <f t="shared" si="1"/>
        <v>91</v>
      </c>
      <c r="D45">
        <f t="shared" si="2"/>
        <v>0.91</v>
      </c>
    </row>
    <row r="46" spans="1:4" x14ac:dyDescent="0.35">
      <c r="A46" s="10">
        <f t="shared" si="0"/>
        <v>39</v>
      </c>
      <c r="B46">
        <f t="shared" si="3"/>
        <v>91</v>
      </c>
      <c r="C46">
        <f t="shared" si="1"/>
        <v>28</v>
      </c>
      <c r="D46">
        <f t="shared" si="2"/>
        <v>0.28000000000000003</v>
      </c>
    </row>
    <row r="47" spans="1:4" x14ac:dyDescent="0.35">
      <c r="A47" s="10">
        <f t="shared" si="0"/>
        <v>40</v>
      </c>
      <c r="B47">
        <f t="shared" si="3"/>
        <v>28</v>
      </c>
      <c r="C47">
        <f t="shared" si="1"/>
        <v>5</v>
      </c>
      <c r="D47">
        <f t="shared" si="2"/>
        <v>0.05</v>
      </c>
    </row>
    <row r="48" spans="1:4" x14ac:dyDescent="0.35">
      <c r="A48" s="10">
        <f t="shared" si="0"/>
        <v>41</v>
      </c>
      <c r="B48">
        <f t="shared" si="3"/>
        <v>5</v>
      </c>
      <c r="C48">
        <f t="shared" si="1"/>
        <v>22</v>
      </c>
      <c r="D48">
        <f t="shared" si="2"/>
        <v>0.22</v>
      </c>
    </row>
    <row r="49" spans="1:4" x14ac:dyDescent="0.35">
      <c r="A49" s="10">
        <f t="shared" si="0"/>
        <v>42</v>
      </c>
      <c r="B49">
        <f t="shared" si="3"/>
        <v>22</v>
      </c>
      <c r="C49">
        <f t="shared" si="1"/>
        <v>79</v>
      </c>
      <c r="D49">
        <f t="shared" si="2"/>
        <v>0.79</v>
      </c>
    </row>
    <row r="50" spans="1:4" x14ac:dyDescent="0.35">
      <c r="A50" s="10">
        <f t="shared" si="0"/>
        <v>43</v>
      </c>
      <c r="B50">
        <f t="shared" si="3"/>
        <v>79</v>
      </c>
      <c r="C50">
        <f t="shared" si="1"/>
        <v>76</v>
      </c>
      <c r="D50">
        <f t="shared" si="2"/>
        <v>0.76</v>
      </c>
    </row>
    <row r="51" spans="1:4" x14ac:dyDescent="0.35">
      <c r="A51" s="10">
        <f t="shared" si="0"/>
        <v>44</v>
      </c>
      <c r="B51">
        <f t="shared" si="3"/>
        <v>76</v>
      </c>
      <c r="C51">
        <f t="shared" si="1"/>
        <v>13</v>
      </c>
      <c r="D51">
        <f t="shared" si="2"/>
        <v>0.13</v>
      </c>
    </row>
    <row r="52" spans="1:4" x14ac:dyDescent="0.35">
      <c r="A52" s="10">
        <f t="shared" si="0"/>
        <v>45</v>
      </c>
      <c r="B52">
        <f t="shared" si="3"/>
        <v>13</v>
      </c>
      <c r="C52">
        <f t="shared" si="1"/>
        <v>90</v>
      </c>
      <c r="D52">
        <f t="shared" si="2"/>
        <v>0.9</v>
      </c>
    </row>
    <row r="53" spans="1:4" x14ac:dyDescent="0.35">
      <c r="A53" s="10">
        <f t="shared" si="0"/>
        <v>46</v>
      </c>
      <c r="B53">
        <f t="shared" si="3"/>
        <v>90</v>
      </c>
      <c r="C53">
        <f t="shared" si="1"/>
        <v>7</v>
      </c>
      <c r="D53">
        <f t="shared" si="2"/>
        <v>7.0000000000000007E-2</v>
      </c>
    </row>
    <row r="54" spans="1:4" x14ac:dyDescent="0.35">
      <c r="A54" s="10">
        <f t="shared" si="0"/>
        <v>47</v>
      </c>
      <c r="B54">
        <f t="shared" si="3"/>
        <v>7</v>
      </c>
      <c r="C54">
        <f t="shared" si="1"/>
        <v>64</v>
      </c>
      <c r="D54">
        <f t="shared" si="2"/>
        <v>0.64</v>
      </c>
    </row>
    <row r="55" spans="1:4" x14ac:dyDescent="0.35">
      <c r="A55" s="10">
        <f t="shared" si="0"/>
        <v>48</v>
      </c>
      <c r="B55">
        <f t="shared" si="3"/>
        <v>64</v>
      </c>
      <c r="C55">
        <f t="shared" si="1"/>
        <v>61</v>
      </c>
      <c r="D55">
        <f t="shared" si="2"/>
        <v>0.61</v>
      </c>
    </row>
    <row r="56" spans="1:4" x14ac:dyDescent="0.35">
      <c r="A56" s="10"/>
    </row>
  </sheetData>
  <mergeCells count="2">
    <mergeCell ref="A1:B1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76C-81DE-4392-B71D-4E3D0EE51C09}">
  <dimension ref="A1:AG52"/>
  <sheetViews>
    <sheetView tabSelected="1" zoomScale="67" workbookViewId="0">
      <selection activeCell="A3" sqref="A3:A4"/>
    </sheetView>
  </sheetViews>
  <sheetFormatPr defaultRowHeight="14.5" x14ac:dyDescent="0.35"/>
  <cols>
    <col min="1" max="1" width="2.81640625" bestFit="1" customWidth="1"/>
    <col min="2" max="2" width="11.7265625" bestFit="1" customWidth="1"/>
    <col min="3" max="3" width="11.6328125" bestFit="1" customWidth="1"/>
    <col min="4" max="4" width="11.7265625" bestFit="1" customWidth="1"/>
    <col min="5" max="5" width="11.54296875" bestFit="1" customWidth="1"/>
    <col min="6" max="6" width="10.6328125" bestFit="1" customWidth="1"/>
    <col min="7" max="7" width="9.90625" bestFit="1" customWidth="1"/>
    <col min="8" max="8" width="11.7265625" bestFit="1" customWidth="1"/>
    <col min="9" max="9" width="11.6328125" bestFit="1" customWidth="1"/>
    <col min="10" max="10" width="11.7265625" bestFit="1" customWidth="1"/>
    <col min="11" max="11" width="11.54296875" bestFit="1" customWidth="1"/>
    <col min="12" max="12" width="10.6328125" bestFit="1" customWidth="1"/>
    <col min="13" max="13" width="9.90625" bestFit="1" customWidth="1"/>
    <col min="14" max="14" width="11.7265625" bestFit="1" customWidth="1"/>
    <col min="15" max="15" width="11.6328125" bestFit="1" customWidth="1"/>
    <col min="16" max="16" width="11.7265625" bestFit="1" customWidth="1"/>
    <col min="17" max="17" width="11.54296875" bestFit="1" customWidth="1"/>
    <col min="18" max="18" width="10.6328125" bestFit="1" customWidth="1"/>
    <col min="19" max="19" width="9.90625" bestFit="1" customWidth="1"/>
    <col min="20" max="20" width="11.7265625" bestFit="1" customWidth="1"/>
    <col min="21" max="21" width="11.6328125" bestFit="1" customWidth="1"/>
    <col min="22" max="22" width="11.7265625" bestFit="1" customWidth="1"/>
    <col min="23" max="23" width="11.54296875" bestFit="1" customWidth="1"/>
    <col min="24" max="24" width="10.6328125" bestFit="1" customWidth="1"/>
    <col min="25" max="25" width="9.90625" bestFit="1" customWidth="1"/>
    <col min="26" max="26" width="11.7265625" bestFit="1" customWidth="1"/>
    <col min="27" max="27" width="11.6328125" bestFit="1" customWidth="1"/>
    <col min="28" max="28" width="11.7265625" bestFit="1" customWidth="1"/>
    <col min="29" max="29" width="11.6328125" bestFit="1" customWidth="1"/>
    <col min="30" max="30" width="10.6328125" bestFit="1" customWidth="1"/>
    <col min="31" max="31" width="9.90625" bestFit="1" customWidth="1"/>
    <col min="32" max="32" width="10.6328125" bestFit="1" customWidth="1"/>
    <col min="33" max="33" width="8.08984375" bestFit="1" customWidth="1"/>
  </cols>
  <sheetData>
    <row r="1" spans="1:33" ht="14.5" customHeight="1" x14ac:dyDescent="0.35">
      <c r="A1" s="24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18"/>
      <c r="AG1" s="18"/>
    </row>
    <row r="2" spans="1:33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18"/>
      <c r="AG2" s="18"/>
    </row>
    <row r="3" spans="1:33" x14ac:dyDescent="0.35">
      <c r="A3" s="23" t="s">
        <v>0</v>
      </c>
      <c r="B3" s="23" t="s">
        <v>66</v>
      </c>
      <c r="C3" s="23"/>
      <c r="D3" s="23"/>
      <c r="E3" s="23"/>
      <c r="F3" s="23"/>
      <c r="G3" s="23"/>
      <c r="H3" s="23" t="s">
        <v>82</v>
      </c>
      <c r="I3" s="23"/>
      <c r="J3" s="23"/>
      <c r="K3" s="23"/>
      <c r="L3" s="23"/>
      <c r="M3" s="23"/>
      <c r="N3" s="21" t="s">
        <v>79</v>
      </c>
      <c r="O3" s="21"/>
      <c r="P3" s="21"/>
      <c r="Q3" s="21"/>
      <c r="R3" s="21"/>
      <c r="S3" s="21"/>
      <c r="T3" s="21" t="s">
        <v>80</v>
      </c>
      <c r="U3" s="21"/>
      <c r="V3" s="21"/>
      <c r="W3" s="21"/>
      <c r="X3" s="21"/>
      <c r="Y3" s="21"/>
      <c r="Z3" s="21" t="s">
        <v>81</v>
      </c>
      <c r="AA3" s="21"/>
      <c r="AB3" s="21"/>
      <c r="AC3" s="21"/>
      <c r="AD3" s="21"/>
      <c r="AE3" s="21"/>
    </row>
    <row r="4" spans="1:33" x14ac:dyDescent="0.35">
      <c r="A4" s="23"/>
      <c r="B4" s="8" t="s">
        <v>49</v>
      </c>
      <c r="C4" s="8" t="s">
        <v>67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49</v>
      </c>
      <c r="I4" s="8" t="s">
        <v>67</v>
      </c>
      <c r="J4" s="8" t="s">
        <v>51</v>
      </c>
      <c r="K4" s="8" t="s">
        <v>52</v>
      </c>
      <c r="L4" s="8" t="s">
        <v>53</v>
      </c>
      <c r="M4" s="8" t="s">
        <v>54</v>
      </c>
      <c r="N4" s="8" t="s">
        <v>49</v>
      </c>
      <c r="O4" s="8" t="s">
        <v>67</v>
      </c>
      <c r="P4" s="8" t="s">
        <v>51</v>
      </c>
      <c r="Q4" s="8" t="s">
        <v>52</v>
      </c>
      <c r="R4" s="8" t="s">
        <v>53</v>
      </c>
      <c r="S4" s="8" t="s">
        <v>54</v>
      </c>
      <c r="T4" s="8" t="s">
        <v>49</v>
      </c>
      <c r="U4" s="8" t="s">
        <v>67</v>
      </c>
      <c r="V4" s="8" t="s">
        <v>51</v>
      </c>
      <c r="W4" s="8" t="s">
        <v>52</v>
      </c>
      <c r="X4" s="8" t="s">
        <v>53</v>
      </c>
      <c r="Y4" s="8" t="s">
        <v>54</v>
      </c>
      <c r="Z4" s="8" t="s">
        <v>49</v>
      </c>
      <c r="AA4" s="8" t="s">
        <v>67</v>
      </c>
      <c r="AB4" s="8" t="s">
        <v>51</v>
      </c>
      <c r="AC4" s="8" t="s">
        <v>52</v>
      </c>
      <c r="AD4" s="8" t="s">
        <v>53</v>
      </c>
      <c r="AE4" s="8" t="s">
        <v>54</v>
      </c>
    </row>
    <row r="5" spans="1:33" x14ac:dyDescent="0.35">
      <c r="A5">
        <v>1</v>
      </c>
      <c r="B5">
        <f t="shared" ref="B5:G5" ca="1" si="0">INT(RAND()*100) + 1</f>
        <v>37</v>
      </c>
      <c r="C5">
        <f t="shared" ca="1" si="0"/>
        <v>53</v>
      </c>
      <c r="D5">
        <f t="shared" ca="1" si="0"/>
        <v>22</v>
      </c>
      <c r="E5">
        <f t="shared" ca="1" si="0"/>
        <v>8</v>
      </c>
      <c r="F5">
        <f t="shared" ca="1" si="0"/>
        <v>28</v>
      </c>
      <c r="G5">
        <f t="shared" ca="1" si="0"/>
        <v>26</v>
      </c>
      <c r="H5" cm="1">
        <f t="array" aca="1" ref="H5" ca="1">_xlfn.IFS(
  B5&lt;=8, RANDBETWEEN(254,308),
  B5&lt;=21, RANDBETWEEN(309,363),
  B5&lt;=42, RANDBETWEEN(364,418),
  B5&lt;=60, RANDBETWEEN(419,473),
  B5&lt;=79, RANDBETWEEN(474,528),
  B5&lt;=90, RANDBETWEEN(529,583),
  B5&lt;=100, RANDBETWEEN(584,638)
)</f>
        <v>407</v>
      </c>
      <c r="I5" cm="1">
        <f t="array" aca="1" ref="I5" ca="1">_xlfn.IFS(
  C5&lt;=23, RANDBETWEEN(490,627),
  C5&lt;=42, RANDBETWEEN(628,765),
  C5&lt;=54, RANDBETWEEN(766,903),
  C5&lt;=69, RANDBETWEEN(904,1041),
  C5&lt;=83, RANDBETWEEN(1042,1179),
  C5&lt;=96, RANDBETWEEN(1180,1317),
  C5&lt;=100, RANDBETWEEN(1318,1455)
)</f>
        <v>798</v>
      </c>
      <c r="J5" cm="1">
        <f t="array" aca="1" ref="J5" ca="1">_xlfn.IFS(
  D5&lt;=33, RANDBETWEEN(50,84),
  D5&lt;=54, RANDBETWEEN(85,119),
  D5&lt;=83, RANDBETWEEN(120,154),
  D5&lt;=96, RANDBETWEEN(155,189),
  D5&lt;=98, RANDBETWEEN(225,259),
  D5&lt;=100, RANDBETWEEN(260,294)
)</f>
        <v>67</v>
      </c>
      <c r="K5" cm="1">
        <f t="array" aca="1" ref="K5" ca="1">_xlfn.IFS(
  E5&lt;=94, RANDBETWEEN(56,234),
  E5&lt;=98, RANDBETWEEN(235,413),
  E5&lt;=100, RANDBETWEEN(1130,1308)
)</f>
        <v>76</v>
      </c>
      <c r="L5" cm="1">
        <f t="array" aca="1" ref="L5" ca="1">_xlfn.IFS(
  F5&lt;=65, RANDBETWEEN(41,73),
  F5&lt;=96, RANDBETWEEN(74,106),
  F5&lt;=98, RANDBETWEEN(206,238),
  F5&lt;=100, RANDBETWEEN(239,271)
)</f>
        <v>47</v>
      </c>
      <c r="M5" cm="1">
        <f t="array" aca="1" ref="M5" ca="1">_xlfn.IFS(
  G5&lt;=33, RANDBETWEEN(32,65),
  G5&lt;=75, RANDBETWEEN(66,99),
  G5&lt;=90, RANDBETWEEN(100,133),
  G5&lt;=94, RANDBETWEEN(134,167),
  G5&lt;=98, RANDBETWEEN(168,201),
  G5&lt;=100, RANDBETWEEN(236,269)
)</f>
        <v>44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33" x14ac:dyDescent="0.35">
      <c r="A6">
        <v>2</v>
      </c>
      <c r="B6">
        <f t="shared" ref="B6:G52" ca="1" si="1">INT(RAND()*100) + 1</f>
        <v>16</v>
      </c>
      <c r="C6">
        <f ca="1">INT(RAND()*100) + 1</f>
        <v>13</v>
      </c>
      <c r="D6">
        <f t="shared" ca="1" si="1"/>
        <v>44</v>
      </c>
      <c r="E6">
        <f t="shared" ca="1" si="1"/>
        <v>82</v>
      </c>
      <c r="F6">
        <f t="shared" ca="1" si="1"/>
        <v>14</v>
      </c>
      <c r="G6">
        <f t="shared" ca="1" si="1"/>
        <v>43</v>
      </c>
      <c r="H6" cm="1">
        <f t="array" aca="1" ref="H6" ca="1">_xlfn.IFS(
  B6&lt;=8, RANDBETWEEN(254,308),
  B6&lt;=21, RANDBETWEEN(309,363),
  B6&lt;=42, RANDBETWEEN(364,418),
  B6&lt;=60, RANDBETWEEN(419,473),
  B6&lt;=79, RANDBETWEEN(474,528),
  B6&lt;=90, RANDBETWEEN(529,583),
  B6&lt;=100, RANDBETWEEN(584,638)
)</f>
        <v>339</v>
      </c>
      <c r="I6" cm="1">
        <f t="array" aca="1" ref="I6" ca="1">_xlfn.IFS(
  C6&lt;=23, RANDBETWEEN(490,627),
  C6&lt;=42, RANDBETWEEN(628,765),
  C6&lt;=54, RANDBETWEEN(766,903),
  C6&lt;=69, RANDBETWEEN(904,1041),
  C6&lt;=83, RANDBETWEEN(1042,1179),
  C6&lt;=96, RANDBETWEEN(1180,1317),
  C6&lt;=100, RANDBETWEEN(1318,1455)
)</f>
        <v>497</v>
      </c>
      <c r="J6" cm="1">
        <f t="array" aca="1" ref="J6" ca="1">_xlfn.IFS(
  D6&lt;=33, RANDBETWEEN(50,84),
  D6&lt;=54, RANDBETWEEN(85,119),
  D6&lt;=83, RANDBETWEEN(120,154),
  D6&lt;=96, RANDBETWEEN(155,189),
  D6&lt;=98, RANDBETWEEN(225,259),
  D6&lt;=100, RANDBETWEEN(260,294)
)</f>
        <v>110</v>
      </c>
      <c r="K6" cm="1">
        <f t="array" aca="1" ref="K6" ca="1">_xlfn.IFS(
  E6&lt;=94, RANDBETWEEN(56,234),
  E6&lt;=98, RANDBETWEEN(235,413),
  E6&lt;=100, RANDBETWEEN(1130,1308)
)</f>
        <v>121</v>
      </c>
      <c r="L6" cm="1">
        <f t="array" aca="1" ref="L6" ca="1">_xlfn.IFS(
  F6&lt;=65, RANDBETWEEN(41,73),
  F6&lt;=96, RANDBETWEEN(74,106),
  F6&lt;=98, RANDBETWEEN(206,238),
  F6&lt;=100, RANDBETWEEN(239,271)
)</f>
        <v>44</v>
      </c>
      <c r="M6" cm="1">
        <f t="array" aca="1" ref="M6" ca="1">_xlfn.IFS(
  G6&lt;=33, RANDBETWEEN(32,65),
  G6&lt;=75, RANDBETWEEN(66,99),
  G6&lt;=90, RANDBETWEEN(100,133),
  G6&lt;=94, RANDBETWEEN(134,167),
  G6&lt;=98, RANDBETWEEN(168,201),
  G6&lt;=100, RANDBETWEEN(236,269)
)</f>
        <v>80</v>
      </c>
      <c r="N6">
        <f ca="1">H6-H5</f>
        <v>-68</v>
      </c>
      <c r="O6">
        <f t="shared" ref="O6:O52" ca="1" si="2">I6-I5</f>
        <v>-301</v>
      </c>
      <c r="P6">
        <f t="shared" ref="P6:P52" ca="1" si="3">J6-J5</f>
        <v>43</v>
      </c>
      <c r="Q6">
        <f t="shared" ref="Q6:Q52" ca="1" si="4">K6-K5</f>
        <v>45</v>
      </c>
      <c r="R6">
        <f t="shared" ref="R6:R52" ca="1" si="5">L6-L5</f>
        <v>-3</v>
      </c>
      <c r="S6">
        <f ca="1">M6-M5</f>
        <v>36</v>
      </c>
      <c r="T6" s="14" t="str">
        <f t="shared" ref="T6:T52" ca="1" si="6">IF(H6&gt;H5,"Naik",IF(H6&lt;H5,"Turun","Stabil"))</f>
        <v>Turun</v>
      </c>
      <c r="U6" s="14" t="str">
        <f t="shared" ref="U6:U52" ca="1" si="7">IF(I6&gt;I5,"Naik",IF(I6&lt;I5,"Turun","Stabil"))</f>
        <v>Turun</v>
      </c>
      <c r="V6" s="14" t="str">
        <f t="shared" ref="V6:V52" ca="1" si="8">IF(J6&gt;J5,"Naik",IF(J6&lt;J5,"Turun","Stabil"))</f>
        <v>Naik</v>
      </c>
      <c r="W6" s="14" t="str">
        <f t="shared" ref="W6:W52" ca="1" si="9">IF(K6&gt;K5,"Naik",IF(K6&lt;K5,"Turun","Stabil"))</f>
        <v>Naik</v>
      </c>
      <c r="X6" s="14" t="str">
        <f t="shared" ref="X6:X52" ca="1" si="10">IF(L6&gt;L5,"Naik",IF(L6&lt;L5,"Turun","Stabil"))</f>
        <v>Turun</v>
      </c>
      <c r="Y6" s="14" t="str">
        <f t="shared" ref="Y6:Y52" ca="1" si="11">IF(M6&gt;M5,"Naik",IF(M6&lt;M5,"Turun","Stabil"))</f>
        <v>Naik</v>
      </c>
      <c r="Z6" s="15">
        <f t="shared" ref="Z6:AE6" ca="1" si="12">IF(H5&lt;&gt;0,(H6-H5)/H5,0)</f>
        <v>-0.16707616707616707</v>
      </c>
      <c r="AA6" s="16">
        <f t="shared" ca="1" si="12"/>
        <v>-0.37719298245614036</v>
      </c>
      <c r="AB6" s="15">
        <f t="shared" ca="1" si="12"/>
        <v>0.64179104477611937</v>
      </c>
      <c r="AC6" s="15">
        <f t="shared" ca="1" si="12"/>
        <v>0.59210526315789469</v>
      </c>
      <c r="AD6" s="15">
        <f t="shared" ca="1" si="12"/>
        <v>-6.3829787234042548E-2</v>
      </c>
      <c r="AE6" s="15">
        <f t="shared" ca="1" si="12"/>
        <v>0.81818181818181823</v>
      </c>
    </row>
    <row r="7" spans="1:33" x14ac:dyDescent="0.35">
      <c r="A7">
        <v>3</v>
      </c>
      <c r="B7">
        <f t="shared" ca="1" si="1"/>
        <v>70</v>
      </c>
      <c r="C7">
        <f t="shared" ca="1" si="1"/>
        <v>1</v>
      </c>
      <c r="D7">
        <f t="shared" ca="1" si="1"/>
        <v>94</v>
      </c>
      <c r="E7">
        <f t="shared" ca="1" si="1"/>
        <v>23</v>
      </c>
      <c r="F7">
        <f t="shared" ca="1" si="1"/>
        <v>57</v>
      </c>
      <c r="G7">
        <f t="shared" ca="1" si="1"/>
        <v>55</v>
      </c>
      <c r="H7" cm="1">
        <f t="array" aca="1" ref="H7" ca="1">_xlfn.IFS(
  B7&lt;=8, RANDBETWEEN(254,308),
  B7&lt;=21, RANDBETWEEN(309,363),
  B7&lt;=42, RANDBETWEEN(364,418),
  B7&lt;=60, RANDBETWEEN(419,473),
  B7&lt;=79, RANDBETWEEN(474,528),
  B7&lt;=90, RANDBETWEEN(529,583),
  B7&lt;=100, RANDBETWEEN(584,638)
)</f>
        <v>501</v>
      </c>
      <c r="I7" cm="1">
        <f t="array" aca="1" ref="I7" ca="1">_xlfn.IFS(
  C7&lt;=23, RANDBETWEEN(490,627),
  C7&lt;=42, RANDBETWEEN(628,765),
  C7&lt;=54, RANDBETWEEN(766,903),
  C7&lt;=69, RANDBETWEEN(904,1041),
  C7&lt;=83, RANDBETWEEN(1042,1179),
  C7&lt;=96, RANDBETWEEN(1180,1317),
  C7&lt;=100, RANDBETWEEN(1318,1455)
)</f>
        <v>581</v>
      </c>
      <c r="J7" cm="1">
        <f t="array" aca="1" ref="J7" ca="1">_xlfn.IFS(
  D7&lt;=33, RANDBETWEEN(50,84),
  D7&lt;=54, RANDBETWEEN(85,119),
  D7&lt;=83, RANDBETWEEN(120,154),
  D7&lt;=96, RANDBETWEEN(155,189),
  D7&lt;=98, RANDBETWEEN(225,259),
  D7&lt;=100, RANDBETWEEN(260,294)
)</f>
        <v>187</v>
      </c>
      <c r="K7" cm="1">
        <f t="array" aca="1" ref="K7" ca="1">_xlfn.IFS(
  E7&lt;=94, RANDBETWEEN(56,234),
  E7&lt;=98, RANDBETWEEN(235,413),
  E7&lt;=100, RANDBETWEEN(1130,1308)
)</f>
        <v>126</v>
      </c>
      <c r="L7" cm="1">
        <f t="array" aca="1" ref="L7" ca="1">_xlfn.IFS(
  F7&lt;=65, RANDBETWEEN(41,73),
  F7&lt;=96, RANDBETWEEN(74,106),
  F7&lt;=98, RANDBETWEEN(206,238),
  F7&lt;=100, RANDBETWEEN(239,271)
)</f>
        <v>45</v>
      </c>
      <c r="M7" cm="1">
        <f t="array" aca="1" ref="M7" ca="1">_xlfn.IFS(
  G7&lt;=33, RANDBETWEEN(32,65),
  G7&lt;=75, RANDBETWEEN(66,99),
  G7&lt;=90, RANDBETWEEN(100,133),
  G7&lt;=94, RANDBETWEEN(134,167),
  G7&lt;=98, RANDBETWEEN(168,201),
  G7&lt;=100, RANDBETWEEN(236,269)
)</f>
        <v>71</v>
      </c>
      <c r="N7">
        <f t="shared" ref="N6:N52" ca="1" si="13">H7-H6</f>
        <v>162</v>
      </c>
      <c r="O7">
        <f t="shared" ca="1" si="2"/>
        <v>84</v>
      </c>
      <c r="P7">
        <f t="shared" ca="1" si="3"/>
        <v>77</v>
      </c>
      <c r="Q7">
        <f t="shared" ca="1" si="4"/>
        <v>5</v>
      </c>
      <c r="R7">
        <f t="shared" ca="1" si="5"/>
        <v>1</v>
      </c>
      <c r="S7">
        <f t="shared" ref="S7:S52" ca="1" si="14">M7-M6</f>
        <v>-9</v>
      </c>
      <c r="T7" s="14" t="str">
        <f t="shared" ca="1" si="6"/>
        <v>Naik</v>
      </c>
      <c r="U7" s="14" t="str">
        <f t="shared" ca="1" si="7"/>
        <v>Naik</v>
      </c>
      <c r="V7" s="14" t="str">
        <f t="shared" ca="1" si="8"/>
        <v>Naik</v>
      </c>
      <c r="W7" s="14" t="str">
        <f t="shared" ca="1" si="9"/>
        <v>Naik</v>
      </c>
      <c r="X7" s="14" t="str">
        <f t="shared" ca="1" si="10"/>
        <v>Naik</v>
      </c>
      <c r="Y7" s="14" t="str">
        <f t="shared" ca="1" si="11"/>
        <v>Turun</v>
      </c>
      <c r="Z7" s="15">
        <f t="shared" ref="Z7:Z52" ca="1" si="15">IF(H6&lt;&gt;0,(H7-H6)/H6,0)</f>
        <v>0.47787610619469029</v>
      </c>
      <c r="AA7" s="16">
        <f t="shared" ref="AA7:AA52" ca="1" si="16">IF(I6&lt;&gt;0,(I7-I6)/I6,0)</f>
        <v>0.16901408450704225</v>
      </c>
      <c r="AB7" s="15">
        <f t="shared" ref="AB7:AB52" ca="1" si="17">IF(J6&lt;&gt;0,(J7-J6)/J6,0)</f>
        <v>0.7</v>
      </c>
      <c r="AC7" s="15">
        <f t="shared" ref="AC7:AC52" ca="1" si="18">IF(K6&lt;&gt;0,(K7-K6)/K6,0)</f>
        <v>4.1322314049586778E-2</v>
      </c>
      <c r="AD7" s="15">
        <f t="shared" ref="AD7:AD52" ca="1" si="19">IF(L6&lt;&gt;0,(L7-L6)/L6,0)</f>
        <v>2.2727272727272728E-2</v>
      </c>
      <c r="AE7" s="15">
        <f t="shared" ref="AE7:AE52" ca="1" si="20">IF(M6&lt;&gt;0,(M7-M6)/M6,0)</f>
        <v>-0.1125</v>
      </c>
    </row>
    <row r="8" spans="1:33" x14ac:dyDescent="0.35">
      <c r="A8">
        <v>4</v>
      </c>
      <c r="B8">
        <f t="shared" ca="1" si="1"/>
        <v>53</v>
      </c>
      <c r="C8">
        <f t="shared" ca="1" si="1"/>
        <v>77</v>
      </c>
      <c r="D8">
        <f t="shared" ca="1" si="1"/>
        <v>7</v>
      </c>
      <c r="E8">
        <f t="shared" ca="1" si="1"/>
        <v>15</v>
      </c>
      <c r="F8">
        <f t="shared" ca="1" si="1"/>
        <v>75</v>
      </c>
      <c r="G8">
        <f t="shared" ca="1" si="1"/>
        <v>47</v>
      </c>
      <c r="H8" cm="1">
        <f t="array" aca="1" ref="H8" ca="1">_xlfn.IFS(
  B8&lt;=8, RANDBETWEEN(254,308),
  B8&lt;=21, RANDBETWEEN(309,363),
  B8&lt;=42, RANDBETWEEN(364,418),
  B8&lt;=60, RANDBETWEEN(419,473),
  B8&lt;=79, RANDBETWEEN(474,528),
  B8&lt;=90, RANDBETWEEN(529,583),
  B8&lt;=100, RANDBETWEEN(584,638)
)</f>
        <v>452</v>
      </c>
      <c r="I8" cm="1">
        <f t="array" aca="1" ref="I8" ca="1">_xlfn.IFS(
  C8&lt;=23, RANDBETWEEN(490,627),
  C8&lt;=42, RANDBETWEEN(628,765),
  C8&lt;=54, RANDBETWEEN(766,903),
  C8&lt;=69, RANDBETWEEN(904,1041),
  C8&lt;=83, RANDBETWEEN(1042,1179),
  C8&lt;=96, RANDBETWEEN(1180,1317),
  C8&lt;=100, RANDBETWEEN(1318,1455)
)</f>
        <v>1163</v>
      </c>
      <c r="J8" cm="1">
        <f t="array" aca="1" ref="J8" ca="1">_xlfn.IFS(
  D8&lt;=33, RANDBETWEEN(50,84),
  D8&lt;=54, RANDBETWEEN(85,119),
  D8&lt;=83, RANDBETWEEN(120,154),
  D8&lt;=96, RANDBETWEEN(155,189),
  D8&lt;=98, RANDBETWEEN(225,259),
  D8&lt;=100, RANDBETWEEN(260,294)
)</f>
        <v>71</v>
      </c>
      <c r="K8" cm="1">
        <f t="array" aca="1" ref="K8" ca="1">_xlfn.IFS(
  E8&lt;=94, RANDBETWEEN(56,234),
  E8&lt;=98, RANDBETWEEN(235,413),
  E8&lt;=100, RANDBETWEEN(1130,1308)
)</f>
        <v>213</v>
      </c>
      <c r="L8" cm="1">
        <f t="array" aca="1" ref="L8" ca="1">_xlfn.IFS(
  F8&lt;=65, RANDBETWEEN(41,73),
  F8&lt;=96, RANDBETWEEN(74,106),
  F8&lt;=98, RANDBETWEEN(206,238),
  F8&lt;=100, RANDBETWEEN(239,271)
)</f>
        <v>100</v>
      </c>
      <c r="M8" cm="1">
        <f t="array" aca="1" ref="M8" ca="1">_xlfn.IFS(
  G8&lt;=33, RANDBETWEEN(32,65),
  G8&lt;=75, RANDBETWEEN(66,99),
  G8&lt;=90, RANDBETWEEN(100,133),
  G8&lt;=94, RANDBETWEEN(134,167),
  G8&lt;=98, RANDBETWEEN(168,201),
  G8&lt;=100, RANDBETWEEN(236,269)
)</f>
        <v>81</v>
      </c>
      <c r="N8">
        <f t="shared" ca="1" si="13"/>
        <v>-49</v>
      </c>
      <c r="O8">
        <f t="shared" ca="1" si="2"/>
        <v>582</v>
      </c>
      <c r="P8">
        <f t="shared" ca="1" si="3"/>
        <v>-116</v>
      </c>
      <c r="Q8">
        <f t="shared" ca="1" si="4"/>
        <v>87</v>
      </c>
      <c r="R8">
        <f t="shared" ca="1" si="5"/>
        <v>55</v>
      </c>
      <c r="S8">
        <f t="shared" ca="1" si="14"/>
        <v>10</v>
      </c>
      <c r="T8" s="14" t="str">
        <f t="shared" ca="1" si="6"/>
        <v>Turun</v>
      </c>
      <c r="U8" s="14" t="str">
        <f t="shared" ca="1" si="7"/>
        <v>Naik</v>
      </c>
      <c r="V8" s="14" t="str">
        <f t="shared" ca="1" si="8"/>
        <v>Turun</v>
      </c>
      <c r="W8" s="14" t="str">
        <f t="shared" ca="1" si="9"/>
        <v>Naik</v>
      </c>
      <c r="X8" s="14" t="str">
        <f t="shared" ca="1" si="10"/>
        <v>Naik</v>
      </c>
      <c r="Y8" s="14" t="str">
        <f t="shared" ca="1" si="11"/>
        <v>Naik</v>
      </c>
      <c r="Z8" s="15">
        <f t="shared" ca="1" si="15"/>
        <v>-9.7804391217564873E-2</v>
      </c>
      <c r="AA8" s="16">
        <f t="shared" ca="1" si="16"/>
        <v>1.0017211703958693</v>
      </c>
      <c r="AB8" s="15">
        <f t="shared" ca="1" si="17"/>
        <v>-0.6203208556149733</v>
      </c>
      <c r="AC8" s="15">
        <f t="shared" ca="1" si="18"/>
        <v>0.69047619047619047</v>
      </c>
      <c r="AD8" s="15">
        <f t="shared" ca="1" si="19"/>
        <v>1.2222222222222223</v>
      </c>
      <c r="AE8" s="15">
        <f t="shared" ca="1" si="20"/>
        <v>0.14084507042253522</v>
      </c>
    </row>
    <row r="9" spans="1:33" x14ac:dyDescent="0.35">
      <c r="A9">
        <v>5</v>
      </c>
      <c r="B9">
        <f t="shared" ca="1" si="1"/>
        <v>22</v>
      </c>
      <c r="C9">
        <f t="shared" ca="1" si="1"/>
        <v>25</v>
      </c>
      <c r="D9">
        <f t="shared" ca="1" si="1"/>
        <v>4</v>
      </c>
      <c r="E9">
        <f t="shared" ca="1" si="1"/>
        <v>27</v>
      </c>
      <c r="F9">
        <f t="shared" ca="1" si="1"/>
        <v>99</v>
      </c>
      <c r="G9">
        <f t="shared" ca="1" si="1"/>
        <v>100</v>
      </c>
      <c r="H9" cm="1">
        <f t="array" aca="1" ref="H9" ca="1">_xlfn.IFS(
  B9&lt;=8, RANDBETWEEN(254,308),
  B9&lt;=21, RANDBETWEEN(309,363),
  B9&lt;=42, RANDBETWEEN(364,418),
  B9&lt;=60, RANDBETWEEN(419,473),
  B9&lt;=79, RANDBETWEEN(474,528),
  B9&lt;=90, RANDBETWEEN(529,583),
  B9&lt;=100, RANDBETWEEN(584,638)
)</f>
        <v>385</v>
      </c>
      <c r="I9" cm="1">
        <f t="array" aca="1" ref="I9" ca="1">_xlfn.IFS(
  C9&lt;=23, RANDBETWEEN(490,627),
  C9&lt;=42, RANDBETWEEN(628,765),
  C9&lt;=54, RANDBETWEEN(766,903),
  C9&lt;=69, RANDBETWEEN(904,1041),
  C9&lt;=83, RANDBETWEEN(1042,1179),
  C9&lt;=96, RANDBETWEEN(1180,1317),
  C9&lt;=100, RANDBETWEEN(1318,1455)
)</f>
        <v>727</v>
      </c>
      <c r="J9" cm="1">
        <f t="array" aca="1" ref="J9" ca="1">_xlfn.IFS(
  D9&lt;=33, RANDBETWEEN(50,84),
  D9&lt;=54, RANDBETWEEN(85,119),
  D9&lt;=83, RANDBETWEEN(120,154),
  D9&lt;=96, RANDBETWEEN(155,189),
  D9&lt;=98, RANDBETWEEN(225,259),
  D9&lt;=100, RANDBETWEEN(260,294)
)</f>
        <v>77</v>
      </c>
      <c r="K9" cm="1">
        <f t="array" aca="1" ref="K9" ca="1">_xlfn.IFS(
  E9&lt;=94, RANDBETWEEN(56,234),
  E9&lt;=98, RANDBETWEEN(235,413),
  E9&lt;=100, RANDBETWEEN(1130,1308)
)</f>
        <v>233</v>
      </c>
      <c r="L9" cm="1">
        <f t="array" aca="1" ref="L9" ca="1">_xlfn.IFS(
  F9&lt;=65, RANDBETWEEN(41,73),
  F9&lt;=96, RANDBETWEEN(74,106),
  F9&lt;=98, RANDBETWEEN(206,238),
  F9&lt;=100, RANDBETWEEN(239,271)
)</f>
        <v>248</v>
      </c>
      <c r="M9" cm="1">
        <f t="array" aca="1" ref="M9" ca="1">_xlfn.IFS(
  G9&lt;=33, RANDBETWEEN(32,65),
  G9&lt;=75, RANDBETWEEN(66,99),
  G9&lt;=90, RANDBETWEEN(100,133),
  G9&lt;=94, RANDBETWEEN(134,167),
  G9&lt;=98, RANDBETWEEN(168,201),
  G9&lt;=100, RANDBETWEEN(236,269)
)</f>
        <v>263</v>
      </c>
      <c r="N9">
        <f t="shared" ca="1" si="13"/>
        <v>-67</v>
      </c>
      <c r="O9">
        <f t="shared" ca="1" si="2"/>
        <v>-436</v>
      </c>
      <c r="P9">
        <f t="shared" ca="1" si="3"/>
        <v>6</v>
      </c>
      <c r="Q9">
        <f t="shared" ca="1" si="4"/>
        <v>20</v>
      </c>
      <c r="R9">
        <f t="shared" ca="1" si="5"/>
        <v>148</v>
      </c>
      <c r="S9">
        <f t="shared" ca="1" si="14"/>
        <v>182</v>
      </c>
      <c r="T9" s="14" t="str">
        <f t="shared" ca="1" si="6"/>
        <v>Turun</v>
      </c>
      <c r="U9" s="14" t="str">
        <f t="shared" ca="1" si="7"/>
        <v>Turun</v>
      </c>
      <c r="V9" s="14" t="str">
        <f t="shared" ca="1" si="8"/>
        <v>Naik</v>
      </c>
      <c r="W9" s="14" t="str">
        <f t="shared" ca="1" si="9"/>
        <v>Naik</v>
      </c>
      <c r="X9" s="14" t="str">
        <f t="shared" ca="1" si="10"/>
        <v>Naik</v>
      </c>
      <c r="Y9" s="14" t="str">
        <f t="shared" ca="1" si="11"/>
        <v>Naik</v>
      </c>
      <c r="Z9" s="15">
        <f t="shared" ca="1" si="15"/>
        <v>-0.14823008849557523</v>
      </c>
      <c r="AA9" s="16">
        <f t="shared" ca="1" si="16"/>
        <v>-0.37489251934651763</v>
      </c>
      <c r="AB9" s="15">
        <f t="shared" ca="1" si="17"/>
        <v>8.4507042253521125E-2</v>
      </c>
      <c r="AC9" s="15">
        <f t="shared" ca="1" si="18"/>
        <v>9.3896713615023469E-2</v>
      </c>
      <c r="AD9" s="15">
        <f t="shared" ca="1" si="19"/>
        <v>1.48</v>
      </c>
      <c r="AE9" s="15">
        <f t="shared" ca="1" si="20"/>
        <v>2.2469135802469138</v>
      </c>
    </row>
    <row r="10" spans="1:33" x14ac:dyDescent="0.35">
      <c r="A10">
        <v>6</v>
      </c>
      <c r="B10">
        <f t="shared" ca="1" si="1"/>
        <v>47</v>
      </c>
      <c r="C10">
        <f t="shared" ca="1" si="1"/>
        <v>74</v>
      </c>
      <c r="D10">
        <f t="shared" ca="1" si="1"/>
        <v>28</v>
      </c>
      <c r="E10">
        <f t="shared" ca="1" si="1"/>
        <v>62</v>
      </c>
      <c r="F10">
        <f t="shared" ca="1" si="1"/>
        <v>47</v>
      </c>
      <c r="G10">
        <f t="shared" ca="1" si="1"/>
        <v>29</v>
      </c>
      <c r="H10" cm="1">
        <f t="array" aca="1" ref="H10" ca="1">_xlfn.IFS(
  B10&lt;=8, RANDBETWEEN(254,308),
  B10&lt;=21, RANDBETWEEN(309,363),
  B10&lt;=42, RANDBETWEEN(364,418),
  B10&lt;=60, RANDBETWEEN(419,473),
  B10&lt;=79, RANDBETWEEN(474,528),
  B10&lt;=90, RANDBETWEEN(529,583),
  B10&lt;=100, RANDBETWEEN(584,638)
)</f>
        <v>424</v>
      </c>
      <c r="I10" cm="1">
        <f t="array" aca="1" ref="I10" ca="1">_xlfn.IFS(
  C10&lt;=23, RANDBETWEEN(490,627),
  C10&lt;=42, RANDBETWEEN(628,765),
  C10&lt;=54, RANDBETWEEN(766,903),
  C10&lt;=69, RANDBETWEEN(904,1041),
  C10&lt;=83, RANDBETWEEN(1042,1179),
  C10&lt;=96, RANDBETWEEN(1180,1317),
  C10&lt;=100, RANDBETWEEN(1318,1455)
)</f>
        <v>1111</v>
      </c>
      <c r="J10" cm="1">
        <f t="array" aca="1" ref="J10" ca="1">_xlfn.IFS(
  D10&lt;=33, RANDBETWEEN(50,84),
  D10&lt;=54, RANDBETWEEN(85,119),
  D10&lt;=83, RANDBETWEEN(120,154),
  D10&lt;=96, RANDBETWEEN(155,189),
  D10&lt;=98, RANDBETWEEN(225,259),
  D10&lt;=100, RANDBETWEEN(260,294)
)</f>
        <v>76</v>
      </c>
      <c r="K10" cm="1">
        <f t="array" aca="1" ref="K10" ca="1">_xlfn.IFS(
  E10&lt;=94, RANDBETWEEN(56,234),
  E10&lt;=98, RANDBETWEEN(235,413),
  E10&lt;=100, RANDBETWEEN(1130,1308)
)</f>
        <v>207</v>
      </c>
      <c r="L10" cm="1">
        <f t="array" aca="1" ref="L10" ca="1">_xlfn.IFS(
  F10&lt;=65, RANDBETWEEN(41,73),
  F10&lt;=96, RANDBETWEEN(74,106),
  F10&lt;=98, RANDBETWEEN(206,238),
  F10&lt;=100, RANDBETWEEN(239,271)
)</f>
        <v>59</v>
      </c>
      <c r="M10" cm="1">
        <f t="array" aca="1" ref="M10" ca="1">_xlfn.IFS(
  G10&lt;=33, RANDBETWEEN(32,65),
  G10&lt;=75, RANDBETWEEN(66,99),
  G10&lt;=90, RANDBETWEEN(100,133),
  G10&lt;=94, RANDBETWEEN(134,167),
  G10&lt;=98, RANDBETWEEN(168,201),
  G10&lt;=100, RANDBETWEEN(236,269)
)</f>
        <v>56</v>
      </c>
      <c r="N10">
        <f t="shared" ca="1" si="13"/>
        <v>39</v>
      </c>
      <c r="O10">
        <f t="shared" ca="1" si="2"/>
        <v>384</v>
      </c>
      <c r="P10">
        <f t="shared" ca="1" si="3"/>
        <v>-1</v>
      </c>
      <c r="Q10">
        <f t="shared" ca="1" si="4"/>
        <v>-26</v>
      </c>
      <c r="R10">
        <f t="shared" ca="1" si="5"/>
        <v>-189</v>
      </c>
      <c r="S10">
        <f t="shared" ca="1" si="14"/>
        <v>-207</v>
      </c>
      <c r="T10" s="14" t="str">
        <f t="shared" ca="1" si="6"/>
        <v>Naik</v>
      </c>
      <c r="U10" s="14" t="str">
        <f t="shared" ca="1" si="7"/>
        <v>Naik</v>
      </c>
      <c r="V10" s="14" t="str">
        <f t="shared" ca="1" si="8"/>
        <v>Turun</v>
      </c>
      <c r="W10" s="14" t="str">
        <f t="shared" ca="1" si="9"/>
        <v>Turun</v>
      </c>
      <c r="X10" s="14" t="str">
        <f t="shared" ca="1" si="10"/>
        <v>Turun</v>
      </c>
      <c r="Y10" s="14" t="str">
        <f t="shared" ca="1" si="11"/>
        <v>Turun</v>
      </c>
      <c r="Z10" s="15">
        <f t="shared" ca="1" si="15"/>
        <v>0.1012987012987013</v>
      </c>
      <c r="AA10" s="16">
        <f t="shared" ca="1" si="16"/>
        <v>0.52819807427785415</v>
      </c>
      <c r="AB10" s="15">
        <f t="shared" ca="1" si="17"/>
        <v>-1.2987012987012988E-2</v>
      </c>
      <c r="AC10" s="15">
        <f t="shared" ca="1" si="18"/>
        <v>-0.11158798283261803</v>
      </c>
      <c r="AD10" s="15">
        <f t="shared" ca="1" si="19"/>
        <v>-0.76209677419354838</v>
      </c>
      <c r="AE10" s="15">
        <f t="shared" ca="1" si="20"/>
        <v>-0.78707224334600756</v>
      </c>
    </row>
    <row r="11" spans="1:33" x14ac:dyDescent="0.35">
      <c r="A11">
        <v>7</v>
      </c>
      <c r="B11">
        <f t="shared" ca="1" si="1"/>
        <v>37</v>
      </c>
      <c r="C11">
        <f t="shared" ca="1" si="1"/>
        <v>26</v>
      </c>
      <c r="D11">
        <f t="shared" ca="1" si="1"/>
        <v>84</v>
      </c>
      <c r="E11">
        <f t="shared" ca="1" si="1"/>
        <v>14</v>
      </c>
      <c r="F11">
        <f t="shared" ca="1" si="1"/>
        <v>95</v>
      </c>
      <c r="G11">
        <f t="shared" ca="1" si="1"/>
        <v>5</v>
      </c>
      <c r="H11" cm="1">
        <f t="array" aca="1" ref="H11" ca="1">_xlfn.IFS(
  B11&lt;=8, RANDBETWEEN(254,308),
  B11&lt;=21, RANDBETWEEN(309,363),
  B11&lt;=42, RANDBETWEEN(364,418),
  B11&lt;=60, RANDBETWEEN(419,473),
  B11&lt;=79, RANDBETWEEN(474,528),
  B11&lt;=90, RANDBETWEEN(529,583),
  B11&lt;=100, RANDBETWEEN(584,638)
)</f>
        <v>410</v>
      </c>
      <c r="I11" cm="1">
        <f t="array" aca="1" ref="I11" ca="1">_xlfn.IFS(
  C11&lt;=23, RANDBETWEEN(490,627),
  C11&lt;=42, RANDBETWEEN(628,765),
  C11&lt;=54, RANDBETWEEN(766,903),
  C11&lt;=69, RANDBETWEEN(904,1041),
  C11&lt;=83, RANDBETWEEN(1042,1179),
  C11&lt;=96, RANDBETWEEN(1180,1317),
  C11&lt;=100, RANDBETWEEN(1318,1455)
)</f>
        <v>745</v>
      </c>
      <c r="J11" cm="1">
        <f t="array" aca="1" ref="J11" ca="1">_xlfn.IFS(
  D11&lt;=33, RANDBETWEEN(50,84),
  D11&lt;=54, RANDBETWEEN(85,119),
  D11&lt;=83, RANDBETWEEN(120,154),
  D11&lt;=96, RANDBETWEEN(155,189),
  D11&lt;=98, RANDBETWEEN(225,259),
  D11&lt;=100, RANDBETWEEN(260,294)
)</f>
        <v>174</v>
      </c>
      <c r="K11" cm="1">
        <f t="array" aca="1" ref="K11" ca="1">_xlfn.IFS(
  E11&lt;=94, RANDBETWEEN(56,234),
  E11&lt;=98, RANDBETWEEN(235,413),
  E11&lt;=100, RANDBETWEEN(1130,1308)
)</f>
        <v>126</v>
      </c>
      <c r="L11" cm="1">
        <f t="array" aca="1" ref="L11" ca="1">_xlfn.IFS(
  F11&lt;=65, RANDBETWEEN(41,73),
  F11&lt;=96, RANDBETWEEN(74,106),
  F11&lt;=98, RANDBETWEEN(206,238),
  F11&lt;=100, RANDBETWEEN(239,271)
)</f>
        <v>102</v>
      </c>
      <c r="M11" cm="1">
        <f t="array" aca="1" ref="M11" ca="1">_xlfn.IFS(
  G11&lt;=33, RANDBETWEEN(32,65),
  G11&lt;=75, RANDBETWEEN(66,99),
  G11&lt;=90, RANDBETWEEN(100,133),
  G11&lt;=94, RANDBETWEEN(134,167),
  G11&lt;=98, RANDBETWEEN(168,201),
  G11&lt;=100, RANDBETWEEN(236,269)
)</f>
        <v>36</v>
      </c>
      <c r="N11">
        <f t="shared" ca="1" si="13"/>
        <v>-14</v>
      </c>
      <c r="O11">
        <f t="shared" ca="1" si="2"/>
        <v>-366</v>
      </c>
      <c r="P11">
        <f t="shared" ca="1" si="3"/>
        <v>98</v>
      </c>
      <c r="Q11">
        <f t="shared" ca="1" si="4"/>
        <v>-81</v>
      </c>
      <c r="R11">
        <f t="shared" ca="1" si="5"/>
        <v>43</v>
      </c>
      <c r="S11">
        <f t="shared" ca="1" si="14"/>
        <v>-20</v>
      </c>
      <c r="T11" s="14" t="str">
        <f t="shared" ca="1" si="6"/>
        <v>Turun</v>
      </c>
      <c r="U11" s="14" t="str">
        <f t="shared" ca="1" si="7"/>
        <v>Turun</v>
      </c>
      <c r="V11" s="14" t="str">
        <f t="shared" ca="1" si="8"/>
        <v>Naik</v>
      </c>
      <c r="W11" s="14" t="str">
        <f t="shared" ca="1" si="9"/>
        <v>Turun</v>
      </c>
      <c r="X11" s="14" t="str">
        <f t="shared" ca="1" si="10"/>
        <v>Naik</v>
      </c>
      <c r="Y11" s="14" t="str">
        <f t="shared" ca="1" si="11"/>
        <v>Turun</v>
      </c>
      <c r="Z11" s="15">
        <f t="shared" ca="1" si="15"/>
        <v>-3.3018867924528301E-2</v>
      </c>
      <c r="AA11" s="16">
        <f t="shared" ca="1" si="16"/>
        <v>-0.32943294329432943</v>
      </c>
      <c r="AB11" s="15">
        <f t="shared" ca="1" si="17"/>
        <v>1.2894736842105263</v>
      </c>
      <c r="AC11" s="15">
        <f t="shared" ca="1" si="18"/>
        <v>-0.39130434782608697</v>
      </c>
      <c r="AD11" s="15">
        <f t="shared" ca="1" si="19"/>
        <v>0.72881355932203384</v>
      </c>
      <c r="AE11" s="15">
        <f t="shared" ca="1" si="20"/>
        <v>-0.35714285714285715</v>
      </c>
    </row>
    <row r="12" spans="1:33" x14ac:dyDescent="0.35">
      <c r="A12">
        <v>8</v>
      </c>
      <c r="B12">
        <f t="shared" ca="1" si="1"/>
        <v>60</v>
      </c>
      <c r="C12">
        <f t="shared" ca="1" si="1"/>
        <v>56</v>
      </c>
      <c r="D12">
        <f t="shared" ca="1" si="1"/>
        <v>67</v>
      </c>
      <c r="E12">
        <f t="shared" ca="1" si="1"/>
        <v>7</v>
      </c>
      <c r="F12">
        <f t="shared" ca="1" si="1"/>
        <v>45</v>
      </c>
      <c r="G12">
        <f t="shared" ca="1" si="1"/>
        <v>52</v>
      </c>
      <c r="H12" cm="1">
        <f t="array" aca="1" ref="H12" ca="1">_xlfn.IFS(
  B12&lt;=8, RANDBETWEEN(254,308),
  B12&lt;=21, RANDBETWEEN(309,363),
  B12&lt;=42, RANDBETWEEN(364,418),
  B12&lt;=60, RANDBETWEEN(419,473),
  B12&lt;=79, RANDBETWEEN(474,528),
  B12&lt;=90, RANDBETWEEN(529,583),
  B12&lt;=100, RANDBETWEEN(584,638)
)</f>
        <v>463</v>
      </c>
      <c r="I12" cm="1">
        <f t="array" aca="1" ref="I12" ca="1">_xlfn.IFS(
  C12&lt;=23, RANDBETWEEN(490,627),
  C12&lt;=42, RANDBETWEEN(628,765),
  C12&lt;=54, RANDBETWEEN(766,903),
  C12&lt;=69, RANDBETWEEN(904,1041),
  C12&lt;=83, RANDBETWEEN(1042,1179),
  C12&lt;=96, RANDBETWEEN(1180,1317),
  C12&lt;=100, RANDBETWEEN(1318,1455)
)</f>
        <v>1027</v>
      </c>
      <c r="J12" cm="1">
        <f t="array" aca="1" ref="J12" ca="1">_xlfn.IFS(
  D12&lt;=33, RANDBETWEEN(50,84),
  D12&lt;=54, RANDBETWEEN(85,119),
  D12&lt;=83, RANDBETWEEN(120,154),
  D12&lt;=96, RANDBETWEEN(155,189),
  D12&lt;=98, RANDBETWEEN(225,259),
  D12&lt;=100, RANDBETWEEN(260,294)
)</f>
        <v>147</v>
      </c>
      <c r="K12" cm="1">
        <f t="array" aca="1" ref="K12" ca="1">_xlfn.IFS(
  E12&lt;=94, RANDBETWEEN(56,234),
  E12&lt;=98, RANDBETWEEN(235,413),
  E12&lt;=100, RANDBETWEEN(1130,1308)
)</f>
        <v>183</v>
      </c>
      <c r="L12" cm="1">
        <f t="array" aca="1" ref="L12" ca="1">_xlfn.IFS(
  F12&lt;=65, RANDBETWEEN(41,73),
  F12&lt;=96, RANDBETWEEN(74,106),
  F12&lt;=98, RANDBETWEEN(206,238),
  F12&lt;=100, RANDBETWEEN(239,271)
)</f>
        <v>71</v>
      </c>
      <c r="M12" cm="1">
        <f t="array" aca="1" ref="M12" ca="1">_xlfn.IFS(
  G12&lt;=33, RANDBETWEEN(32,65),
  G12&lt;=75, RANDBETWEEN(66,99),
  G12&lt;=90, RANDBETWEEN(100,133),
  G12&lt;=94, RANDBETWEEN(134,167),
  G12&lt;=98, RANDBETWEEN(168,201),
  G12&lt;=100, RANDBETWEEN(236,269)
)</f>
        <v>92</v>
      </c>
      <c r="N12">
        <f t="shared" ca="1" si="13"/>
        <v>53</v>
      </c>
      <c r="O12">
        <f t="shared" ca="1" si="2"/>
        <v>282</v>
      </c>
      <c r="P12">
        <f t="shared" ca="1" si="3"/>
        <v>-27</v>
      </c>
      <c r="Q12">
        <f t="shared" ca="1" si="4"/>
        <v>57</v>
      </c>
      <c r="R12">
        <f t="shared" ca="1" si="5"/>
        <v>-31</v>
      </c>
      <c r="S12">
        <f t="shared" ca="1" si="14"/>
        <v>56</v>
      </c>
      <c r="T12" s="14" t="str">
        <f t="shared" ca="1" si="6"/>
        <v>Naik</v>
      </c>
      <c r="U12" s="14" t="str">
        <f t="shared" ca="1" si="7"/>
        <v>Naik</v>
      </c>
      <c r="V12" s="14" t="str">
        <f t="shared" ca="1" si="8"/>
        <v>Turun</v>
      </c>
      <c r="W12" s="14" t="str">
        <f t="shared" ca="1" si="9"/>
        <v>Naik</v>
      </c>
      <c r="X12" s="14" t="str">
        <f t="shared" ca="1" si="10"/>
        <v>Turun</v>
      </c>
      <c r="Y12" s="14" t="str">
        <f t="shared" ca="1" si="11"/>
        <v>Naik</v>
      </c>
      <c r="Z12" s="15">
        <f t="shared" ca="1" si="15"/>
        <v>0.12926829268292683</v>
      </c>
      <c r="AA12" s="16">
        <f t="shared" ca="1" si="16"/>
        <v>0.37852348993288593</v>
      </c>
      <c r="AB12" s="15">
        <f t="shared" ca="1" si="17"/>
        <v>-0.15517241379310345</v>
      </c>
      <c r="AC12" s="15">
        <f t="shared" ca="1" si="18"/>
        <v>0.45238095238095238</v>
      </c>
      <c r="AD12" s="15">
        <f t="shared" ca="1" si="19"/>
        <v>-0.30392156862745096</v>
      </c>
      <c r="AE12" s="15">
        <f t="shared" ca="1" si="20"/>
        <v>1.5555555555555556</v>
      </c>
    </row>
    <row r="13" spans="1:33" x14ac:dyDescent="0.35">
      <c r="A13">
        <v>9</v>
      </c>
      <c r="B13">
        <f t="shared" ca="1" si="1"/>
        <v>28</v>
      </c>
      <c r="C13">
        <f t="shared" ca="1" si="1"/>
        <v>33</v>
      </c>
      <c r="D13">
        <f t="shared" ca="1" si="1"/>
        <v>78</v>
      </c>
      <c r="E13">
        <f t="shared" ca="1" si="1"/>
        <v>31</v>
      </c>
      <c r="F13">
        <f t="shared" ca="1" si="1"/>
        <v>10</v>
      </c>
      <c r="G13">
        <f t="shared" ca="1" si="1"/>
        <v>59</v>
      </c>
      <c r="H13" cm="1">
        <f t="array" aca="1" ref="H13" ca="1">_xlfn.IFS(
  B13&lt;=8, RANDBETWEEN(254,308),
  B13&lt;=21, RANDBETWEEN(309,363),
  B13&lt;=42, RANDBETWEEN(364,418),
  B13&lt;=60, RANDBETWEEN(419,473),
  B13&lt;=79, RANDBETWEEN(474,528),
  B13&lt;=90, RANDBETWEEN(529,583),
  B13&lt;=100, RANDBETWEEN(584,638)
)</f>
        <v>398</v>
      </c>
      <c r="I13" cm="1">
        <f t="array" aca="1" ref="I13" ca="1">_xlfn.IFS(
  C13&lt;=23, RANDBETWEEN(490,627),
  C13&lt;=42, RANDBETWEEN(628,765),
  C13&lt;=54, RANDBETWEEN(766,903),
  C13&lt;=69, RANDBETWEEN(904,1041),
  C13&lt;=83, RANDBETWEEN(1042,1179),
  C13&lt;=96, RANDBETWEEN(1180,1317),
  C13&lt;=100, RANDBETWEEN(1318,1455)
)</f>
        <v>634</v>
      </c>
      <c r="J13" cm="1">
        <f t="array" aca="1" ref="J13" ca="1">_xlfn.IFS(
  D13&lt;=33, RANDBETWEEN(50,84),
  D13&lt;=54, RANDBETWEEN(85,119),
  D13&lt;=83, RANDBETWEEN(120,154),
  D13&lt;=96, RANDBETWEEN(155,189),
  D13&lt;=98, RANDBETWEEN(225,259),
  D13&lt;=100, RANDBETWEEN(260,294)
)</f>
        <v>137</v>
      </c>
      <c r="K13" cm="1">
        <f t="array" aca="1" ref="K13" ca="1">_xlfn.IFS(
  E13&lt;=94, RANDBETWEEN(56,234),
  E13&lt;=98, RANDBETWEEN(235,413),
  E13&lt;=100, RANDBETWEEN(1130,1308)
)</f>
        <v>160</v>
      </c>
      <c r="L13" cm="1">
        <f t="array" aca="1" ref="L13" ca="1">_xlfn.IFS(
  F13&lt;=65, RANDBETWEEN(41,73),
  F13&lt;=96, RANDBETWEEN(74,106),
  F13&lt;=98, RANDBETWEEN(206,238),
  F13&lt;=100, RANDBETWEEN(239,271)
)</f>
        <v>56</v>
      </c>
      <c r="M13" cm="1">
        <f t="array" aca="1" ref="M13" ca="1">_xlfn.IFS(
  G13&lt;=33, RANDBETWEEN(32,65),
  G13&lt;=75, RANDBETWEEN(66,99),
  G13&lt;=90, RANDBETWEEN(100,133),
  G13&lt;=94, RANDBETWEEN(134,167),
  G13&lt;=98, RANDBETWEEN(168,201),
  G13&lt;=100, RANDBETWEEN(236,269)
)</f>
        <v>98</v>
      </c>
      <c r="N13">
        <f t="shared" ca="1" si="13"/>
        <v>-65</v>
      </c>
      <c r="O13">
        <f t="shared" ca="1" si="2"/>
        <v>-393</v>
      </c>
      <c r="P13">
        <f t="shared" ca="1" si="3"/>
        <v>-10</v>
      </c>
      <c r="Q13">
        <f t="shared" ca="1" si="4"/>
        <v>-23</v>
      </c>
      <c r="R13">
        <f t="shared" ca="1" si="5"/>
        <v>-15</v>
      </c>
      <c r="S13">
        <f t="shared" ca="1" si="14"/>
        <v>6</v>
      </c>
      <c r="T13" s="14" t="str">
        <f t="shared" ca="1" si="6"/>
        <v>Turun</v>
      </c>
      <c r="U13" s="14" t="str">
        <f t="shared" ca="1" si="7"/>
        <v>Turun</v>
      </c>
      <c r="V13" s="14" t="str">
        <f t="shared" ca="1" si="8"/>
        <v>Turun</v>
      </c>
      <c r="W13" s="14" t="str">
        <f t="shared" ca="1" si="9"/>
        <v>Turun</v>
      </c>
      <c r="X13" s="14" t="str">
        <f t="shared" ca="1" si="10"/>
        <v>Turun</v>
      </c>
      <c r="Y13" s="14" t="str">
        <f t="shared" ca="1" si="11"/>
        <v>Naik</v>
      </c>
      <c r="Z13" s="15">
        <f t="shared" ca="1" si="15"/>
        <v>-0.14038876889848811</v>
      </c>
      <c r="AA13" s="16">
        <f t="shared" ca="1" si="16"/>
        <v>-0.38266796494644595</v>
      </c>
      <c r="AB13" s="15">
        <f t="shared" ca="1" si="17"/>
        <v>-6.8027210884353748E-2</v>
      </c>
      <c r="AC13" s="15">
        <f t="shared" ca="1" si="18"/>
        <v>-0.12568306010928962</v>
      </c>
      <c r="AD13" s="15">
        <f t="shared" ca="1" si="19"/>
        <v>-0.21126760563380281</v>
      </c>
      <c r="AE13" s="15">
        <f t="shared" ca="1" si="20"/>
        <v>6.5217391304347824E-2</v>
      </c>
    </row>
    <row r="14" spans="1:33" x14ac:dyDescent="0.35">
      <c r="A14">
        <v>10</v>
      </c>
      <c r="B14">
        <f t="shared" ca="1" si="1"/>
        <v>85</v>
      </c>
      <c r="C14">
        <f t="shared" ca="1" si="1"/>
        <v>58</v>
      </c>
      <c r="D14">
        <f t="shared" ca="1" si="1"/>
        <v>23</v>
      </c>
      <c r="E14">
        <f t="shared" ca="1" si="1"/>
        <v>34</v>
      </c>
      <c r="F14">
        <f t="shared" ca="1" si="1"/>
        <v>86</v>
      </c>
      <c r="G14">
        <f t="shared" ca="1" si="1"/>
        <v>44</v>
      </c>
      <c r="H14" cm="1">
        <f t="array" aca="1" ref="H14" ca="1">_xlfn.IFS(
  B14&lt;=8, RANDBETWEEN(254,308),
  B14&lt;=21, RANDBETWEEN(309,363),
  B14&lt;=42, RANDBETWEEN(364,418),
  B14&lt;=60, RANDBETWEEN(419,473),
  B14&lt;=79, RANDBETWEEN(474,528),
  B14&lt;=90, RANDBETWEEN(529,583),
  B14&lt;=100, RANDBETWEEN(584,638)
)</f>
        <v>542</v>
      </c>
      <c r="I14" cm="1">
        <f t="array" aca="1" ref="I14" ca="1">_xlfn.IFS(
  C14&lt;=23, RANDBETWEEN(490,627),
  C14&lt;=42, RANDBETWEEN(628,765),
  C14&lt;=54, RANDBETWEEN(766,903),
  C14&lt;=69, RANDBETWEEN(904,1041),
  C14&lt;=83, RANDBETWEEN(1042,1179),
  C14&lt;=96, RANDBETWEEN(1180,1317),
  C14&lt;=100, RANDBETWEEN(1318,1455)
)</f>
        <v>927</v>
      </c>
      <c r="J14" cm="1">
        <f t="array" aca="1" ref="J14" ca="1">_xlfn.IFS(
  D14&lt;=33, RANDBETWEEN(50,84),
  D14&lt;=54, RANDBETWEEN(85,119),
  D14&lt;=83, RANDBETWEEN(120,154),
  D14&lt;=96, RANDBETWEEN(155,189),
  D14&lt;=98, RANDBETWEEN(225,259),
  D14&lt;=100, RANDBETWEEN(260,294)
)</f>
        <v>68</v>
      </c>
      <c r="K14" cm="1">
        <f t="array" aca="1" ref="K14" ca="1">_xlfn.IFS(
  E14&lt;=94, RANDBETWEEN(56,234),
  E14&lt;=98, RANDBETWEEN(235,413),
  E14&lt;=100, RANDBETWEEN(1130,1308)
)</f>
        <v>233</v>
      </c>
      <c r="L14" cm="1">
        <f t="array" aca="1" ref="L14" ca="1">_xlfn.IFS(
  F14&lt;=65, RANDBETWEEN(41,73),
  F14&lt;=96, RANDBETWEEN(74,106),
  F14&lt;=98, RANDBETWEEN(206,238),
  F14&lt;=100, RANDBETWEEN(239,271)
)</f>
        <v>95</v>
      </c>
      <c r="M14" cm="1">
        <f t="array" aca="1" ref="M14" ca="1">_xlfn.IFS(
  G14&lt;=33, RANDBETWEEN(32,65),
  G14&lt;=75, RANDBETWEEN(66,99),
  G14&lt;=90, RANDBETWEEN(100,133),
  G14&lt;=94, RANDBETWEEN(134,167),
  G14&lt;=98, RANDBETWEEN(168,201),
  G14&lt;=100, RANDBETWEEN(236,269)
)</f>
        <v>76</v>
      </c>
      <c r="N14">
        <f t="shared" ca="1" si="13"/>
        <v>144</v>
      </c>
      <c r="O14">
        <f t="shared" ca="1" si="2"/>
        <v>293</v>
      </c>
      <c r="P14">
        <f t="shared" ca="1" si="3"/>
        <v>-69</v>
      </c>
      <c r="Q14">
        <f t="shared" ca="1" si="4"/>
        <v>73</v>
      </c>
      <c r="R14">
        <f t="shared" ca="1" si="5"/>
        <v>39</v>
      </c>
      <c r="S14">
        <f t="shared" ca="1" si="14"/>
        <v>-22</v>
      </c>
      <c r="T14" s="14" t="str">
        <f t="shared" ca="1" si="6"/>
        <v>Naik</v>
      </c>
      <c r="U14" s="14" t="str">
        <f t="shared" ca="1" si="7"/>
        <v>Naik</v>
      </c>
      <c r="V14" s="14" t="str">
        <f t="shared" ca="1" si="8"/>
        <v>Turun</v>
      </c>
      <c r="W14" s="14" t="str">
        <f t="shared" ca="1" si="9"/>
        <v>Naik</v>
      </c>
      <c r="X14" s="14" t="str">
        <f t="shared" ca="1" si="10"/>
        <v>Naik</v>
      </c>
      <c r="Y14" s="14" t="str">
        <f t="shared" ca="1" si="11"/>
        <v>Turun</v>
      </c>
      <c r="Z14" s="15">
        <f t="shared" ca="1" si="15"/>
        <v>0.36180904522613067</v>
      </c>
      <c r="AA14" s="16">
        <f t="shared" ca="1" si="16"/>
        <v>0.46214511041009465</v>
      </c>
      <c r="AB14" s="15">
        <f t="shared" ca="1" si="17"/>
        <v>-0.5036496350364964</v>
      </c>
      <c r="AC14" s="15">
        <f t="shared" ca="1" si="18"/>
        <v>0.45624999999999999</v>
      </c>
      <c r="AD14" s="15">
        <f t="shared" ca="1" si="19"/>
        <v>0.6964285714285714</v>
      </c>
      <c r="AE14" s="15">
        <f t="shared" ca="1" si="20"/>
        <v>-0.22448979591836735</v>
      </c>
    </row>
    <row r="15" spans="1:33" x14ac:dyDescent="0.35">
      <c r="A15">
        <v>11</v>
      </c>
      <c r="B15">
        <f t="shared" ca="1" si="1"/>
        <v>49</v>
      </c>
      <c r="C15">
        <f t="shared" ca="1" si="1"/>
        <v>11</v>
      </c>
      <c r="D15">
        <f t="shared" ca="1" si="1"/>
        <v>64</v>
      </c>
      <c r="E15">
        <f t="shared" ca="1" si="1"/>
        <v>70</v>
      </c>
      <c r="F15">
        <f t="shared" ca="1" si="1"/>
        <v>76</v>
      </c>
      <c r="G15">
        <f t="shared" ca="1" si="1"/>
        <v>50</v>
      </c>
      <c r="H15" cm="1">
        <f t="array" aca="1" ref="H15" ca="1">_xlfn.IFS(
  B15&lt;=8, RANDBETWEEN(254,308),
  B15&lt;=21, RANDBETWEEN(309,363),
  B15&lt;=42, RANDBETWEEN(364,418),
  B15&lt;=60, RANDBETWEEN(419,473),
  B15&lt;=79, RANDBETWEEN(474,528),
  B15&lt;=90, RANDBETWEEN(529,583),
  B15&lt;=100, RANDBETWEEN(584,638)
)</f>
        <v>456</v>
      </c>
      <c r="I15" cm="1">
        <f t="array" aca="1" ref="I15" ca="1">_xlfn.IFS(
  C15&lt;=23, RANDBETWEEN(490,627),
  C15&lt;=42, RANDBETWEEN(628,765),
  C15&lt;=54, RANDBETWEEN(766,903),
  C15&lt;=69, RANDBETWEEN(904,1041),
  C15&lt;=83, RANDBETWEEN(1042,1179),
  C15&lt;=96, RANDBETWEEN(1180,1317),
  C15&lt;=100, RANDBETWEEN(1318,1455)
)</f>
        <v>526</v>
      </c>
      <c r="J15" cm="1">
        <f t="array" aca="1" ref="J15" ca="1">_xlfn.IFS(
  D15&lt;=33, RANDBETWEEN(50,84),
  D15&lt;=54, RANDBETWEEN(85,119),
  D15&lt;=83, RANDBETWEEN(120,154),
  D15&lt;=96, RANDBETWEEN(155,189),
  D15&lt;=98, RANDBETWEEN(225,259),
  D15&lt;=100, RANDBETWEEN(260,294)
)</f>
        <v>128</v>
      </c>
      <c r="K15" cm="1">
        <f t="array" aca="1" ref="K15" ca="1">_xlfn.IFS(
  E15&lt;=94, RANDBETWEEN(56,234),
  E15&lt;=98, RANDBETWEEN(235,413),
  E15&lt;=100, RANDBETWEEN(1130,1308)
)</f>
        <v>216</v>
      </c>
      <c r="L15" cm="1">
        <f t="array" aca="1" ref="L15" ca="1">_xlfn.IFS(
  F15&lt;=65, RANDBETWEEN(41,73),
  F15&lt;=96, RANDBETWEEN(74,106),
  F15&lt;=98, RANDBETWEEN(206,238),
  F15&lt;=100, RANDBETWEEN(239,271)
)</f>
        <v>85</v>
      </c>
      <c r="M15" cm="1">
        <f t="array" aca="1" ref="M15" ca="1">_xlfn.IFS(
  G15&lt;=33, RANDBETWEEN(32,65),
  G15&lt;=75, RANDBETWEEN(66,99),
  G15&lt;=90, RANDBETWEEN(100,133),
  G15&lt;=94, RANDBETWEEN(134,167),
  G15&lt;=98, RANDBETWEEN(168,201),
  G15&lt;=100, RANDBETWEEN(236,269)
)</f>
        <v>97</v>
      </c>
      <c r="N15">
        <f t="shared" ca="1" si="13"/>
        <v>-86</v>
      </c>
      <c r="O15">
        <f t="shared" ca="1" si="2"/>
        <v>-401</v>
      </c>
      <c r="P15">
        <f t="shared" ca="1" si="3"/>
        <v>60</v>
      </c>
      <c r="Q15">
        <f t="shared" ca="1" si="4"/>
        <v>-17</v>
      </c>
      <c r="R15">
        <f t="shared" ca="1" si="5"/>
        <v>-10</v>
      </c>
      <c r="S15">
        <f t="shared" ca="1" si="14"/>
        <v>21</v>
      </c>
      <c r="T15" s="14" t="str">
        <f t="shared" ca="1" si="6"/>
        <v>Turun</v>
      </c>
      <c r="U15" s="14" t="str">
        <f t="shared" ca="1" si="7"/>
        <v>Turun</v>
      </c>
      <c r="V15" s="14" t="str">
        <f t="shared" ca="1" si="8"/>
        <v>Naik</v>
      </c>
      <c r="W15" s="14" t="str">
        <f t="shared" ca="1" si="9"/>
        <v>Turun</v>
      </c>
      <c r="X15" s="14" t="str">
        <f t="shared" ca="1" si="10"/>
        <v>Turun</v>
      </c>
      <c r="Y15" s="14" t="str">
        <f t="shared" ca="1" si="11"/>
        <v>Naik</v>
      </c>
      <c r="Z15" s="15">
        <f t="shared" ca="1" si="15"/>
        <v>-0.15867158671586715</v>
      </c>
      <c r="AA15" s="16">
        <f t="shared" ca="1" si="16"/>
        <v>-0.43257820927723839</v>
      </c>
      <c r="AB15" s="15">
        <f t="shared" ca="1" si="17"/>
        <v>0.88235294117647056</v>
      </c>
      <c r="AC15" s="15">
        <f t="shared" ca="1" si="18"/>
        <v>-7.2961373390557943E-2</v>
      </c>
      <c r="AD15" s="15">
        <f t="shared" ca="1" si="19"/>
        <v>-0.10526315789473684</v>
      </c>
      <c r="AE15" s="15">
        <f t="shared" ca="1" si="20"/>
        <v>0.27631578947368424</v>
      </c>
    </row>
    <row r="16" spans="1:33" x14ac:dyDescent="0.35">
      <c r="A16">
        <v>12</v>
      </c>
      <c r="B16">
        <f t="shared" ca="1" si="1"/>
        <v>83</v>
      </c>
      <c r="C16">
        <f t="shared" ca="1" si="1"/>
        <v>83</v>
      </c>
      <c r="D16">
        <f t="shared" ca="1" si="1"/>
        <v>35</v>
      </c>
      <c r="E16">
        <f t="shared" ca="1" si="1"/>
        <v>63</v>
      </c>
      <c r="F16">
        <f t="shared" ca="1" si="1"/>
        <v>57</v>
      </c>
      <c r="G16">
        <f t="shared" ca="1" si="1"/>
        <v>100</v>
      </c>
      <c r="H16" cm="1">
        <f t="array" aca="1" ref="H16" ca="1">_xlfn.IFS(
  B16&lt;=8, RANDBETWEEN(254,308),
  B16&lt;=21, RANDBETWEEN(309,363),
  B16&lt;=42, RANDBETWEEN(364,418),
  B16&lt;=60, RANDBETWEEN(419,473),
  B16&lt;=79, RANDBETWEEN(474,528),
  B16&lt;=90, RANDBETWEEN(529,583),
  B16&lt;=100, RANDBETWEEN(584,638)
)</f>
        <v>542</v>
      </c>
      <c r="I16" cm="1">
        <f t="array" aca="1" ref="I16" ca="1">_xlfn.IFS(
  C16&lt;=23, RANDBETWEEN(490,627),
  C16&lt;=42, RANDBETWEEN(628,765),
  C16&lt;=54, RANDBETWEEN(766,903),
  C16&lt;=69, RANDBETWEEN(904,1041),
  C16&lt;=83, RANDBETWEEN(1042,1179),
  C16&lt;=96, RANDBETWEEN(1180,1317),
  C16&lt;=100, RANDBETWEEN(1318,1455)
)</f>
        <v>1160</v>
      </c>
      <c r="J16" cm="1">
        <f t="array" aca="1" ref="J16" ca="1">_xlfn.IFS(
  D16&lt;=33, RANDBETWEEN(50,84),
  D16&lt;=54, RANDBETWEEN(85,119),
  D16&lt;=83, RANDBETWEEN(120,154),
  D16&lt;=96, RANDBETWEEN(155,189),
  D16&lt;=98, RANDBETWEEN(225,259),
  D16&lt;=100, RANDBETWEEN(260,294)
)</f>
        <v>89</v>
      </c>
      <c r="K16" cm="1">
        <f t="array" aca="1" ref="K16" ca="1">_xlfn.IFS(
  E16&lt;=94, RANDBETWEEN(56,234),
  E16&lt;=98, RANDBETWEEN(235,413),
  E16&lt;=100, RANDBETWEEN(1130,1308)
)</f>
        <v>71</v>
      </c>
      <c r="L16" cm="1">
        <f t="array" aca="1" ref="L16" ca="1">_xlfn.IFS(
  F16&lt;=65, RANDBETWEEN(41,73),
  F16&lt;=96, RANDBETWEEN(74,106),
  F16&lt;=98, RANDBETWEEN(206,238),
  F16&lt;=100, RANDBETWEEN(239,271)
)</f>
        <v>55</v>
      </c>
      <c r="M16" cm="1">
        <f t="array" aca="1" ref="M16" ca="1">_xlfn.IFS(
  G16&lt;=33, RANDBETWEEN(32,65),
  G16&lt;=75, RANDBETWEEN(66,99),
  G16&lt;=90, RANDBETWEEN(100,133),
  G16&lt;=94, RANDBETWEEN(134,167),
  G16&lt;=98, RANDBETWEEN(168,201),
  G16&lt;=100, RANDBETWEEN(236,269)
)</f>
        <v>262</v>
      </c>
      <c r="N16">
        <f t="shared" ca="1" si="13"/>
        <v>86</v>
      </c>
      <c r="O16">
        <f t="shared" ca="1" si="2"/>
        <v>634</v>
      </c>
      <c r="P16">
        <f t="shared" ca="1" si="3"/>
        <v>-39</v>
      </c>
      <c r="Q16">
        <f t="shared" ca="1" si="4"/>
        <v>-145</v>
      </c>
      <c r="R16">
        <f t="shared" ca="1" si="5"/>
        <v>-30</v>
      </c>
      <c r="S16">
        <f t="shared" ca="1" si="14"/>
        <v>165</v>
      </c>
      <c r="T16" s="14" t="str">
        <f t="shared" ca="1" si="6"/>
        <v>Naik</v>
      </c>
      <c r="U16" s="14" t="str">
        <f t="shared" ca="1" si="7"/>
        <v>Naik</v>
      </c>
      <c r="V16" s="14" t="str">
        <f t="shared" ca="1" si="8"/>
        <v>Turun</v>
      </c>
      <c r="W16" s="14" t="str">
        <f t="shared" ca="1" si="9"/>
        <v>Turun</v>
      </c>
      <c r="X16" s="14" t="str">
        <f t="shared" ca="1" si="10"/>
        <v>Turun</v>
      </c>
      <c r="Y16" s="14" t="str">
        <f t="shared" ca="1" si="11"/>
        <v>Naik</v>
      </c>
      <c r="Z16" s="15">
        <f t="shared" ca="1" si="15"/>
        <v>0.18859649122807018</v>
      </c>
      <c r="AA16" s="16">
        <f t="shared" ca="1" si="16"/>
        <v>1.2053231939163498</v>
      </c>
      <c r="AB16" s="15">
        <f t="shared" ca="1" si="17"/>
        <v>-0.3046875</v>
      </c>
      <c r="AC16" s="15">
        <f t="shared" ca="1" si="18"/>
        <v>-0.67129629629629628</v>
      </c>
      <c r="AD16" s="15">
        <f t="shared" ca="1" si="19"/>
        <v>-0.35294117647058826</v>
      </c>
      <c r="AE16" s="15">
        <f t="shared" ca="1" si="20"/>
        <v>1.7010309278350515</v>
      </c>
    </row>
    <row r="17" spans="1:31" x14ac:dyDescent="0.35">
      <c r="A17">
        <v>13</v>
      </c>
      <c r="B17">
        <f t="shared" ca="1" si="1"/>
        <v>24</v>
      </c>
      <c r="C17">
        <f t="shared" ca="1" si="1"/>
        <v>60</v>
      </c>
      <c r="D17">
        <f t="shared" ca="1" si="1"/>
        <v>96</v>
      </c>
      <c r="E17">
        <f t="shared" ca="1" si="1"/>
        <v>42</v>
      </c>
      <c r="F17">
        <f t="shared" ca="1" si="1"/>
        <v>65</v>
      </c>
      <c r="G17">
        <f t="shared" ca="1" si="1"/>
        <v>98</v>
      </c>
      <c r="H17" cm="1">
        <f t="array" aca="1" ref="H17" ca="1">_xlfn.IFS(
  B17&lt;=8, RANDBETWEEN(254,308),
  B17&lt;=21, RANDBETWEEN(309,363),
  B17&lt;=42, RANDBETWEEN(364,418),
  B17&lt;=60, RANDBETWEEN(419,473),
  B17&lt;=79, RANDBETWEEN(474,528),
  B17&lt;=90, RANDBETWEEN(529,583),
  B17&lt;=100, RANDBETWEEN(584,638)
)</f>
        <v>414</v>
      </c>
      <c r="I17" cm="1">
        <f t="array" aca="1" ref="I17" ca="1">_xlfn.IFS(
  C17&lt;=23, RANDBETWEEN(490,627),
  C17&lt;=42, RANDBETWEEN(628,765),
  C17&lt;=54, RANDBETWEEN(766,903),
  C17&lt;=69, RANDBETWEEN(904,1041),
  C17&lt;=83, RANDBETWEEN(1042,1179),
  C17&lt;=96, RANDBETWEEN(1180,1317),
  C17&lt;=100, RANDBETWEEN(1318,1455)
)</f>
        <v>924</v>
      </c>
      <c r="J17" cm="1">
        <f t="array" aca="1" ref="J17" ca="1">_xlfn.IFS(
  D17&lt;=33, RANDBETWEEN(50,84),
  D17&lt;=54, RANDBETWEEN(85,119),
  D17&lt;=83, RANDBETWEEN(120,154),
  D17&lt;=96, RANDBETWEEN(155,189),
  D17&lt;=98, RANDBETWEEN(225,259),
  D17&lt;=100, RANDBETWEEN(260,294)
)</f>
        <v>160</v>
      </c>
      <c r="K17" cm="1">
        <f t="array" aca="1" ref="K17" ca="1">_xlfn.IFS(
  E17&lt;=94, RANDBETWEEN(56,234),
  E17&lt;=98, RANDBETWEEN(235,413),
  E17&lt;=100, RANDBETWEEN(1130,1308)
)</f>
        <v>125</v>
      </c>
      <c r="L17" cm="1">
        <f t="array" aca="1" ref="L17" ca="1">_xlfn.IFS(
  F17&lt;=65, RANDBETWEEN(41,73),
  F17&lt;=96, RANDBETWEEN(74,106),
  F17&lt;=98, RANDBETWEEN(206,238),
  F17&lt;=100, RANDBETWEEN(239,271)
)</f>
        <v>60</v>
      </c>
      <c r="M17" cm="1">
        <f t="array" aca="1" ref="M17" ca="1">_xlfn.IFS(
  G17&lt;=33, RANDBETWEEN(32,65),
  G17&lt;=75, RANDBETWEEN(66,99),
  G17&lt;=90, RANDBETWEEN(100,133),
  G17&lt;=94, RANDBETWEEN(134,167),
  G17&lt;=98, RANDBETWEEN(168,201),
  G17&lt;=100, RANDBETWEEN(236,269)
)</f>
        <v>170</v>
      </c>
      <c r="N17">
        <f t="shared" ca="1" si="13"/>
        <v>-128</v>
      </c>
      <c r="O17">
        <f t="shared" ca="1" si="2"/>
        <v>-236</v>
      </c>
      <c r="P17">
        <f t="shared" ca="1" si="3"/>
        <v>71</v>
      </c>
      <c r="Q17">
        <f t="shared" ca="1" si="4"/>
        <v>54</v>
      </c>
      <c r="R17">
        <f t="shared" ca="1" si="5"/>
        <v>5</v>
      </c>
      <c r="S17">
        <f t="shared" ca="1" si="14"/>
        <v>-92</v>
      </c>
      <c r="T17" s="14" t="str">
        <f t="shared" ca="1" si="6"/>
        <v>Turun</v>
      </c>
      <c r="U17" s="14" t="str">
        <f t="shared" ca="1" si="7"/>
        <v>Turun</v>
      </c>
      <c r="V17" s="14" t="str">
        <f t="shared" ca="1" si="8"/>
        <v>Naik</v>
      </c>
      <c r="W17" s="14" t="str">
        <f t="shared" ca="1" si="9"/>
        <v>Naik</v>
      </c>
      <c r="X17" s="14" t="str">
        <f t="shared" ca="1" si="10"/>
        <v>Naik</v>
      </c>
      <c r="Y17" s="14" t="str">
        <f t="shared" ca="1" si="11"/>
        <v>Turun</v>
      </c>
      <c r="Z17" s="15">
        <f t="shared" ca="1" si="15"/>
        <v>-0.23616236162361623</v>
      </c>
      <c r="AA17" s="16">
        <f t="shared" ca="1" si="16"/>
        <v>-0.20344827586206896</v>
      </c>
      <c r="AB17" s="15">
        <f t="shared" ca="1" si="17"/>
        <v>0.797752808988764</v>
      </c>
      <c r="AC17" s="15">
        <f t="shared" ca="1" si="18"/>
        <v>0.76056338028169013</v>
      </c>
      <c r="AD17" s="15">
        <f t="shared" ca="1" si="19"/>
        <v>9.0909090909090912E-2</v>
      </c>
      <c r="AE17" s="15">
        <f t="shared" ca="1" si="20"/>
        <v>-0.35114503816793891</v>
      </c>
    </row>
    <row r="18" spans="1:31" x14ac:dyDescent="0.35">
      <c r="A18">
        <v>14</v>
      </c>
      <c r="B18">
        <f t="shared" ca="1" si="1"/>
        <v>51</v>
      </c>
      <c r="C18">
        <f t="shared" ca="1" si="1"/>
        <v>80</v>
      </c>
      <c r="D18">
        <f t="shared" ca="1" si="1"/>
        <v>76</v>
      </c>
      <c r="E18">
        <f t="shared" ca="1" si="1"/>
        <v>67</v>
      </c>
      <c r="F18">
        <f t="shared" ca="1" si="1"/>
        <v>35</v>
      </c>
      <c r="G18">
        <f t="shared" ca="1" si="1"/>
        <v>42</v>
      </c>
      <c r="H18" cm="1">
        <f t="array" aca="1" ref="H18" ca="1">_xlfn.IFS(
  B18&lt;=8, RANDBETWEEN(254,308),
  B18&lt;=21, RANDBETWEEN(309,363),
  B18&lt;=42, RANDBETWEEN(364,418),
  B18&lt;=60, RANDBETWEEN(419,473),
  B18&lt;=79, RANDBETWEEN(474,528),
  B18&lt;=90, RANDBETWEEN(529,583),
  B18&lt;=100, RANDBETWEEN(584,638)
)</f>
        <v>434</v>
      </c>
      <c r="I18" cm="1">
        <f t="array" aca="1" ref="I18" ca="1">_xlfn.IFS(
  C18&lt;=23, RANDBETWEEN(490,627),
  C18&lt;=42, RANDBETWEEN(628,765),
  C18&lt;=54, RANDBETWEEN(766,903),
  C18&lt;=69, RANDBETWEEN(904,1041),
  C18&lt;=83, RANDBETWEEN(1042,1179),
  C18&lt;=96, RANDBETWEEN(1180,1317),
  C18&lt;=100, RANDBETWEEN(1318,1455)
)</f>
        <v>1090</v>
      </c>
      <c r="J18" cm="1">
        <f t="array" aca="1" ref="J18" ca="1">_xlfn.IFS(
  D18&lt;=33, RANDBETWEEN(50,84),
  D18&lt;=54, RANDBETWEEN(85,119),
  D18&lt;=83, RANDBETWEEN(120,154),
  D18&lt;=96, RANDBETWEEN(155,189),
  D18&lt;=98, RANDBETWEEN(225,259),
  D18&lt;=100, RANDBETWEEN(260,294)
)</f>
        <v>129</v>
      </c>
      <c r="K18" cm="1">
        <f t="array" aca="1" ref="K18" ca="1">_xlfn.IFS(
  E18&lt;=94, RANDBETWEEN(56,234),
  E18&lt;=98, RANDBETWEEN(235,413),
  E18&lt;=100, RANDBETWEEN(1130,1308)
)</f>
        <v>101</v>
      </c>
      <c r="L18" cm="1">
        <f t="array" aca="1" ref="L18" ca="1">_xlfn.IFS(
  F18&lt;=65, RANDBETWEEN(41,73),
  F18&lt;=96, RANDBETWEEN(74,106),
  F18&lt;=98, RANDBETWEEN(206,238),
  F18&lt;=100, RANDBETWEEN(239,271)
)</f>
        <v>42</v>
      </c>
      <c r="M18" cm="1">
        <f t="array" aca="1" ref="M18" ca="1">_xlfn.IFS(
  G18&lt;=33, RANDBETWEEN(32,65),
  G18&lt;=75, RANDBETWEEN(66,99),
  G18&lt;=90, RANDBETWEEN(100,133),
  G18&lt;=94, RANDBETWEEN(134,167),
  G18&lt;=98, RANDBETWEEN(168,201),
  G18&lt;=100, RANDBETWEEN(236,269)
)</f>
        <v>93</v>
      </c>
      <c r="N18">
        <f t="shared" ca="1" si="13"/>
        <v>20</v>
      </c>
      <c r="O18">
        <f t="shared" ca="1" si="2"/>
        <v>166</v>
      </c>
      <c r="P18">
        <f t="shared" ca="1" si="3"/>
        <v>-31</v>
      </c>
      <c r="Q18">
        <f t="shared" ca="1" si="4"/>
        <v>-24</v>
      </c>
      <c r="R18">
        <f t="shared" ca="1" si="5"/>
        <v>-18</v>
      </c>
      <c r="S18">
        <f t="shared" ca="1" si="14"/>
        <v>-77</v>
      </c>
      <c r="T18" s="14" t="str">
        <f t="shared" ca="1" si="6"/>
        <v>Naik</v>
      </c>
      <c r="U18" s="14" t="str">
        <f t="shared" ca="1" si="7"/>
        <v>Naik</v>
      </c>
      <c r="V18" s="14" t="str">
        <f t="shared" ca="1" si="8"/>
        <v>Turun</v>
      </c>
      <c r="W18" s="14" t="str">
        <f t="shared" ca="1" si="9"/>
        <v>Turun</v>
      </c>
      <c r="X18" s="14" t="str">
        <f t="shared" ca="1" si="10"/>
        <v>Turun</v>
      </c>
      <c r="Y18" s="14" t="str">
        <f t="shared" ca="1" si="11"/>
        <v>Turun</v>
      </c>
      <c r="Z18" s="15">
        <f t="shared" ca="1" si="15"/>
        <v>4.8309178743961352E-2</v>
      </c>
      <c r="AA18" s="16">
        <f t="shared" ca="1" si="16"/>
        <v>0.17965367965367965</v>
      </c>
      <c r="AB18" s="15">
        <f t="shared" ca="1" si="17"/>
        <v>-0.19375000000000001</v>
      </c>
      <c r="AC18" s="15">
        <f t="shared" ca="1" si="18"/>
        <v>-0.192</v>
      </c>
      <c r="AD18" s="15">
        <f t="shared" ca="1" si="19"/>
        <v>-0.3</v>
      </c>
      <c r="AE18" s="15">
        <f t="shared" ca="1" si="20"/>
        <v>-0.45294117647058824</v>
      </c>
    </row>
    <row r="19" spans="1:31" x14ac:dyDescent="0.35">
      <c r="A19">
        <v>15</v>
      </c>
      <c r="B19">
        <f t="shared" ca="1" si="1"/>
        <v>17</v>
      </c>
      <c r="C19">
        <f t="shared" ca="1" si="1"/>
        <v>78</v>
      </c>
      <c r="D19">
        <f t="shared" ca="1" si="1"/>
        <v>56</v>
      </c>
      <c r="E19">
        <f t="shared" ca="1" si="1"/>
        <v>8</v>
      </c>
      <c r="F19">
        <f t="shared" ca="1" si="1"/>
        <v>51</v>
      </c>
      <c r="G19">
        <f t="shared" ca="1" si="1"/>
        <v>98</v>
      </c>
      <c r="H19" cm="1">
        <f t="array" aca="1" ref="H19" ca="1">_xlfn.IFS(
  B19&lt;=8, RANDBETWEEN(254,308),
  B19&lt;=21, RANDBETWEEN(309,363),
  B19&lt;=42, RANDBETWEEN(364,418),
  B19&lt;=60, RANDBETWEEN(419,473),
  B19&lt;=79, RANDBETWEEN(474,528),
  B19&lt;=90, RANDBETWEEN(529,583),
  B19&lt;=100, RANDBETWEEN(584,638)
)</f>
        <v>320</v>
      </c>
      <c r="I19" cm="1">
        <f t="array" aca="1" ref="I19" ca="1">_xlfn.IFS(
  C19&lt;=23, RANDBETWEEN(490,627),
  C19&lt;=42, RANDBETWEEN(628,765),
  C19&lt;=54, RANDBETWEEN(766,903),
  C19&lt;=69, RANDBETWEEN(904,1041),
  C19&lt;=83, RANDBETWEEN(1042,1179),
  C19&lt;=96, RANDBETWEEN(1180,1317),
  C19&lt;=100, RANDBETWEEN(1318,1455)
)</f>
        <v>1042</v>
      </c>
      <c r="J19" cm="1">
        <f t="array" aca="1" ref="J19" ca="1">_xlfn.IFS(
  D19&lt;=33, RANDBETWEEN(50,84),
  D19&lt;=54, RANDBETWEEN(85,119),
  D19&lt;=83, RANDBETWEEN(120,154),
  D19&lt;=96, RANDBETWEEN(155,189),
  D19&lt;=98, RANDBETWEEN(225,259),
  D19&lt;=100, RANDBETWEEN(260,294)
)</f>
        <v>122</v>
      </c>
      <c r="K19" cm="1">
        <f t="array" aca="1" ref="K19" ca="1">_xlfn.IFS(
  E19&lt;=94, RANDBETWEEN(56,234),
  E19&lt;=98, RANDBETWEEN(235,413),
  E19&lt;=100, RANDBETWEEN(1130,1308)
)</f>
        <v>167</v>
      </c>
      <c r="L19" cm="1">
        <f t="array" aca="1" ref="L19" ca="1">_xlfn.IFS(
  F19&lt;=65, RANDBETWEEN(41,73),
  F19&lt;=96, RANDBETWEEN(74,106),
  F19&lt;=98, RANDBETWEEN(206,238),
  F19&lt;=100, RANDBETWEEN(239,271)
)</f>
        <v>57</v>
      </c>
      <c r="M19" cm="1">
        <f t="array" aca="1" ref="M19" ca="1">_xlfn.IFS(
  G19&lt;=33, RANDBETWEEN(32,65),
  G19&lt;=75, RANDBETWEEN(66,99),
  G19&lt;=90, RANDBETWEEN(100,133),
  G19&lt;=94, RANDBETWEEN(134,167),
  G19&lt;=98, RANDBETWEEN(168,201),
  G19&lt;=100, RANDBETWEEN(236,269)
)</f>
        <v>177</v>
      </c>
      <c r="N19">
        <f t="shared" ca="1" si="13"/>
        <v>-114</v>
      </c>
      <c r="O19">
        <f t="shared" ca="1" si="2"/>
        <v>-48</v>
      </c>
      <c r="P19">
        <f t="shared" ca="1" si="3"/>
        <v>-7</v>
      </c>
      <c r="Q19">
        <f t="shared" ca="1" si="4"/>
        <v>66</v>
      </c>
      <c r="R19">
        <f t="shared" ca="1" si="5"/>
        <v>15</v>
      </c>
      <c r="S19">
        <f t="shared" ca="1" si="14"/>
        <v>84</v>
      </c>
      <c r="T19" s="14" t="str">
        <f t="shared" ca="1" si="6"/>
        <v>Turun</v>
      </c>
      <c r="U19" s="14" t="str">
        <f t="shared" ca="1" si="7"/>
        <v>Turun</v>
      </c>
      <c r="V19" s="14" t="str">
        <f t="shared" ca="1" si="8"/>
        <v>Turun</v>
      </c>
      <c r="W19" s="14" t="str">
        <f t="shared" ca="1" si="9"/>
        <v>Naik</v>
      </c>
      <c r="X19" s="14" t="str">
        <f t="shared" ca="1" si="10"/>
        <v>Naik</v>
      </c>
      <c r="Y19" s="14" t="str">
        <f t="shared" ca="1" si="11"/>
        <v>Naik</v>
      </c>
      <c r="Z19" s="15">
        <f t="shared" ca="1" si="15"/>
        <v>-0.26267281105990781</v>
      </c>
      <c r="AA19" s="16">
        <f t="shared" ca="1" si="16"/>
        <v>-4.4036697247706424E-2</v>
      </c>
      <c r="AB19" s="15">
        <f t="shared" ca="1" si="17"/>
        <v>-5.4263565891472867E-2</v>
      </c>
      <c r="AC19" s="15">
        <f t="shared" ca="1" si="18"/>
        <v>0.65346534653465349</v>
      </c>
      <c r="AD19" s="15">
        <f t="shared" ca="1" si="19"/>
        <v>0.35714285714285715</v>
      </c>
      <c r="AE19" s="15">
        <f t="shared" ca="1" si="20"/>
        <v>0.90322580645161288</v>
      </c>
    </row>
    <row r="20" spans="1:31" x14ac:dyDescent="0.35">
      <c r="A20">
        <v>16</v>
      </c>
      <c r="B20">
        <f t="shared" ca="1" si="1"/>
        <v>94</v>
      </c>
      <c r="C20">
        <f t="shared" ca="1" si="1"/>
        <v>53</v>
      </c>
      <c r="D20">
        <f t="shared" ca="1" si="1"/>
        <v>37</v>
      </c>
      <c r="E20">
        <f t="shared" ca="1" si="1"/>
        <v>87</v>
      </c>
      <c r="F20">
        <f t="shared" ca="1" si="1"/>
        <v>81</v>
      </c>
      <c r="G20">
        <f t="shared" ca="1" si="1"/>
        <v>89</v>
      </c>
      <c r="H20" cm="1">
        <f t="array" aca="1" ref="H20" ca="1">_xlfn.IFS(
  B20&lt;=8, RANDBETWEEN(254,308),
  B20&lt;=21, RANDBETWEEN(309,363),
  B20&lt;=42, RANDBETWEEN(364,418),
  B20&lt;=60, RANDBETWEEN(419,473),
  B20&lt;=79, RANDBETWEEN(474,528),
  B20&lt;=90, RANDBETWEEN(529,583),
  B20&lt;=100, RANDBETWEEN(584,638)
)</f>
        <v>592</v>
      </c>
      <c r="I20" cm="1">
        <f t="array" aca="1" ref="I20" ca="1">_xlfn.IFS(
  C20&lt;=23, RANDBETWEEN(490,627),
  C20&lt;=42, RANDBETWEEN(628,765),
  C20&lt;=54, RANDBETWEEN(766,903),
  C20&lt;=69, RANDBETWEEN(904,1041),
  C20&lt;=83, RANDBETWEEN(1042,1179),
  C20&lt;=96, RANDBETWEEN(1180,1317),
  C20&lt;=100, RANDBETWEEN(1318,1455)
)</f>
        <v>827</v>
      </c>
      <c r="J20" cm="1">
        <f t="array" aca="1" ref="J20" ca="1">_xlfn.IFS(
  D20&lt;=33, RANDBETWEEN(50,84),
  D20&lt;=54, RANDBETWEEN(85,119),
  D20&lt;=83, RANDBETWEEN(120,154),
  D20&lt;=96, RANDBETWEEN(155,189),
  D20&lt;=98, RANDBETWEEN(225,259),
  D20&lt;=100, RANDBETWEEN(260,294)
)</f>
        <v>89</v>
      </c>
      <c r="K20" cm="1">
        <f t="array" aca="1" ref="K20" ca="1">_xlfn.IFS(
  E20&lt;=94, RANDBETWEEN(56,234),
  E20&lt;=98, RANDBETWEEN(235,413),
  E20&lt;=100, RANDBETWEEN(1130,1308)
)</f>
        <v>219</v>
      </c>
      <c r="L20" cm="1">
        <f t="array" aca="1" ref="L20" ca="1">_xlfn.IFS(
  F20&lt;=65, RANDBETWEEN(41,73),
  F20&lt;=96, RANDBETWEEN(74,106),
  F20&lt;=98, RANDBETWEEN(206,238),
  F20&lt;=100, RANDBETWEEN(239,271)
)</f>
        <v>81</v>
      </c>
      <c r="M20" cm="1">
        <f t="array" aca="1" ref="M20" ca="1">_xlfn.IFS(
  G20&lt;=33, RANDBETWEEN(32,65),
  G20&lt;=75, RANDBETWEEN(66,99),
  G20&lt;=90, RANDBETWEEN(100,133),
  G20&lt;=94, RANDBETWEEN(134,167),
  G20&lt;=98, RANDBETWEEN(168,201),
  G20&lt;=100, RANDBETWEEN(236,269)
)</f>
        <v>114</v>
      </c>
      <c r="N20">
        <f t="shared" ca="1" si="13"/>
        <v>272</v>
      </c>
      <c r="O20">
        <f t="shared" ca="1" si="2"/>
        <v>-215</v>
      </c>
      <c r="P20">
        <f t="shared" ca="1" si="3"/>
        <v>-33</v>
      </c>
      <c r="Q20">
        <f t="shared" ca="1" si="4"/>
        <v>52</v>
      </c>
      <c r="R20">
        <f t="shared" ca="1" si="5"/>
        <v>24</v>
      </c>
      <c r="S20">
        <f t="shared" ca="1" si="14"/>
        <v>-63</v>
      </c>
      <c r="T20" s="14" t="str">
        <f t="shared" ca="1" si="6"/>
        <v>Naik</v>
      </c>
      <c r="U20" s="14" t="str">
        <f t="shared" ca="1" si="7"/>
        <v>Turun</v>
      </c>
      <c r="V20" s="14" t="str">
        <f t="shared" ca="1" si="8"/>
        <v>Turun</v>
      </c>
      <c r="W20" s="14" t="str">
        <f t="shared" ca="1" si="9"/>
        <v>Naik</v>
      </c>
      <c r="X20" s="14" t="str">
        <f t="shared" ca="1" si="10"/>
        <v>Naik</v>
      </c>
      <c r="Y20" s="14" t="str">
        <f t="shared" ca="1" si="11"/>
        <v>Turun</v>
      </c>
      <c r="Z20" s="15">
        <f t="shared" ca="1" si="15"/>
        <v>0.85</v>
      </c>
      <c r="AA20" s="16">
        <f t="shared" ca="1" si="16"/>
        <v>-0.20633397312859886</v>
      </c>
      <c r="AB20" s="15">
        <f t="shared" ca="1" si="17"/>
        <v>-0.27049180327868855</v>
      </c>
      <c r="AC20" s="15">
        <f t="shared" ca="1" si="18"/>
        <v>0.31137724550898205</v>
      </c>
      <c r="AD20" s="15">
        <f t="shared" ca="1" si="19"/>
        <v>0.42105263157894735</v>
      </c>
      <c r="AE20" s="15">
        <f t="shared" ca="1" si="20"/>
        <v>-0.3559322033898305</v>
      </c>
    </row>
    <row r="21" spans="1:31" x14ac:dyDescent="0.35">
      <c r="A21">
        <v>17</v>
      </c>
      <c r="B21">
        <f t="shared" ca="1" si="1"/>
        <v>93</v>
      </c>
      <c r="C21">
        <f t="shared" ca="1" si="1"/>
        <v>59</v>
      </c>
      <c r="D21">
        <f t="shared" ca="1" si="1"/>
        <v>85</v>
      </c>
      <c r="E21">
        <f t="shared" ca="1" si="1"/>
        <v>62</v>
      </c>
      <c r="F21">
        <f t="shared" ca="1" si="1"/>
        <v>7</v>
      </c>
      <c r="G21">
        <f t="shared" ca="1" si="1"/>
        <v>73</v>
      </c>
      <c r="H21" cm="1">
        <f t="array" aca="1" ref="H21" ca="1">_xlfn.IFS(
  B21&lt;=8, RANDBETWEEN(254,308),
  B21&lt;=21, RANDBETWEEN(309,363),
  B21&lt;=42, RANDBETWEEN(364,418),
  B21&lt;=60, RANDBETWEEN(419,473),
  B21&lt;=79, RANDBETWEEN(474,528),
  B21&lt;=90, RANDBETWEEN(529,583),
  B21&lt;=100, RANDBETWEEN(584,638)
)</f>
        <v>584</v>
      </c>
      <c r="I21" cm="1">
        <f t="array" aca="1" ref="I21" ca="1">_xlfn.IFS(
  C21&lt;=23, RANDBETWEEN(490,627),
  C21&lt;=42, RANDBETWEEN(628,765),
  C21&lt;=54, RANDBETWEEN(766,903),
  C21&lt;=69, RANDBETWEEN(904,1041),
  C21&lt;=83, RANDBETWEEN(1042,1179),
  C21&lt;=96, RANDBETWEEN(1180,1317),
  C21&lt;=100, RANDBETWEEN(1318,1455)
)</f>
        <v>1019</v>
      </c>
      <c r="J21" cm="1">
        <f t="array" aca="1" ref="J21" ca="1">_xlfn.IFS(
  D21&lt;=33, RANDBETWEEN(50,84),
  D21&lt;=54, RANDBETWEEN(85,119),
  D21&lt;=83, RANDBETWEEN(120,154),
  D21&lt;=96, RANDBETWEEN(155,189),
  D21&lt;=98, RANDBETWEEN(225,259),
  D21&lt;=100, RANDBETWEEN(260,294)
)</f>
        <v>164</v>
      </c>
      <c r="K21" cm="1">
        <f t="array" aca="1" ref="K21" ca="1">_xlfn.IFS(
  E21&lt;=94, RANDBETWEEN(56,234),
  E21&lt;=98, RANDBETWEEN(235,413),
  E21&lt;=100, RANDBETWEEN(1130,1308)
)</f>
        <v>125</v>
      </c>
      <c r="L21" cm="1">
        <f t="array" aca="1" ref="L21" ca="1">_xlfn.IFS(
  F21&lt;=65, RANDBETWEEN(41,73),
  F21&lt;=96, RANDBETWEEN(74,106),
  F21&lt;=98, RANDBETWEEN(206,238),
  F21&lt;=100, RANDBETWEEN(239,271)
)</f>
        <v>62</v>
      </c>
      <c r="M21" cm="1">
        <f t="array" aca="1" ref="M21" ca="1">_xlfn.IFS(
  G21&lt;=33, RANDBETWEEN(32,65),
  G21&lt;=75, RANDBETWEEN(66,99),
  G21&lt;=90, RANDBETWEEN(100,133),
  G21&lt;=94, RANDBETWEEN(134,167),
  G21&lt;=98, RANDBETWEEN(168,201),
  G21&lt;=100, RANDBETWEEN(236,269)
)</f>
        <v>96</v>
      </c>
      <c r="N21">
        <f t="shared" ca="1" si="13"/>
        <v>-8</v>
      </c>
      <c r="O21">
        <f t="shared" ca="1" si="2"/>
        <v>192</v>
      </c>
      <c r="P21">
        <f t="shared" ca="1" si="3"/>
        <v>75</v>
      </c>
      <c r="Q21">
        <f t="shared" ca="1" si="4"/>
        <v>-94</v>
      </c>
      <c r="R21">
        <f t="shared" ca="1" si="5"/>
        <v>-19</v>
      </c>
      <c r="S21">
        <f t="shared" ca="1" si="14"/>
        <v>-18</v>
      </c>
      <c r="T21" s="14" t="str">
        <f t="shared" ca="1" si="6"/>
        <v>Turun</v>
      </c>
      <c r="U21" s="14" t="str">
        <f t="shared" ca="1" si="7"/>
        <v>Naik</v>
      </c>
      <c r="V21" s="14" t="str">
        <f t="shared" ca="1" si="8"/>
        <v>Naik</v>
      </c>
      <c r="W21" s="14" t="str">
        <f t="shared" ca="1" si="9"/>
        <v>Turun</v>
      </c>
      <c r="X21" s="14" t="str">
        <f t="shared" ca="1" si="10"/>
        <v>Turun</v>
      </c>
      <c r="Y21" s="14" t="str">
        <f t="shared" ca="1" si="11"/>
        <v>Turun</v>
      </c>
      <c r="Z21" s="15">
        <f t="shared" ca="1" si="15"/>
        <v>-1.3513513513513514E-2</v>
      </c>
      <c r="AA21" s="16">
        <f t="shared" ca="1" si="16"/>
        <v>0.23216444981862153</v>
      </c>
      <c r="AB21" s="15">
        <f t="shared" ca="1" si="17"/>
        <v>0.84269662921348309</v>
      </c>
      <c r="AC21" s="15">
        <f t="shared" ca="1" si="18"/>
        <v>-0.42922374429223742</v>
      </c>
      <c r="AD21" s="15">
        <f t="shared" ca="1" si="19"/>
        <v>-0.23456790123456789</v>
      </c>
      <c r="AE21" s="15">
        <f t="shared" ca="1" si="20"/>
        <v>-0.15789473684210525</v>
      </c>
    </row>
    <row r="22" spans="1:31" x14ac:dyDescent="0.35">
      <c r="A22">
        <v>18</v>
      </c>
      <c r="B22">
        <f t="shared" ca="1" si="1"/>
        <v>48</v>
      </c>
      <c r="C22">
        <f t="shared" ca="1" si="1"/>
        <v>65</v>
      </c>
      <c r="D22">
        <f t="shared" ca="1" si="1"/>
        <v>85</v>
      </c>
      <c r="E22">
        <f t="shared" ca="1" si="1"/>
        <v>55</v>
      </c>
      <c r="F22">
        <f t="shared" ca="1" si="1"/>
        <v>13</v>
      </c>
      <c r="G22">
        <f t="shared" ca="1" si="1"/>
        <v>5</v>
      </c>
      <c r="H22" cm="1">
        <f t="array" aca="1" ref="H22" ca="1">_xlfn.IFS(
  B22&lt;=8, RANDBETWEEN(254,308),
  B22&lt;=21, RANDBETWEEN(309,363),
  B22&lt;=42, RANDBETWEEN(364,418),
  B22&lt;=60, RANDBETWEEN(419,473),
  B22&lt;=79, RANDBETWEEN(474,528),
  B22&lt;=90, RANDBETWEEN(529,583),
  B22&lt;=100, RANDBETWEEN(584,638)
)</f>
        <v>449</v>
      </c>
      <c r="I22" cm="1">
        <f t="array" aca="1" ref="I22" ca="1">_xlfn.IFS(
  C22&lt;=23, RANDBETWEEN(490,627),
  C22&lt;=42, RANDBETWEEN(628,765),
  C22&lt;=54, RANDBETWEEN(766,903),
  C22&lt;=69, RANDBETWEEN(904,1041),
  C22&lt;=83, RANDBETWEEN(1042,1179),
  C22&lt;=96, RANDBETWEEN(1180,1317),
  C22&lt;=100, RANDBETWEEN(1318,1455)
)</f>
        <v>997</v>
      </c>
      <c r="J22" cm="1">
        <f t="array" aca="1" ref="J22" ca="1">_xlfn.IFS(
  D22&lt;=33, RANDBETWEEN(50,84),
  D22&lt;=54, RANDBETWEEN(85,119),
  D22&lt;=83, RANDBETWEEN(120,154),
  D22&lt;=96, RANDBETWEEN(155,189),
  D22&lt;=98, RANDBETWEEN(225,259),
  D22&lt;=100, RANDBETWEEN(260,294)
)</f>
        <v>165</v>
      </c>
      <c r="K22" cm="1">
        <f t="array" aca="1" ref="K22" ca="1">_xlfn.IFS(
  E22&lt;=94, RANDBETWEEN(56,234),
  E22&lt;=98, RANDBETWEEN(235,413),
  E22&lt;=100, RANDBETWEEN(1130,1308)
)</f>
        <v>145</v>
      </c>
      <c r="L22" cm="1">
        <f t="array" aca="1" ref="L22" ca="1">_xlfn.IFS(
  F22&lt;=65, RANDBETWEEN(41,73),
  F22&lt;=96, RANDBETWEEN(74,106),
  F22&lt;=98, RANDBETWEEN(206,238),
  F22&lt;=100, RANDBETWEEN(239,271)
)</f>
        <v>72</v>
      </c>
      <c r="M22" cm="1">
        <f t="array" aca="1" ref="M22" ca="1">_xlfn.IFS(
  G22&lt;=33, RANDBETWEEN(32,65),
  G22&lt;=75, RANDBETWEEN(66,99),
  G22&lt;=90, RANDBETWEEN(100,133),
  G22&lt;=94, RANDBETWEEN(134,167),
  G22&lt;=98, RANDBETWEEN(168,201),
  G22&lt;=100, RANDBETWEEN(236,269)
)</f>
        <v>63</v>
      </c>
      <c r="N22">
        <f t="shared" ca="1" si="13"/>
        <v>-135</v>
      </c>
      <c r="O22">
        <f t="shared" ca="1" si="2"/>
        <v>-22</v>
      </c>
      <c r="P22">
        <f t="shared" ca="1" si="3"/>
        <v>1</v>
      </c>
      <c r="Q22">
        <f t="shared" ca="1" si="4"/>
        <v>20</v>
      </c>
      <c r="R22">
        <f t="shared" ca="1" si="5"/>
        <v>10</v>
      </c>
      <c r="S22">
        <f t="shared" ca="1" si="14"/>
        <v>-33</v>
      </c>
      <c r="T22" s="14" t="str">
        <f t="shared" ca="1" si="6"/>
        <v>Turun</v>
      </c>
      <c r="U22" s="14" t="str">
        <f t="shared" ca="1" si="7"/>
        <v>Turun</v>
      </c>
      <c r="V22" s="14" t="str">
        <f t="shared" ca="1" si="8"/>
        <v>Naik</v>
      </c>
      <c r="W22" s="14" t="str">
        <f t="shared" ca="1" si="9"/>
        <v>Naik</v>
      </c>
      <c r="X22" s="14" t="str">
        <f t="shared" ca="1" si="10"/>
        <v>Naik</v>
      </c>
      <c r="Y22" s="14" t="str">
        <f t="shared" ca="1" si="11"/>
        <v>Turun</v>
      </c>
      <c r="Z22" s="15">
        <f t="shared" ca="1" si="15"/>
        <v>-0.23116438356164384</v>
      </c>
      <c r="AA22" s="16">
        <f t="shared" ca="1" si="16"/>
        <v>-2.1589793915603533E-2</v>
      </c>
      <c r="AB22" s="15">
        <f t="shared" ca="1" si="17"/>
        <v>6.0975609756097563E-3</v>
      </c>
      <c r="AC22" s="15">
        <f t="shared" ca="1" si="18"/>
        <v>0.16</v>
      </c>
      <c r="AD22" s="15">
        <f t="shared" ca="1" si="19"/>
        <v>0.16129032258064516</v>
      </c>
      <c r="AE22" s="15">
        <f t="shared" ca="1" si="20"/>
        <v>-0.34375</v>
      </c>
    </row>
    <row r="23" spans="1:31" x14ac:dyDescent="0.35">
      <c r="A23">
        <v>19</v>
      </c>
      <c r="B23">
        <f t="shared" ca="1" si="1"/>
        <v>66</v>
      </c>
      <c r="C23">
        <f t="shared" ca="1" si="1"/>
        <v>57</v>
      </c>
      <c r="D23">
        <f t="shared" ca="1" si="1"/>
        <v>77</v>
      </c>
      <c r="E23">
        <f t="shared" ca="1" si="1"/>
        <v>30</v>
      </c>
      <c r="F23">
        <f t="shared" ca="1" si="1"/>
        <v>45</v>
      </c>
      <c r="G23">
        <f t="shared" ca="1" si="1"/>
        <v>33</v>
      </c>
      <c r="H23" cm="1">
        <f t="array" aca="1" ref="H23" ca="1">_xlfn.IFS(
  B23&lt;=8, RANDBETWEEN(254,308),
  B23&lt;=21, RANDBETWEEN(309,363),
  B23&lt;=42, RANDBETWEEN(364,418),
  B23&lt;=60, RANDBETWEEN(419,473),
  B23&lt;=79, RANDBETWEEN(474,528),
  B23&lt;=90, RANDBETWEEN(529,583),
  B23&lt;=100, RANDBETWEEN(584,638)
)</f>
        <v>500</v>
      </c>
      <c r="I23" cm="1">
        <f t="array" aca="1" ref="I23" ca="1">_xlfn.IFS(
  C23&lt;=23, RANDBETWEEN(490,627),
  C23&lt;=42, RANDBETWEEN(628,765),
  C23&lt;=54, RANDBETWEEN(766,903),
  C23&lt;=69, RANDBETWEEN(904,1041),
  C23&lt;=83, RANDBETWEEN(1042,1179),
  C23&lt;=96, RANDBETWEEN(1180,1317),
  C23&lt;=100, RANDBETWEEN(1318,1455)
)</f>
        <v>1016</v>
      </c>
      <c r="J23" cm="1">
        <f t="array" aca="1" ref="J23" ca="1">_xlfn.IFS(
  D23&lt;=33, RANDBETWEEN(50,84),
  D23&lt;=54, RANDBETWEEN(85,119),
  D23&lt;=83, RANDBETWEEN(120,154),
  D23&lt;=96, RANDBETWEEN(155,189),
  D23&lt;=98, RANDBETWEEN(225,259),
  D23&lt;=100, RANDBETWEEN(260,294)
)</f>
        <v>122</v>
      </c>
      <c r="K23" cm="1">
        <f t="array" aca="1" ref="K23" ca="1">_xlfn.IFS(
  E23&lt;=94, RANDBETWEEN(56,234),
  E23&lt;=98, RANDBETWEEN(235,413),
  E23&lt;=100, RANDBETWEEN(1130,1308)
)</f>
        <v>74</v>
      </c>
      <c r="L23" cm="1">
        <f t="array" aca="1" ref="L23" ca="1">_xlfn.IFS(
  F23&lt;=65, RANDBETWEEN(41,73),
  F23&lt;=96, RANDBETWEEN(74,106),
  F23&lt;=98, RANDBETWEEN(206,238),
  F23&lt;=100, RANDBETWEEN(239,271)
)</f>
        <v>47</v>
      </c>
      <c r="M23" cm="1">
        <f t="array" aca="1" ref="M23" ca="1">_xlfn.IFS(
  G23&lt;=33, RANDBETWEEN(32,65),
  G23&lt;=75, RANDBETWEEN(66,99),
  G23&lt;=90, RANDBETWEEN(100,133),
  G23&lt;=94, RANDBETWEEN(134,167),
  G23&lt;=98, RANDBETWEEN(168,201),
  G23&lt;=100, RANDBETWEEN(236,269)
)</f>
        <v>64</v>
      </c>
      <c r="N23">
        <f t="shared" ca="1" si="13"/>
        <v>51</v>
      </c>
      <c r="O23">
        <f t="shared" ca="1" si="2"/>
        <v>19</v>
      </c>
      <c r="P23">
        <f t="shared" ca="1" si="3"/>
        <v>-43</v>
      </c>
      <c r="Q23">
        <f t="shared" ca="1" si="4"/>
        <v>-71</v>
      </c>
      <c r="R23">
        <f t="shared" ca="1" si="5"/>
        <v>-25</v>
      </c>
      <c r="S23">
        <f t="shared" ca="1" si="14"/>
        <v>1</v>
      </c>
      <c r="T23" s="14" t="str">
        <f t="shared" ca="1" si="6"/>
        <v>Naik</v>
      </c>
      <c r="U23" s="14" t="str">
        <f t="shared" ca="1" si="7"/>
        <v>Naik</v>
      </c>
      <c r="V23" s="14" t="str">
        <f t="shared" ca="1" si="8"/>
        <v>Turun</v>
      </c>
      <c r="W23" s="14" t="str">
        <f t="shared" ca="1" si="9"/>
        <v>Turun</v>
      </c>
      <c r="X23" s="14" t="str">
        <f t="shared" ca="1" si="10"/>
        <v>Turun</v>
      </c>
      <c r="Y23" s="14" t="str">
        <f t="shared" ca="1" si="11"/>
        <v>Naik</v>
      </c>
      <c r="Z23" s="15">
        <f t="shared" ca="1" si="15"/>
        <v>0.11358574610244988</v>
      </c>
      <c r="AA23" s="16">
        <f t="shared" ca="1" si="16"/>
        <v>1.9057171514543631E-2</v>
      </c>
      <c r="AB23" s="15">
        <f t="shared" ca="1" si="17"/>
        <v>-0.26060606060606062</v>
      </c>
      <c r="AC23" s="15">
        <f t="shared" ca="1" si="18"/>
        <v>-0.48965517241379308</v>
      </c>
      <c r="AD23" s="15">
        <f t="shared" ca="1" si="19"/>
        <v>-0.34722222222222221</v>
      </c>
      <c r="AE23" s="15">
        <f t="shared" ca="1" si="20"/>
        <v>1.5873015873015872E-2</v>
      </c>
    </row>
    <row r="24" spans="1:31" x14ac:dyDescent="0.35">
      <c r="A24">
        <v>20</v>
      </c>
      <c r="B24">
        <f t="shared" ca="1" si="1"/>
        <v>39</v>
      </c>
      <c r="C24">
        <f t="shared" ca="1" si="1"/>
        <v>5</v>
      </c>
      <c r="D24">
        <f t="shared" ca="1" si="1"/>
        <v>20</v>
      </c>
      <c r="E24">
        <f t="shared" ca="1" si="1"/>
        <v>88</v>
      </c>
      <c r="F24">
        <f t="shared" ca="1" si="1"/>
        <v>51</v>
      </c>
      <c r="G24">
        <f t="shared" ca="1" si="1"/>
        <v>84</v>
      </c>
      <c r="H24" cm="1">
        <f t="array" aca="1" ref="H24" ca="1">_xlfn.IFS(
  B24&lt;=8, RANDBETWEEN(254,308),
  B24&lt;=21, RANDBETWEEN(309,363),
  B24&lt;=42, RANDBETWEEN(364,418),
  B24&lt;=60, RANDBETWEEN(419,473),
  B24&lt;=79, RANDBETWEEN(474,528),
  B24&lt;=90, RANDBETWEEN(529,583),
  B24&lt;=100, RANDBETWEEN(584,638)
)</f>
        <v>367</v>
      </c>
      <c r="I24" cm="1">
        <f t="array" aca="1" ref="I24" ca="1">_xlfn.IFS(
  C24&lt;=23, RANDBETWEEN(490,627),
  C24&lt;=42, RANDBETWEEN(628,765),
  C24&lt;=54, RANDBETWEEN(766,903),
  C24&lt;=69, RANDBETWEEN(904,1041),
  C24&lt;=83, RANDBETWEEN(1042,1179),
  C24&lt;=96, RANDBETWEEN(1180,1317),
  C24&lt;=100, RANDBETWEEN(1318,1455)
)</f>
        <v>501</v>
      </c>
      <c r="J24" cm="1">
        <f t="array" aca="1" ref="J24" ca="1">_xlfn.IFS(
  D24&lt;=33, RANDBETWEEN(50,84),
  D24&lt;=54, RANDBETWEEN(85,119),
  D24&lt;=83, RANDBETWEEN(120,154),
  D24&lt;=96, RANDBETWEEN(155,189),
  D24&lt;=98, RANDBETWEEN(225,259),
  D24&lt;=100, RANDBETWEEN(260,294)
)</f>
        <v>59</v>
      </c>
      <c r="K24" cm="1">
        <f t="array" aca="1" ref="K24" ca="1">_xlfn.IFS(
  E24&lt;=94, RANDBETWEEN(56,234),
  E24&lt;=98, RANDBETWEEN(235,413),
  E24&lt;=100, RANDBETWEEN(1130,1308)
)</f>
        <v>182</v>
      </c>
      <c r="L24" cm="1">
        <f t="array" aca="1" ref="L24" ca="1">_xlfn.IFS(
  F24&lt;=65, RANDBETWEEN(41,73),
  F24&lt;=96, RANDBETWEEN(74,106),
  F24&lt;=98, RANDBETWEEN(206,238),
  F24&lt;=100, RANDBETWEEN(239,271)
)</f>
        <v>41</v>
      </c>
      <c r="M24" cm="1">
        <f t="array" aca="1" ref="M24" ca="1">_xlfn.IFS(
  G24&lt;=33, RANDBETWEEN(32,65),
  G24&lt;=75, RANDBETWEEN(66,99),
  G24&lt;=90, RANDBETWEEN(100,133),
  G24&lt;=94, RANDBETWEEN(134,167),
  G24&lt;=98, RANDBETWEEN(168,201),
  G24&lt;=100, RANDBETWEEN(236,269)
)</f>
        <v>127</v>
      </c>
      <c r="N24">
        <f t="shared" ca="1" si="13"/>
        <v>-133</v>
      </c>
      <c r="O24">
        <f t="shared" ca="1" si="2"/>
        <v>-515</v>
      </c>
      <c r="P24">
        <f t="shared" ca="1" si="3"/>
        <v>-63</v>
      </c>
      <c r="Q24">
        <f t="shared" ca="1" si="4"/>
        <v>108</v>
      </c>
      <c r="R24">
        <f t="shared" ca="1" si="5"/>
        <v>-6</v>
      </c>
      <c r="S24">
        <f t="shared" ca="1" si="14"/>
        <v>63</v>
      </c>
      <c r="T24" s="14" t="str">
        <f t="shared" ca="1" si="6"/>
        <v>Turun</v>
      </c>
      <c r="U24" s="14" t="str">
        <f t="shared" ca="1" si="7"/>
        <v>Turun</v>
      </c>
      <c r="V24" s="14" t="str">
        <f t="shared" ca="1" si="8"/>
        <v>Turun</v>
      </c>
      <c r="W24" s="14" t="str">
        <f t="shared" ca="1" si="9"/>
        <v>Naik</v>
      </c>
      <c r="X24" s="14" t="str">
        <f t="shared" ca="1" si="10"/>
        <v>Turun</v>
      </c>
      <c r="Y24" s="14" t="str">
        <f t="shared" ca="1" si="11"/>
        <v>Naik</v>
      </c>
      <c r="Z24" s="15">
        <f t="shared" ca="1" si="15"/>
        <v>-0.26600000000000001</v>
      </c>
      <c r="AA24" s="16">
        <f t="shared" ca="1" si="16"/>
        <v>-0.50688976377952755</v>
      </c>
      <c r="AB24" s="15">
        <f t="shared" ca="1" si="17"/>
        <v>-0.51639344262295084</v>
      </c>
      <c r="AC24" s="15">
        <f t="shared" ca="1" si="18"/>
        <v>1.4594594594594594</v>
      </c>
      <c r="AD24" s="15">
        <f t="shared" ca="1" si="19"/>
        <v>-0.1276595744680851</v>
      </c>
      <c r="AE24" s="15">
        <f t="shared" ca="1" si="20"/>
        <v>0.984375</v>
      </c>
    </row>
    <row r="25" spans="1:31" x14ac:dyDescent="0.35">
      <c r="A25">
        <v>21</v>
      </c>
      <c r="B25">
        <f t="shared" ca="1" si="1"/>
        <v>22</v>
      </c>
      <c r="C25">
        <f t="shared" ca="1" si="1"/>
        <v>38</v>
      </c>
      <c r="D25">
        <f t="shared" ca="1" si="1"/>
        <v>78</v>
      </c>
      <c r="E25">
        <f t="shared" ca="1" si="1"/>
        <v>59</v>
      </c>
      <c r="F25">
        <f t="shared" ca="1" si="1"/>
        <v>18</v>
      </c>
      <c r="G25">
        <f t="shared" ca="1" si="1"/>
        <v>3</v>
      </c>
      <c r="H25" cm="1">
        <f t="array" aca="1" ref="H25" ca="1">_xlfn.IFS(
  B25&lt;=8, RANDBETWEEN(254,308),
  B25&lt;=21, RANDBETWEEN(309,363),
  B25&lt;=42, RANDBETWEEN(364,418),
  B25&lt;=60, RANDBETWEEN(419,473),
  B25&lt;=79, RANDBETWEEN(474,528),
  B25&lt;=90, RANDBETWEEN(529,583),
  B25&lt;=100, RANDBETWEEN(584,638)
)</f>
        <v>388</v>
      </c>
      <c r="I25" cm="1">
        <f t="array" aca="1" ref="I25" ca="1">_xlfn.IFS(
  C25&lt;=23, RANDBETWEEN(490,627),
  C25&lt;=42, RANDBETWEEN(628,765),
  C25&lt;=54, RANDBETWEEN(766,903),
  C25&lt;=69, RANDBETWEEN(904,1041),
  C25&lt;=83, RANDBETWEEN(1042,1179),
  C25&lt;=96, RANDBETWEEN(1180,1317),
  C25&lt;=100, RANDBETWEEN(1318,1455)
)</f>
        <v>675</v>
      </c>
      <c r="J25" cm="1">
        <f t="array" aca="1" ref="J25" ca="1">_xlfn.IFS(
  D25&lt;=33, RANDBETWEEN(50,84),
  D25&lt;=54, RANDBETWEEN(85,119),
  D25&lt;=83, RANDBETWEEN(120,154),
  D25&lt;=96, RANDBETWEEN(155,189),
  D25&lt;=98, RANDBETWEEN(225,259),
  D25&lt;=100, RANDBETWEEN(260,294)
)</f>
        <v>151</v>
      </c>
      <c r="K25" cm="1">
        <f t="array" aca="1" ref="K25" ca="1">_xlfn.IFS(
  E25&lt;=94, RANDBETWEEN(56,234),
  E25&lt;=98, RANDBETWEEN(235,413),
  E25&lt;=100, RANDBETWEEN(1130,1308)
)</f>
        <v>227</v>
      </c>
      <c r="L25" cm="1">
        <f t="array" aca="1" ref="L25" ca="1">_xlfn.IFS(
  F25&lt;=65, RANDBETWEEN(41,73),
  F25&lt;=96, RANDBETWEEN(74,106),
  F25&lt;=98, RANDBETWEEN(206,238),
  F25&lt;=100, RANDBETWEEN(239,271)
)</f>
        <v>41</v>
      </c>
      <c r="M25" cm="1">
        <f t="array" aca="1" ref="M25" ca="1">_xlfn.IFS(
  G25&lt;=33, RANDBETWEEN(32,65),
  G25&lt;=75, RANDBETWEEN(66,99),
  G25&lt;=90, RANDBETWEEN(100,133),
  G25&lt;=94, RANDBETWEEN(134,167),
  G25&lt;=98, RANDBETWEEN(168,201),
  G25&lt;=100, RANDBETWEEN(236,269)
)</f>
        <v>45</v>
      </c>
      <c r="N25">
        <f t="shared" ca="1" si="13"/>
        <v>21</v>
      </c>
      <c r="O25">
        <f t="shared" ca="1" si="2"/>
        <v>174</v>
      </c>
      <c r="P25">
        <f t="shared" ca="1" si="3"/>
        <v>92</v>
      </c>
      <c r="Q25">
        <f t="shared" ca="1" si="4"/>
        <v>45</v>
      </c>
      <c r="R25">
        <f t="shared" ca="1" si="5"/>
        <v>0</v>
      </c>
      <c r="S25">
        <f t="shared" ca="1" si="14"/>
        <v>-82</v>
      </c>
      <c r="T25" s="14" t="str">
        <f t="shared" ca="1" si="6"/>
        <v>Naik</v>
      </c>
      <c r="U25" s="14" t="str">
        <f t="shared" ca="1" si="7"/>
        <v>Naik</v>
      </c>
      <c r="V25" s="14" t="str">
        <f t="shared" ca="1" si="8"/>
        <v>Naik</v>
      </c>
      <c r="W25" s="14" t="str">
        <f t="shared" ca="1" si="9"/>
        <v>Naik</v>
      </c>
      <c r="X25" s="14" t="str">
        <f t="shared" ca="1" si="10"/>
        <v>Stabil</v>
      </c>
      <c r="Y25" s="14" t="str">
        <f t="shared" ca="1" si="11"/>
        <v>Turun</v>
      </c>
      <c r="Z25" s="15">
        <f t="shared" ca="1" si="15"/>
        <v>5.7220708446866483E-2</v>
      </c>
      <c r="AA25" s="16">
        <f t="shared" ca="1" si="16"/>
        <v>0.3473053892215569</v>
      </c>
      <c r="AB25" s="15">
        <f t="shared" ca="1" si="17"/>
        <v>1.5593220338983051</v>
      </c>
      <c r="AC25" s="15">
        <f t="shared" ca="1" si="18"/>
        <v>0.24725274725274726</v>
      </c>
      <c r="AD25" s="15">
        <f t="shared" ca="1" si="19"/>
        <v>0</v>
      </c>
      <c r="AE25" s="15">
        <f t="shared" ca="1" si="20"/>
        <v>-0.64566929133858264</v>
      </c>
    </row>
    <row r="26" spans="1:31" x14ac:dyDescent="0.35">
      <c r="A26">
        <v>22</v>
      </c>
      <c r="B26">
        <f t="shared" ca="1" si="1"/>
        <v>64</v>
      </c>
      <c r="C26">
        <f t="shared" ca="1" si="1"/>
        <v>90</v>
      </c>
      <c r="D26">
        <f t="shared" ca="1" si="1"/>
        <v>65</v>
      </c>
      <c r="E26">
        <f t="shared" ca="1" si="1"/>
        <v>4</v>
      </c>
      <c r="F26">
        <f t="shared" ca="1" si="1"/>
        <v>82</v>
      </c>
      <c r="G26">
        <f t="shared" ref="G26:G52" ca="1" si="21">INT(RAND()*100) + 1</f>
        <v>91</v>
      </c>
      <c r="H26" cm="1">
        <f t="array" aca="1" ref="H26" ca="1">_xlfn.IFS(
  B26&lt;=8, RANDBETWEEN(254,308),
  B26&lt;=21, RANDBETWEEN(309,363),
  B26&lt;=42, RANDBETWEEN(364,418),
  B26&lt;=60, RANDBETWEEN(419,473),
  B26&lt;=79, RANDBETWEEN(474,528),
  B26&lt;=90, RANDBETWEEN(529,583),
  B26&lt;=100, RANDBETWEEN(584,638)
)</f>
        <v>484</v>
      </c>
      <c r="I26" cm="1">
        <f t="array" aca="1" ref="I26" ca="1">_xlfn.IFS(
  C26&lt;=23, RANDBETWEEN(490,627),
  C26&lt;=42, RANDBETWEEN(628,765),
  C26&lt;=54, RANDBETWEEN(766,903),
  C26&lt;=69, RANDBETWEEN(904,1041),
  C26&lt;=83, RANDBETWEEN(1042,1179),
  C26&lt;=96, RANDBETWEEN(1180,1317),
  C26&lt;=100, RANDBETWEEN(1318,1455)
)</f>
        <v>1257</v>
      </c>
      <c r="J26" cm="1">
        <f t="array" aca="1" ref="J26" ca="1">_xlfn.IFS(
  D26&lt;=33, RANDBETWEEN(50,84),
  D26&lt;=54, RANDBETWEEN(85,119),
  D26&lt;=83, RANDBETWEEN(120,154),
  D26&lt;=96, RANDBETWEEN(155,189),
  D26&lt;=98, RANDBETWEEN(225,259),
  D26&lt;=100, RANDBETWEEN(260,294)
)</f>
        <v>147</v>
      </c>
      <c r="K26" cm="1">
        <f t="array" aca="1" ref="K26" ca="1">_xlfn.IFS(
  E26&lt;=94, RANDBETWEEN(56,234),
  E26&lt;=98, RANDBETWEEN(235,413),
  E26&lt;=100, RANDBETWEEN(1130,1308)
)</f>
        <v>200</v>
      </c>
      <c r="L26" cm="1">
        <f t="array" aca="1" ref="L26" ca="1">_xlfn.IFS(
  F26&lt;=65, RANDBETWEEN(41,73),
  F26&lt;=96, RANDBETWEEN(74,106),
  F26&lt;=98, RANDBETWEEN(206,238),
  F26&lt;=100, RANDBETWEEN(239,271)
)</f>
        <v>79</v>
      </c>
      <c r="M26" cm="1">
        <f t="array" aca="1" ref="M26" ca="1">_xlfn.IFS(
  G26&lt;=33, RANDBETWEEN(32,65),
  G26&lt;=75, RANDBETWEEN(66,99),
  G26&lt;=90, RANDBETWEEN(100,133),
  G26&lt;=94, RANDBETWEEN(134,167),
  G26&lt;=98, RANDBETWEEN(168,201),
  G26&lt;=100, RANDBETWEEN(236,269)
)</f>
        <v>165</v>
      </c>
      <c r="N26">
        <f t="shared" ca="1" si="13"/>
        <v>96</v>
      </c>
      <c r="O26">
        <f t="shared" ca="1" si="2"/>
        <v>582</v>
      </c>
      <c r="P26">
        <f t="shared" ca="1" si="3"/>
        <v>-4</v>
      </c>
      <c r="Q26">
        <f t="shared" ca="1" si="4"/>
        <v>-27</v>
      </c>
      <c r="R26">
        <f t="shared" ca="1" si="5"/>
        <v>38</v>
      </c>
      <c r="S26">
        <f t="shared" ca="1" si="14"/>
        <v>120</v>
      </c>
      <c r="T26" s="14" t="str">
        <f t="shared" ca="1" si="6"/>
        <v>Naik</v>
      </c>
      <c r="U26" s="14" t="str">
        <f t="shared" ca="1" si="7"/>
        <v>Naik</v>
      </c>
      <c r="V26" s="14" t="str">
        <f t="shared" ca="1" si="8"/>
        <v>Turun</v>
      </c>
      <c r="W26" s="14" t="str">
        <f t="shared" ca="1" si="9"/>
        <v>Turun</v>
      </c>
      <c r="X26" s="14" t="str">
        <f t="shared" ca="1" si="10"/>
        <v>Naik</v>
      </c>
      <c r="Y26" s="14" t="str">
        <f t="shared" ca="1" si="11"/>
        <v>Naik</v>
      </c>
      <c r="Z26" s="15">
        <f t="shared" ca="1" si="15"/>
        <v>0.24742268041237114</v>
      </c>
      <c r="AA26" s="16">
        <f t="shared" ca="1" si="16"/>
        <v>0.86222222222222222</v>
      </c>
      <c r="AB26" s="15">
        <f t="shared" ca="1" si="17"/>
        <v>-2.6490066225165563E-2</v>
      </c>
      <c r="AC26" s="15">
        <f t="shared" ca="1" si="18"/>
        <v>-0.11894273127753303</v>
      </c>
      <c r="AD26" s="15">
        <f t="shared" ca="1" si="19"/>
        <v>0.92682926829268297</v>
      </c>
      <c r="AE26" s="15">
        <f t="shared" ca="1" si="20"/>
        <v>2.6666666666666665</v>
      </c>
    </row>
    <row r="27" spans="1:31" x14ac:dyDescent="0.35">
      <c r="A27">
        <v>23</v>
      </c>
      <c r="B27">
        <f t="shared" ca="1" si="1"/>
        <v>76</v>
      </c>
      <c r="C27">
        <f t="shared" ca="1" si="1"/>
        <v>39</v>
      </c>
      <c r="D27">
        <f t="shared" ca="1" si="1"/>
        <v>24</v>
      </c>
      <c r="E27">
        <f t="shared" ca="1" si="1"/>
        <v>24</v>
      </c>
      <c r="F27">
        <f t="shared" ca="1" si="1"/>
        <v>52</v>
      </c>
      <c r="G27">
        <f t="shared" ca="1" si="21"/>
        <v>32</v>
      </c>
      <c r="H27" cm="1">
        <f t="array" aca="1" ref="H27" ca="1">_xlfn.IFS(
  B27&lt;=8, RANDBETWEEN(254,308),
  B27&lt;=21, RANDBETWEEN(309,363),
  B27&lt;=42, RANDBETWEEN(364,418),
  B27&lt;=60, RANDBETWEEN(419,473),
  B27&lt;=79, RANDBETWEEN(474,528),
  B27&lt;=90, RANDBETWEEN(529,583),
  B27&lt;=100, RANDBETWEEN(584,638)
)</f>
        <v>514</v>
      </c>
      <c r="I27" cm="1">
        <f t="array" aca="1" ref="I27" ca="1">_xlfn.IFS(
  C27&lt;=23, RANDBETWEEN(490,627),
  C27&lt;=42, RANDBETWEEN(628,765),
  C27&lt;=54, RANDBETWEEN(766,903),
  C27&lt;=69, RANDBETWEEN(904,1041),
  C27&lt;=83, RANDBETWEEN(1042,1179),
  C27&lt;=96, RANDBETWEEN(1180,1317),
  C27&lt;=100, RANDBETWEEN(1318,1455)
)</f>
        <v>636</v>
      </c>
      <c r="J27" cm="1">
        <f t="array" aca="1" ref="J27" ca="1">_xlfn.IFS(
  D27&lt;=33, RANDBETWEEN(50,84),
  D27&lt;=54, RANDBETWEEN(85,119),
  D27&lt;=83, RANDBETWEEN(120,154),
  D27&lt;=96, RANDBETWEEN(155,189),
  D27&lt;=98, RANDBETWEEN(225,259),
  D27&lt;=100, RANDBETWEEN(260,294)
)</f>
        <v>72</v>
      </c>
      <c r="K27" cm="1">
        <f t="array" aca="1" ref="K27" ca="1">_xlfn.IFS(
  E27&lt;=94, RANDBETWEEN(56,234),
  E27&lt;=98, RANDBETWEEN(235,413),
  E27&lt;=100, RANDBETWEEN(1130,1308)
)</f>
        <v>139</v>
      </c>
      <c r="L27" cm="1">
        <f t="array" aca="1" ref="L27" ca="1">_xlfn.IFS(
  F27&lt;=65, RANDBETWEEN(41,73),
  F27&lt;=96, RANDBETWEEN(74,106),
  F27&lt;=98, RANDBETWEEN(206,238),
  F27&lt;=100, RANDBETWEEN(239,271)
)</f>
        <v>55</v>
      </c>
      <c r="M27" cm="1">
        <f t="array" aca="1" ref="M27" ca="1">_xlfn.IFS(
  G27&lt;=33, RANDBETWEEN(32,65),
  G27&lt;=75, RANDBETWEEN(66,99),
  G27&lt;=90, RANDBETWEEN(100,133),
  G27&lt;=94, RANDBETWEEN(134,167),
  G27&lt;=98, RANDBETWEEN(168,201),
  G27&lt;=100, RANDBETWEEN(236,269)
)</f>
        <v>60</v>
      </c>
      <c r="N27">
        <f t="shared" ca="1" si="13"/>
        <v>30</v>
      </c>
      <c r="O27">
        <f t="shared" ca="1" si="2"/>
        <v>-621</v>
      </c>
      <c r="P27">
        <f t="shared" ca="1" si="3"/>
        <v>-75</v>
      </c>
      <c r="Q27">
        <f t="shared" ca="1" si="4"/>
        <v>-61</v>
      </c>
      <c r="R27">
        <f t="shared" ca="1" si="5"/>
        <v>-24</v>
      </c>
      <c r="S27">
        <f t="shared" ca="1" si="14"/>
        <v>-105</v>
      </c>
      <c r="T27" s="14" t="str">
        <f t="shared" ca="1" si="6"/>
        <v>Naik</v>
      </c>
      <c r="U27" s="14" t="str">
        <f t="shared" ca="1" si="7"/>
        <v>Turun</v>
      </c>
      <c r="V27" s="14" t="str">
        <f t="shared" ca="1" si="8"/>
        <v>Turun</v>
      </c>
      <c r="W27" s="14" t="str">
        <f t="shared" ca="1" si="9"/>
        <v>Turun</v>
      </c>
      <c r="X27" s="14" t="str">
        <f t="shared" ca="1" si="10"/>
        <v>Turun</v>
      </c>
      <c r="Y27" s="14" t="str">
        <f t="shared" ca="1" si="11"/>
        <v>Turun</v>
      </c>
      <c r="Z27" s="15">
        <f t="shared" ca="1" si="15"/>
        <v>6.1983471074380167E-2</v>
      </c>
      <c r="AA27" s="16">
        <f t="shared" ca="1" si="16"/>
        <v>-0.49403341288782815</v>
      </c>
      <c r="AB27" s="15">
        <f t="shared" ca="1" si="17"/>
        <v>-0.51020408163265307</v>
      </c>
      <c r="AC27" s="15">
        <f t="shared" ca="1" si="18"/>
        <v>-0.30499999999999999</v>
      </c>
      <c r="AD27" s="15">
        <f t="shared" ca="1" si="19"/>
        <v>-0.30379746835443039</v>
      </c>
      <c r="AE27" s="15">
        <f t="shared" ca="1" si="20"/>
        <v>-0.63636363636363635</v>
      </c>
    </row>
    <row r="28" spans="1:31" x14ac:dyDescent="0.35">
      <c r="A28">
        <v>24</v>
      </c>
      <c r="B28">
        <f t="shared" ca="1" si="1"/>
        <v>40</v>
      </c>
      <c r="C28">
        <f t="shared" ca="1" si="1"/>
        <v>97</v>
      </c>
      <c r="D28">
        <f t="shared" ca="1" si="1"/>
        <v>25</v>
      </c>
      <c r="E28">
        <f t="shared" ca="1" si="1"/>
        <v>34</v>
      </c>
      <c r="F28">
        <f t="shared" ca="1" si="1"/>
        <v>22</v>
      </c>
      <c r="G28">
        <f t="shared" ca="1" si="21"/>
        <v>91</v>
      </c>
      <c r="H28" cm="1">
        <f t="array" aca="1" ref="H28" ca="1">_xlfn.IFS(
  B28&lt;=8, RANDBETWEEN(254,308),
  B28&lt;=21, RANDBETWEEN(309,363),
  B28&lt;=42, RANDBETWEEN(364,418),
  B28&lt;=60, RANDBETWEEN(419,473),
  B28&lt;=79, RANDBETWEEN(474,528),
  B28&lt;=90, RANDBETWEEN(529,583),
  B28&lt;=100, RANDBETWEEN(584,638)
)</f>
        <v>377</v>
      </c>
      <c r="I28" cm="1">
        <f t="array" aca="1" ref="I28" ca="1">_xlfn.IFS(
  C28&lt;=23, RANDBETWEEN(490,627),
  C28&lt;=42, RANDBETWEEN(628,765),
  C28&lt;=54, RANDBETWEEN(766,903),
  C28&lt;=69, RANDBETWEEN(904,1041),
  C28&lt;=83, RANDBETWEEN(1042,1179),
  C28&lt;=96, RANDBETWEEN(1180,1317),
  C28&lt;=100, RANDBETWEEN(1318,1455)
)</f>
        <v>1387</v>
      </c>
      <c r="J28" cm="1">
        <f t="array" aca="1" ref="J28" ca="1">_xlfn.IFS(
  D28&lt;=33, RANDBETWEEN(50,84),
  D28&lt;=54, RANDBETWEEN(85,119),
  D28&lt;=83, RANDBETWEEN(120,154),
  D28&lt;=96, RANDBETWEEN(155,189),
  D28&lt;=98, RANDBETWEEN(225,259),
  D28&lt;=100, RANDBETWEEN(260,294)
)</f>
        <v>76</v>
      </c>
      <c r="K28" cm="1">
        <f t="array" aca="1" ref="K28" ca="1">_xlfn.IFS(
  E28&lt;=94, RANDBETWEEN(56,234),
  E28&lt;=98, RANDBETWEEN(235,413),
  E28&lt;=100, RANDBETWEEN(1130,1308)
)</f>
        <v>209</v>
      </c>
      <c r="L28" cm="1">
        <f t="array" aca="1" ref="L28" ca="1">_xlfn.IFS(
  F28&lt;=65, RANDBETWEEN(41,73),
  F28&lt;=96, RANDBETWEEN(74,106),
  F28&lt;=98, RANDBETWEEN(206,238),
  F28&lt;=100, RANDBETWEEN(239,271)
)</f>
        <v>51</v>
      </c>
      <c r="M28" cm="1">
        <f t="array" aca="1" ref="M28" ca="1">_xlfn.IFS(
  G28&lt;=33, RANDBETWEEN(32,65),
  G28&lt;=75, RANDBETWEEN(66,99),
  G28&lt;=90, RANDBETWEEN(100,133),
  G28&lt;=94, RANDBETWEEN(134,167),
  G28&lt;=98, RANDBETWEEN(168,201),
  G28&lt;=100, RANDBETWEEN(236,269)
)</f>
        <v>157</v>
      </c>
      <c r="N28">
        <f t="shared" ca="1" si="13"/>
        <v>-137</v>
      </c>
      <c r="O28">
        <f t="shared" ca="1" si="2"/>
        <v>751</v>
      </c>
      <c r="P28">
        <f t="shared" ca="1" si="3"/>
        <v>4</v>
      </c>
      <c r="Q28">
        <f t="shared" ca="1" si="4"/>
        <v>70</v>
      </c>
      <c r="R28">
        <f t="shared" ca="1" si="5"/>
        <v>-4</v>
      </c>
      <c r="S28">
        <f t="shared" ca="1" si="14"/>
        <v>97</v>
      </c>
      <c r="T28" s="14" t="str">
        <f t="shared" ca="1" si="6"/>
        <v>Turun</v>
      </c>
      <c r="U28" s="14" t="str">
        <f t="shared" ca="1" si="7"/>
        <v>Naik</v>
      </c>
      <c r="V28" s="14" t="str">
        <f t="shared" ca="1" si="8"/>
        <v>Naik</v>
      </c>
      <c r="W28" s="14" t="str">
        <f t="shared" ca="1" si="9"/>
        <v>Naik</v>
      </c>
      <c r="X28" s="14" t="str">
        <f t="shared" ca="1" si="10"/>
        <v>Turun</v>
      </c>
      <c r="Y28" s="14" t="str">
        <f t="shared" ca="1" si="11"/>
        <v>Naik</v>
      </c>
      <c r="Z28" s="15">
        <f t="shared" ca="1" si="15"/>
        <v>-0.26653696498054474</v>
      </c>
      <c r="AA28" s="16">
        <f t="shared" ca="1" si="16"/>
        <v>1.1808176100628931</v>
      </c>
      <c r="AB28" s="15">
        <f t="shared" ca="1" si="17"/>
        <v>5.5555555555555552E-2</v>
      </c>
      <c r="AC28" s="15">
        <f t="shared" ca="1" si="18"/>
        <v>0.50359712230215825</v>
      </c>
      <c r="AD28" s="15">
        <f t="shared" ca="1" si="19"/>
        <v>-7.2727272727272724E-2</v>
      </c>
      <c r="AE28" s="15">
        <f t="shared" ca="1" si="20"/>
        <v>1.6166666666666667</v>
      </c>
    </row>
    <row r="29" spans="1:31" x14ac:dyDescent="0.35">
      <c r="A29">
        <v>25</v>
      </c>
      <c r="B29">
        <f t="shared" ca="1" si="1"/>
        <v>47</v>
      </c>
      <c r="C29">
        <f t="shared" ca="1" si="1"/>
        <v>77</v>
      </c>
      <c r="D29">
        <f t="shared" ca="1" si="1"/>
        <v>54</v>
      </c>
      <c r="E29">
        <f t="shared" ca="1" si="1"/>
        <v>22</v>
      </c>
      <c r="F29">
        <f t="shared" ca="1" si="1"/>
        <v>75</v>
      </c>
      <c r="G29">
        <f t="shared" ca="1" si="21"/>
        <v>75</v>
      </c>
      <c r="H29" cm="1">
        <f t="array" aca="1" ref="H29" ca="1">_xlfn.IFS(
  B29&lt;=8, RANDBETWEEN(254,308),
  B29&lt;=21, RANDBETWEEN(309,363),
  B29&lt;=42, RANDBETWEEN(364,418),
  B29&lt;=60, RANDBETWEEN(419,473),
  B29&lt;=79, RANDBETWEEN(474,528),
  B29&lt;=90, RANDBETWEEN(529,583),
  B29&lt;=100, RANDBETWEEN(584,638)
)</f>
        <v>473</v>
      </c>
      <c r="I29" cm="1">
        <f t="array" aca="1" ref="I29" ca="1">_xlfn.IFS(
  C29&lt;=23, RANDBETWEEN(490,627),
  C29&lt;=42, RANDBETWEEN(628,765),
  C29&lt;=54, RANDBETWEEN(766,903),
  C29&lt;=69, RANDBETWEEN(904,1041),
  C29&lt;=83, RANDBETWEEN(1042,1179),
  C29&lt;=96, RANDBETWEEN(1180,1317),
  C29&lt;=100, RANDBETWEEN(1318,1455)
)</f>
        <v>1176</v>
      </c>
      <c r="J29" cm="1">
        <f t="array" aca="1" ref="J29" ca="1">_xlfn.IFS(
  D29&lt;=33, RANDBETWEEN(50,84),
  D29&lt;=54, RANDBETWEEN(85,119),
  D29&lt;=83, RANDBETWEEN(120,154),
  D29&lt;=96, RANDBETWEEN(155,189),
  D29&lt;=98, RANDBETWEEN(225,259),
  D29&lt;=100, RANDBETWEEN(260,294)
)</f>
        <v>114</v>
      </c>
      <c r="K29" cm="1">
        <f t="array" aca="1" ref="K29" ca="1">_xlfn.IFS(
  E29&lt;=94, RANDBETWEEN(56,234),
  E29&lt;=98, RANDBETWEEN(235,413),
  E29&lt;=100, RANDBETWEEN(1130,1308)
)</f>
        <v>152</v>
      </c>
      <c r="L29" cm="1">
        <f t="array" aca="1" ref="L29" ca="1">_xlfn.IFS(
  F29&lt;=65, RANDBETWEEN(41,73),
  F29&lt;=96, RANDBETWEEN(74,106),
  F29&lt;=98, RANDBETWEEN(206,238),
  F29&lt;=100, RANDBETWEEN(239,271)
)</f>
        <v>81</v>
      </c>
      <c r="M29" cm="1">
        <f t="array" aca="1" ref="M29" ca="1">_xlfn.IFS(
  G29&lt;=33, RANDBETWEEN(32,65),
  G29&lt;=75, RANDBETWEEN(66,99),
  G29&lt;=90, RANDBETWEEN(100,133),
  G29&lt;=94, RANDBETWEEN(134,167),
  G29&lt;=98, RANDBETWEEN(168,201),
  G29&lt;=100, RANDBETWEEN(236,269)
)</f>
        <v>79</v>
      </c>
      <c r="N29">
        <f t="shared" ca="1" si="13"/>
        <v>96</v>
      </c>
      <c r="O29">
        <f t="shared" ca="1" si="2"/>
        <v>-211</v>
      </c>
      <c r="P29">
        <f t="shared" ca="1" si="3"/>
        <v>38</v>
      </c>
      <c r="Q29">
        <f t="shared" ca="1" si="4"/>
        <v>-57</v>
      </c>
      <c r="R29">
        <f t="shared" ca="1" si="5"/>
        <v>30</v>
      </c>
      <c r="S29">
        <f t="shared" ca="1" si="14"/>
        <v>-78</v>
      </c>
      <c r="T29" s="14" t="str">
        <f t="shared" ca="1" si="6"/>
        <v>Naik</v>
      </c>
      <c r="U29" s="14" t="str">
        <f t="shared" ca="1" si="7"/>
        <v>Turun</v>
      </c>
      <c r="V29" s="14" t="str">
        <f t="shared" ca="1" si="8"/>
        <v>Naik</v>
      </c>
      <c r="W29" s="14" t="str">
        <f t="shared" ca="1" si="9"/>
        <v>Turun</v>
      </c>
      <c r="X29" s="14" t="str">
        <f t="shared" ca="1" si="10"/>
        <v>Naik</v>
      </c>
      <c r="Y29" s="14" t="str">
        <f t="shared" ca="1" si="11"/>
        <v>Turun</v>
      </c>
      <c r="Z29" s="15">
        <f t="shared" ca="1" si="15"/>
        <v>0.25464190981432361</v>
      </c>
      <c r="AA29" s="16">
        <f t="shared" ca="1" si="16"/>
        <v>-0.1521268925739005</v>
      </c>
      <c r="AB29" s="15">
        <f t="shared" ca="1" si="17"/>
        <v>0.5</v>
      </c>
      <c r="AC29" s="15">
        <f t="shared" ca="1" si="18"/>
        <v>-0.27272727272727271</v>
      </c>
      <c r="AD29" s="15">
        <f t="shared" ca="1" si="19"/>
        <v>0.58823529411764708</v>
      </c>
      <c r="AE29" s="15">
        <f t="shared" ca="1" si="20"/>
        <v>-0.49681528662420382</v>
      </c>
    </row>
    <row r="30" spans="1:31" x14ac:dyDescent="0.35">
      <c r="A30">
        <v>26</v>
      </c>
      <c r="B30">
        <f t="shared" ca="1" si="1"/>
        <v>22</v>
      </c>
      <c r="C30">
        <f t="shared" ca="1" si="1"/>
        <v>62</v>
      </c>
      <c r="D30">
        <f t="shared" ca="1" si="1"/>
        <v>84</v>
      </c>
      <c r="E30">
        <f t="shared" ca="1" si="1"/>
        <v>62</v>
      </c>
      <c r="F30">
        <f t="shared" ca="1" si="1"/>
        <v>18</v>
      </c>
      <c r="G30">
        <f t="shared" ca="1" si="21"/>
        <v>45</v>
      </c>
      <c r="H30" cm="1">
        <f t="array" aca="1" ref="H30" ca="1">_xlfn.IFS(
  B30&lt;=8, RANDBETWEEN(254,308),
  B30&lt;=21, RANDBETWEEN(309,363),
  B30&lt;=42, RANDBETWEEN(364,418),
  B30&lt;=60, RANDBETWEEN(419,473),
  B30&lt;=79, RANDBETWEEN(474,528),
  B30&lt;=90, RANDBETWEEN(529,583),
  B30&lt;=100, RANDBETWEEN(584,638)
)</f>
        <v>410</v>
      </c>
      <c r="I30" cm="1">
        <f t="array" aca="1" ref="I30" ca="1">_xlfn.IFS(
  C30&lt;=23, RANDBETWEEN(490,627),
  C30&lt;=42, RANDBETWEEN(628,765),
  C30&lt;=54, RANDBETWEEN(766,903),
  C30&lt;=69, RANDBETWEEN(904,1041),
  C30&lt;=83, RANDBETWEEN(1042,1179),
  C30&lt;=96, RANDBETWEEN(1180,1317),
  C30&lt;=100, RANDBETWEEN(1318,1455)
)</f>
        <v>972</v>
      </c>
      <c r="J30" cm="1">
        <f t="array" aca="1" ref="J30" ca="1">_xlfn.IFS(
  D30&lt;=33, RANDBETWEEN(50,84),
  D30&lt;=54, RANDBETWEEN(85,119),
  D30&lt;=83, RANDBETWEEN(120,154),
  D30&lt;=96, RANDBETWEEN(155,189),
  D30&lt;=98, RANDBETWEEN(225,259),
  D30&lt;=100, RANDBETWEEN(260,294)
)</f>
        <v>160</v>
      </c>
      <c r="K30" cm="1">
        <f t="array" aca="1" ref="K30" ca="1">_xlfn.IFS(
  E30&lt;=94, RANDBETWEEN(56,234),
  E30&lt;=98, RANDBETWEEN(235,413),
  E30&lt;=100, RANDBETWEEN(1130,1308)
)</f>
        <v>126</v>
      </c>
      <c r="L30" cm="1">
        <f t="array" aca="1" ref="L30" ca="1">_xlfn.IFS(
  F30&lt;=65, RANDBETWEEN(41,73),
  F30&lt;=96, RANDBETWEEN(74,106),
  F30&lt;=98, RANDBETWEEN(206,238),
  F30&lt;=100, RANDBETWEEN(239,271)
)</f>
        <v>46</v>
      </c>
      <c r="M30" cm="1">
        <f t="array" aca="1" ref="M30" ca="1">_xlfn.IFS(
  G30&lt;=33, RANDBETWEEN(32,65),
  G30&lt;=75, RANDBETWEEN(66,99),
  G30&lt;=90, RANDBETWEEN(100,133),
  G30&lt;=94, RANDBETWEEN(134,167),
  G30&lt;=98, RANDBETWEEN(168,201),
  G30&lt;=100, RANDBETWEEN(236,269)
)</f>
        <v>87</v>
      </c>
      <c r="N30">
        <f t="shared" ca="1" si="13"/>
        <v>-63</v>
      </c>
      <c r="O30">
        <f t="shared" ca="1" si="2"/>
        <v>-204</v>
      </c>
      <c r="P30">
        <f t="shared" ca="1" si="3"/>
        <v>46</v>
      </c>
      <c r="Q30">
        <f t="shared" ca="1" si="4"/>
        <v>-26</v>
      </c>
      <c r="R30">
        <f t="shared" ca="1" si="5"/>
        <v>-35</v>
      </c>
      <c r="S30">
        <f t="shared" ca="1" si="14"/>
        <v>8</v>
      </c>
      <c r="T30" s="14" t="str">
        <f t="shared" ca="1" si="6"/>
        <v>Turun</v>
      </c>
      <c r="U30" s="14" t="str">
        <f t="shared" ca="1" si="7"/>
        <v>Turun</v>
      </c>
      <c r="V30" s="14" t="str">
        <f t="shared" ca="1" si="8"/>
        <v>Naik</v>
      </c>
      <c r="W30" s="14" t="str">
        <f t="shared" ca="1" si="9"/>
        <v>Turun</v>
      </c>
      <c r="X30" s="14" t="str">
        <f t="shared" ca="1" si="10"/>
        <v>Turun</v>
      </c>
      <c r="Y30" s="14" t="str">
        <f t="shared" ca="1" si="11"/>
        <v>Naik</v>
      </c>
      <c r="Z30" s="15">
        <f t="shared" ca="1" si="15"/>
        <v>-0.1331923890063425</v>
      </c>
      <c r="AA30" s="16">
        <f t="shared" ca="1" si="16"/>
        <v>-0.17346938775510204</v>
      </c>
      <c r="AB30" s="15">
        <f t="shared" ca="1" si="17"/>
        <v>0.40350877192982454</v>
      </c>
      <c r="AC30" s="15">
        <f t="shared" ca="1" si="18"/>
        <v>-0.17105263157894737</v>
      </c>
      <c r="AD30" s="15">
        <f t="shared" ca="1" si="19"/>
        <v>-0.43209876543209874</v>
      </c>
      <c r="AE30" s="15">
        <f t="shared" ca="1" si="20"/>
        <v>0.10126582278481013</v>
      </c>
    </row>
    <row r="31" spans="1:31" x14ac:dyDescent="0.35">
      <c r="A31">
        <v>27</v>
      </c>
      <c r="B31">
        <f t="shared" ca="1" si="1"/>
        <v>20</v>
      </c>
      <c r="C31">
        <f t="shared" ca="1" si="1"/>
        <v>77</v>
      </c>
      <c r="D31">
        <f t="shared" ca="1" si="1"/>
        <v>5</v>
      </c>
      <c r="E31">
        <f t="shared" ca="1" si="1"/>
        <v>62</v>
      </c>
      <c r="F31">
        <f t="shared" ca="1" si="1"/>
        <v>15</v>
      </c>
      <c r="G31">
        <f t="shared" ca="1" si="21"/>
        <v>20</v>
      </c>
      <c r="H31" cm="1">
        <f t="array" aca="1" ref="H31" ca="1">_xlfn.IFS(
  B31&lt;=8, RANDBETWEEN(254,308),
  B31&lt;=21, RANDBETWEEN(309,363),
  B31&lt;=42, RANDBETWEEN(364,418),
  B31&lt;=60, RANDBETWEEN(419,473),
  B31&lt;=79, RANDBETWEEN(474,528),
  B31&lt;=90, RANDBETWEEN(529,583),
  B31&lt;=100, RANDBETWEEN(584,638)
)</f>
        <v>339</v>
      </c>
      <c r="I31" cm="1">
        <f t="array" aca="1" ref="I31" ca="1">_xlfn.IFS(
  C31&lt;=23, RANDBETWEEN(490,627),
  C31&lt;=42, RANDBETWEEN(628,765),
  C31&lt;=54, RANDBETWEEN(766,903),
  C31&lt;=69, RANDBETWEEN(904,1041),
  C31&lt;=83, RANDBETWEEN(1042,1179),
  C31&lt;=96, RANDBETWEEN(1180,1317),
  C31&lt;=100, RANDBETWEEN(1318,1455)
)</f>
        <v>1112</v>
      </c>
      <c r="J31" cm="1">
        <f t="array" aca="1" ref="J31" ca="1">_xlfn.IFS(
  D31&lt;=33, RANDBETWEEN(50,84),
  D31&lt;=54, RANDBETWEEN(85,119),
  D31&lt;=83, RANDBETWEEN(120,154),
  D31&lt;=96, RANDBETWEEN(155,189),
  D31&lt;=98, RANDBETWEEN(225,259),
  D31&lt;=100, RANDBETWEEN(260,294)
)</f>
        <v>77</v>
      </c>
      <c r="K31" cm="1">
        <f t="array" aca="1" ref="K31" ca="1">_xlfn.IFS(
  E31&lt;=94, RANDBETWEEN(56,234),
  E31&lt;=98, RANDBETWEEN(235,413),
  E31&lt;=100, RANDBETWEEN(1130,1308)
)</f>
        <v>88</v>
      </c>
      <c r="L31" cm="1">
        <f t="array" aca="1" ref="L31" ca="1">_xlfn.IFS(
  F31&lt;=65, RANDBETWEEN(41,73),
  F31&lt;=96, RANDBETWEEN(74,106),
  F31&lt;=98, RANDBETWEEN(206,238),
  F31&lt;=100, RANDBETWEEN(239,271)
)</f>
        <v>47</v>
      </c>
      <c r="M31" cm="1">
        <f t="array" aca="1" ref="M31" ca="1">_xlfn.IFS(
  G31&lt;=33, RANDBETWEEN(32,65),
  G31&lt;=75, RANDBETWEEN(66,99),
  G31&lt;=90, RANDBETWEEN(100,133),
  G31&lt;=94, RANDBETWEEN(134,167),
  G31&lt;=98, RANDBETWEEN(168,201),
  G31&lt;=100, RANDBETWEEN(236,269)
)</f>
        <v>51</v>
      </c>
      <c r="N31">
        <f t="shared" ca="1" si="13"/>
        <v>-71</v>
      </c>
      <c r="O31">
        <f t="shared" ca="1" si="2"/>
        <v>140</v>
      </c>
      <c r="P31">
        <f t="shared" ca="1" si="3"/>
        <v>-83</v>
      </c>
      <c r="Q31">
        <f t="shared" ca="1" si="4"/>
        <v>-38</v>
      </c>
      <c r="R31">
        <f t="shared" ca="1" si="5"/>
        <v>1</v>
      </c>
      <c r="S31">
        <f t="shared" ca="1" si="14"/>
        <v>-36</v>
      </c>
      <c r="T31" s="14" t="str">
        <f t="shared" ca="1" si="6"/>
        <v>Turun</v>
      </c>
      <c r="U31" s="14" t="str">
        <f t="shared" ca="1" si="7"/>
        <v>Naik</v>
      </c>
      <c r="V31" s="14" t="str">
        <f t="shared" ca="1" si="8"/>
        <v>Turun</v>
      </c>
      <c r="W31" s="14" t="str">
        <f t="shared" ca="1" si="9"/>
        <v>Turun</v>
      </c>
      <c r="X31" s="14" t="str">
        <f t="shared" ca="1" si="10"/>
        <v>Naik</v>
      </c>
      <c r="Y31" s="14" t="str">
        <f t="shared" ca="1" si="11"/>
        <v>Turun</v>
      </c>
      <c r="Z31" s="15">
        <f t="shared" ca="1" si="15"/>
        <v>-0.17317073170731706</v>
      </c>
      <c r="AA31" s="16">
        <f t="shared" ca="1" si="16"/>
        <v>0.1440329218106996</v>
      </c>
      <c r="AB31" s="15">
        <f t="shared" ca="1" si="17"/>
        <v>-0.51875000000000004</v>
      </c>
      <c r="AC31" s="15">
        <f t="shared" ca="1" si="18"/>
        <v>-0.30158730158730157</v>
      </c>
      <c r="AD31" s="15">
        <f t="shared" ca="1" si="19"/>
        <v>2.1739130434782608E-2</v>
      </c>
      <c r="AE31" s="15">
        <f t="shared" ca="1" si="20"/>
        <v>-0.41379310344827586</v>
      </c>
    </row>
    <row r="32" spans="1:31" x14ac:dyDescent="0.35">
      <c r="A32">
        <v>28</v>
      </c>
      <c r="B32">
        <f t="shared" ca="1" si="1"/>
        <v>89</v>
      </c>
      <c r="C32">
        <f t="shared" ca="1" si="1"/>
        <v>15</v>
      </c>
      <c r="D32">
        <f t="shared" ca="1" si="1"/>
        <v>48</v>
      </c>
      <c r="E32">
        <f t="shared" ca="1" si="1"/>
        <v>76</v>
      </c>
      <c r="F32">
        <f t="shared" ca="1" si="1"/>
        <v>96</v>
      </c>
      <c r="G32">
        <f t="shared" ca="1" si="21"/>
        <v>10</v>
      </c>
      <c r="H32" cm="1">
        <f t="array" aca="1" ref="H32" ca="1">_xlfn.IFS(
  B32&lt;=8, RANDBETWEEN(254,308),
  B32&lt;=21, RANDBETWEEN(309,363),
  B32&lt;=42, RANDBETWEEN(364,418),
  B32&lt;=60, RANDBETWEEN(419,473),
  B32&lt;=79, RANDBETWEEN(474,528),
  B32&lt;=90, RANDBETWEEN(529,583),
  B32&lt;=100, RANDBETWEEN(584,638)
)</f>
        <v>580</v>
      </c>
      <c r="I32" cm="1">
        <f t="array" aca="1" ref="I32" ca="1">_xlfn.IFS(
  C32&lt;=23, RANDBETWEEN(490,627),
  C32&lt;=42, RANDBETWEEN(628,765),
  C32&lt;=54, RANDBETWEEN(766,903),
  C32&lt;=69, RANDBETWEEN(904,1041),
  C32&lt;=83, RANDBETWEEN(1042,1179),
  C32&lt;=96, RANDBETWEEN(1180,1317),
  C32&lt;=100, RANDBETWEEN(1318,1455)
)</f>
        <v>557</v>
      </c>
      <c r="J32" cm="1">
        <f t="array" aca="1" ref="J32" ca="1">_xlfn.IFS(
  D32&lt;=33, RANDBETWEEN(50,84),
  D32&lt;=54, RANDBETWEEN(85,119),
  D32&lt;=83, RANDBETWEEN(120,154),
  D32&lt;=96, RANDBETWEEN(155,189),
  D32&lt;=98, RANDBETWEEN(225,259),
  D32&lt;=100, RANDBETWEEN(260,294)
)</f>
        <v>90</v>
      </c>
      <c r="K32" cm="1">
        <f t="array" aca="1" ref="K32" ca="1">_xlfn.IFS(
  E32&lt;=94, RANDBETWEEN(56,234),
  E32&lt;=98, RANDBETWEEN(235,413),
  E32&lt;=100, RANDBETWEEN(1130,1308)
)</f>
        <v>160</v>
      </c>
      <c r="L32" cm="1">
        <f t="array" aca="1" ref="L32" ca="1">_xlfn.IFS(
  F32&lt;=65, RANDBETWEEN(41,73),
  F32&lt;=96, RANDBETWEEN(74,106),
  F32&lt;=98, RANDBETWEEN(206,238),
  F32&lt;=100, RANDBETWEEN(239,271)
)</f>
        <v>93</v>
      </c>
      <c r="M32" cm="1">
        <f t="array" aca="1" ref="M32" ca="1">_xlfn.IFS(
  G32&lt;=33, RANDBETWEEN(32,65),
  G32&lt;=75, RANDBETWEEN(66,99),
  G32&lt;=90, RANDBETWEEN(100,133),
  G32&lt;=94, RANDBETWEEN(134,167),
  G32&lt;=98, RANDBETWEEN(168,201),
  G32&lt;=100, RANDBETWEEN(236,269)
)</f>
        <v>62</v>
      </c>
      <c r="N32">
        <f t="shared" ca="1" si="13"/>
        <v>241</v>
      </c>
      <c r="O32">
        <f t="shared" ca="1" si="2"/>
        <v>-555</v>
      </c>
      <c r="P32">
        <f t="shared" ca="1" si="3"/>
        <v>13</v>
      </c>
      <c r="Q32">
        <f t="shared" ca="1" si="4"/>
        <v>72</v>
      </c>
      <c r="R32">
        <f t="shared" ca="1" si="5"/>
        <v>46</v>
      </c>
      <c r="S32">
        <f t="shared" ca="1" si="14"/>
        <v>11</v>
      </c>
      <c r="T32" s="14" t="str">
        <f t="shared" ca="1" si="6"/>
        <v>Naik</v>
      </c>
      <c r="U32" s="14" t="str">
        <f t="shared" ca="1" si="7"/>
        <v>Turun</v>
      </c>
      <c r="V32" s="14" t="str">
        <f t="shared" ca="1" si="8"/>
        <v>Naik</v>
      </c>
      <c r="W32" s="14" t="str">
        <f t="shared" ca="1" si="9"/>
        <v>Naik</v>
      </c>
      <c r="X32" s="14" t="str">
        <f t="shared" ca="1" si="10"/>
        <v>Naik</v>
      </c>
      <c r="Y32" s="14" t="str">
        <f t="shared" ca="1" si="11"/>
        <v>Naik</v>
      </c>
      <c r="Z32" s="15">
        <f t="shared" ca="1" si="15"/>
        <v>0.71091445427728617</v>
      </c>
      <c r="AA32" s="16">
        <f t="shared" ca="1" si="16"/>
        <v>-0.49910071942446044</v>
      </c>
      <c r="AB32" s="15">
        <f t="shared" ca="1" si="17"/>
        <v>0.16883116883116883</v>
      </c>
      <c r="AC32" s="15">
        <f t="shared" ca="1" si="18"/>
        <v>0.81818181818181823</v>
      </c>
      <c r="AD32" s="15">
        <f t="shared" ca="1" si="19"/>
        <v>0.97872340425531912</v>
      </c>
      <c r="AE32" s="15">
        <f t="shared" ca="1" si="20"/>
        <v>0.21568627450980393</v>
      </c>
    </row>
    <row r="33" spans="1:31" x14ac:dyDescent="0.35">
      <c r="A33">
        <v>29</v>
      </c>
      <c r="B33">
        <f t="shared" ca="1" si="1"/>
        <v>78</v>
      </c>
      <c r="C33">
        <f t="shared" ca="1" si="1"/>
        <v>55</v>
      </c>
      <c r="D33">
        <f t="shared" ca="1" si="1"/>
        <v>62</v>
      </c>
      <c r="E33">
        <f t="shared" ca="1" si="1"/>
        <v>68</v>
      </c>
      <c r="F33">
        <f t="shared" ca="1" si="1"/>
        <v>80</v>
      </c>
      <c r="G33">
        <f t="shared" ca="1" si="21"/>
        <v>33</v>
      </c>
      <c r="H33" cm="1">
        <f t="array" aca="1" ref="H33" ca="1">_xlfn.IFS(
  B33&lt;=8, RANDBETWEEN(254,308),
  B33&lt;=21, RANDBETWEEN(309,363),
  B33&lt;=42, RANDBETWEEN(364,418),
  B33&lt;=60, RANDBETWEEN(419,473),
  B33&lt;=79, RANDBETWEEN(474,528),
  B33&lt;=90, RANDBETWEEN(529,583),
  B33&lt;=100, RANDBETWEEN(584,638)
)</f>
        <v>501</v>
      </c>
      <c r="I33" cm="1">
        <f t="array" aca="1" ref="I33" ca="1">_xlfn.IFS(
  C33&lt;=23, RANDBETWEEN(490,627),
  C33&lt;=42, RANDBETWEEN(628,765),
  C33&lt;=54, RANDBETWEEN(766,903),
  C33&lt;=69, RANDBETWEEN(904,1041),
  C33&lt;=83, RANDBETWEEN(1042,1179),
  C33&lt;=96, RANDBETWEEN(1180,1317),
  C33&lt;=100, RANDBETWEEN(1318,1455)
)</f>
        <v>937</v>
      </c>
      <c r="J33" cm="1">
        <f t="array" aca="1" ref="J33" ca="1">_xlfn.IFS(
  D33&lt;=33, RANDBETWEEN(50,84),
  D33&lt;=54, RANDBETWEEN(85,119),
  D33&lt;=83, RANDBETWEEN(120,154),
  D33&lt;=96, RANDBETWEEN(155,189),
  D33&lt;=98, RANDBETWEEN(225,259),
  D33&lt;=100, RANDBETWEEN(260,294)
)</f>
        <v>135</v>
      </c>
      <c r="K33" cm="1">
        <f t="array" aca="1" ref="K33" ca="1">_xlfn.IFS(
  E33&lt;=94, RANDBETWEEN(56,234),
  E33&lt;=98, RANDBETWEEN(235,413),
  E33&lt;=100, RANDBETWEEN(1130,1308)
)</f>
        <v>196</v>
      </c>
      <c r="L33" cm="1">
        <f t="array" aca="1" ref="L33" ca="1">_xlfn.IFS(
  F33&lt;=65, RANDBETWEEN(41,73),
  F33&lt;=96, RANDBETWEEN(74,106),
  F33&lt;=98, RANDBETWEEN(206,238),
  F33&lt;=100, RANDBETWEEN(239,271)
)</f>
        <v>100</v>
      </c>
      <c r="M33" cm="1">
        <f t="array" aca="1" ref="M33" ca="1">_xlfn.IFS(
  G33&lt;=33, RANDBETWEEN(32,65),
  G33&lt;=75, RANDBETWEEN(66,99),
  G33&lt;=90, RANDBETWEEN(100,133),
  G33&lt;=94, RANDBETWEEN(134,167),
  G33&lt;=98, RANDBETWEEN(168,201),
  G33&lt;=100, RANDBETWEEN(236,269)
)</f>
        <v>62</v>
      </c>
      <c r="N33">
        <f t="shared" ca="1" si="13"/>
        <v>-79</v>
      </c>
      <c r="O33">
        <f t="shared" ca="1" si="2"/>
        <v>380</v>
      </c>
      <c r="P33">
        <f t="shared" ca="1" si="3"/>
        <v>45</v>
      </c>
      <c r="Q33">
        <f t="shared" ca="1" si="4"/>
        <v>36</v>
      </c>
      <c r="R33">
        <f t="shared" ca="1" si="5"/>
        <v>7</v>
      </c>
      <c r="S33">
        <f t="shared" ca="1" si="14"/>
        <v>0</v>
      </c>
      <c r="T33" s="14" t="str">
        <f t="shared" ca="1" si="6"/>
        <v>Turun</v>
      </c>
      <c r="U33" s="14" t="str">
        <f t="shared" ca="1" si="7"/>
        <v>Naik</v>
      </c>
      <c r="V33" s="14" t="str">
        <f t="shared" ca="1" si="8"/>
        <v>Naik</v>
      </c>
      <c r="W33" s="14" t="str">
        <f t="shared" ca="1" si="9"/>
        <v>Naik</v>
      </c>
      <c r="X33" s="14" t="str">
        <f t="shared" ca="1" si="10"/>
        <v>Naik</v>
      </c>
      <c r="Y33" s="14" t="str">
        <f t="shared" ca="1" si="11"/>
        <v>Stabil</v>
      </c>
      <c r="Z33" s="15">
        <f t="shared" ca="1" si="15"/>
        <v>-0.13620689655172413</v>
      </c>
      <c r="AA33" s="16">
        <f t="shared" ca="1" si="16"/>
        <v>0.68222621184919208</v>
      </c>
      <c r="AB33" s="15">
        <f t="shared" ca="1" si="17"/>
        <v>0.5</v>
      </c>
      <c r="AC33" s="15">
        <f t="shared" ca="1" si="18"/>
        <v>0.22500000000000001</v>
      </c>
      <c r="AD33" s="15">
        <f t="shared" ca="1" si="19"/>
        <v>7.5268817204301078E-2</v>
      </c>
      <c r="AE33" s="15">
        <f t="shared" ca="1" si="20"/>
        <v>0</v>
      </c>
    </row>
    <row r="34" spans="1:31" x14ac:dyDescent="0.35">
      <c r="A34">
        <v>30</v>
      </c>
      <c r="B34">
        <f t="shared" ca="1" si="1"/>
        <v>92</v>
      </c>
      <c r="C34">
        <f t="shared" ca="1" si="1"/>
        <v>89</v>
      </c>
      <c r="D34">
        <f t="shared" ca="1" si="1"/>
        <v>52</v>
      </c>
      <c r="E34">
        <f t="shared" ca="1" si="1"/>
        <v>31</v>
      </c>
      <c r="F34">
        <f t="shared" ca="1" si="1"/>
        <v>41</v>
      </c>
      <c r="G34">
        <f t="shared" ca="1" si="21"/>
        <v>36</v>
      </c>
      <c r="H34" cm="1">
        <f t="array" aca="1" ref="H34" ca="1">_xlfn.IFS(
  B34&lt;=8, RANDBETWEEN(254,308),
  B34&lt;=21, RANDBETWEEN(309,363),
  B34&lt;=42, RANDBETWEEN(364,418),
  B34&lt;=60, RANDBETWEEN(419,473),
  B34&lt;=79, RANDBETWEEN(474,528),
  B34&lt;=90, RANDBETWEEN(529,583),
  B34&lt;=100, RANDBETWEEN(584,638)
)</f>
        <v>608</v>
      </c>
      <c r="I34" cm="1">
        <f t="array" aca="1" ref="I34" ca="1">_xlfn.IFS(
  C34&lt;=23, RANDBETWEEN(490,627),
  C34&lt;=42, RANDBETWEEN(628,765),
  C34&lt;=54, RANDBETWEEN(766,903),
  C34&lt;=69, RANDBETWEEN(904,1041),
  C34&lt;=83, RANDBETWEEN(1042,1179),
  C34&lt;=96, RANDBETWEEN(1180,1317),
  C34&lt;=100, RANDBETWEEN(1318,1455)
)</f>
        <v>1218</v>
      </c>
      <c r="J34" cm="1">
        <f t="array" aca="1" ref="J34" ca="1">_xlfn.IFS(
  D34&lt;=33, RANDBETWEEN(50,84),
  D34&lt;=54, RANDBETWEEN(85,119),
  D34&lt;=83, RANDBETWEEN(120,154),
  D34&lt;=96, RANDBETWEEN(155,189),
  D34&lt;=98, RANDBETWEEN(225,259),
  D34&lt;=100, RANDBETWEEN(260,294)
)</f>
        <v>105</v>
      </c>
      <c r="K34" cm="1">
        <f t="array" aca="1" ref="K34" ca="1">_xlfn.IFS(
  E34&lt;=94, RANDBETWEEN(56,234),
  E34&lt;=98, RANDBETWEEN(235,413),
  E34&lt;=100, RANDBETWEEN(1130,1308)
)</f>
        <v>213</v>
      </c>
      <c r="L34" cm="1">
        <f t="array" aca="1" ref="L34" ca="1">_xlfn.IFS(
  F34&lt;=65, RANDBETWEEN(41,73),
  F34&lt;=96, RANDBETWEEN(74,106),
  F34&lt;=98, RANDBETWEEN(206,238),
  F34&lt;=100, RANDBETWEEN(239,271)
)</f>
        <v>41</v>
      </c>
      <c r="M34" cm="1">
        <f t="array" aca="1" ref="M34" ca="1">_xlfn.IFS(
  G34&lt;=33, RANDBETWEEN(32,65),
  G34&lt;=75, RANDBETWEEN(66,99),
  G34&lt;=90, RANDBETWEEN(100,133),
  G34&lt;=94, RANDBETWEEN(134,167),
  G34&lt;=98, RANDBETWEEN(168,201),
  G34&lt;=100, RANDBETWEEN(236,269)
)</f>
        <v>80</v>
      </c>
      <c r="N34">
        <f t="shared" ca="1" si="13"/>
        <v>107</v>
      </c>
      <c r="O34">
        <f t="shared" ca="1" si="2"/>
        <v>281</v>
      </c>
      <c r="P34">
        <f t="shared" ca="1" si="3"/>
        <v>-30</v>
      </c>
      <c r="Q34">
        <f t="shared" ca="1" si="4"/>
        <v>17</v>
      </c>
      <c r="R34">
        <f t="shared" ca="1" si="5"/>
        <v>-59</v>
      </c>
      <c r="S34">
        <f t="shared" ca="1" si="14"/>
        <v>18</v>
      </c>
      <c r="T34" s="14" t="str">
        <f t="shared" ca="1" si="6"/>
        <v>Naik</v>
      </c>
      <c r="U34" s="14" t="str">
        <f t="shared" ca="1" si="7"/>
        <v>Naik</v>
      </c>
      <c r="V34" s="14" t="str">
        <f t="shared" ca="1" si="8"/>
        <v>Turun</v>
      </c>
      <c r="W34" s="14" t="str">
        <f t="shared" ca="1" si="9"/>
        <v>Naik</v>
      </c>
      <c r="X34" s="14" t="str">
        <f t="shared" ca="1" si="10"/>
        <v>Turun</v>
      </c>
      <c r="Y34" s="14" t="str">
        <f t="shared" ca="1" si="11"/>
        <v>Naik</v>
      </c>
      <c r="Z34" s="15">
        <f t="shared" ca="1" si="15"/>
        <v>0.21357285429141717</v>
      </c>
      <c r="AA34" s="16">
        <f t="shared" ca="1" si="16"/>
        <v>0.29989327641408753</v>
      </c>
      <c r="AB34" s="15">
        <f t="shared" ca="1" si="17"/>
        <v>-0.22222222222222221</v>
      </c>
      <c r="AC34" s="15">
        <f t="shared" ca="1" si="18"/>
        <v>8.673469387755102E-2</v>
      </c>
      <c r="AD34" s="15">
        <f t="shared" ca="1" si="19"/>
        <v>-0.59</v>
      </c>
      <c r="AE34" s="15">
        <f t="shared" ca="1" si="20"/>
        <v>0.29032258064516131</v>
      </c>
    </row>
    <row r="35" spans="1:31" x14ac:dyDescent="0.35">
      <c r="A35">
        <v>31</v>
      </c>
      <c r="B35">
        <f t="shared" ca="1" si="1"/>
        <v>70</v>
      </c>
      <c r="C35">
        <f t="shared" ca="1" si="1"/>
        <v>17</v>
      </c>
      <c r="D35">
        <f t="shared" ca="1" si="1"/>
        <v>52</v>
      </c>
      <c r="E35">
        <f t="shared" ca="1" si="1"/>
        <v>31</v>
      </c>
      <c r="F35">
        <f t="shared" ca="1" si="1"/>
        <v>71</v>
      </c>
      <c r="G35">
        <f t="shared" ca="1" si="21"/>
        <v>5</v>
      </c>
      <c r="H35" cm="1">
        <f t="array" aca="1" ref="H35" ca="1">_xlfn.IFS(
  B35&lt;=8, RANDBETWEEN(254,308),
  B35&lt;=21, RANDBETWEEN(309,363),
  B35&lt;=42, RANDBETWEEN(364,418),
  B35&lt;=60, RANDBETWEEN(419,473),
  B35&lt;=79, RANDBETWEEN(474,528),
  B35&lt;=90, RANDBETWEEN(529,583),
  B35&lt;=100, RANDBETWEEN(584,638)
)</f>
        <v>474</v>
      </c>
      <c r="I35" cm="1">
        <f t="array" aca="1" ref="I35" ca="1">_xlfn.IFS(
  C35&lt;=23, RANDBETWEEN(490,627),
  C35&lt;=42, RANDBETWEEN(628,765),
  C35&lt;=54, RANDBETWEEN(766,903),
  C35&lt;=69, RANDBETWEEN(904,1041),
  C35&lt;=83, RANDBETWEEN(1042,1179),
  C35&lt;=96, RANDBETWEEN(1180,1317),
  C35&lt;=100, RANDBETWEEN(1318,1455)
)</f>
        <v>621</v>
      </c>
      <c r="J35" cm="1">
        <f t="array" aca="1" ref="J35" ca="1">_xlfn.IFS(
  D35&lt;=33, RANDBETWEEN(50,84),
  D35&lt;=54, RANDBETWEEN(85,119),
  D35&lt;=83, RANDBETWEEN(120,154),
  D35&lt;=96, RANDBETWEEN(155,189),
  D35&lt;=98, RANDBETWEEN(225,259),
  D35&lt;=100, RANDBETWEEN(260,294)
)</f>
        <v>108</v>
      </c>
      <c r="K35" cm="1">
        <f t="array" aca="1" ref="K35" ca="1">_xlfn.IFS(
  E35&lt;=94, RANDBETWEEN(56,234),
  E35&lt;=98, RANDBETWEEN(235,413),
  E35&lt;=100, RANDBETWEEN(1130,1308)
)</f>
        <v>211</v>
      </c>
      <c r="L35" cm="1">
        <f t="array" aca="1" ref="L35" ca="1">_xlfn.IFS(
  F35&lt;=65, RANDBETWEEN(41,73),
  F35&lt;=96, RANDBETWEEN(74,106),
  F35&lt;=98, RANDBETWEEN(206,238),
  F35&lt;=100, RANDBETWEEN(239,271)
)</f>
        <v>93</v>
      </c>
      <c r="M35" cm="1">
        <f t="array" aca="1" ref="M35" ca="1">_xlfn.IFS(
  G35&lt;=33, RANDBETWEEN(32,65),
  G35&lt;=75, RANDBETWEEN(66,99),
  G35&lt;=90, RANDBETWEEN(100,133),
  G35&lt;=94, RANDBETWEEN(134,167),
  G35&lt;=98, RANDBETWEEN(168,201),
  G35&lt;=100, RANDBETWEEN(236,269)
)</f>
        <v>38</v>
      </c>
      <c r="N35">
        <f t="shared" ca="1" si="13"/>
        <v>-134</v>
      </c>
      <c r="O35">
        <f t="shared" ca="1" si="2"/>
        <v>-597</v>
      </c>
      <c r="P35">
        <f t="shared" ca="1" si="3"/>
        <v>3</v>
      </c>
      <c r="Q35">
        <f t="shared" ca="1" si="4"/>
        <v>-2</v>
      </c>
      <c r="R35">
        <f t="shared" ca="1" si="5"/>
        <v>52</v>
      </c>
      <c r="S35">
        <f t="shared" ca="1" si="14"/>
        <v>-42</v>
      </c>
      <c r="T35" s="14" t="str">
        <f t="shared" ca="1" si="6"/>
        <v>Turun</v>
      </c>
      <c r="U35" s="14" t="str">
        <f t="shared" ca="1" si="7"/>
        <v>Turun</v>
      </c>
      <c r="V35" s="14" t="str">
        <f t="shared" ca="1" si="8"/>
        <v>Naik</v>
      </c>
      <c r="W35" s="14" t="str">
        <f t="shared" ca="1" si="9"/>
        <v>Turun</v>
      </c>
      <c r="X35" s="14" t="str">
        <f t="shared" ca="1" si="10"/>
        <v>Naik</v>
      </c>
      <c r="Y35" s="14" t="str">
        <f t="shared" ca="1" si="11"/>
        <v>Turun</v>
      </c>
      <c r="Z35" s="15">
        <f t="shared" ca="1" si="15"/>
        <v>-0.22039473684210525</v>
      </c>
      <c r="AA35" s="16">
        <f t="shared" ca="1" si="16"/>
        <v>-0.49014778325123154</v>
      </c>
      <c r="AB35" s="15">
        <f t="shared" ca="1" si="17"/>
        <v>2.8571428571428571E-2</v>
      </c>
      <c r="AC35" s="15">
        <f t="shared" ca="1" si="18"/>
        <v>-9.3896713615023476E-3</v>
      </c>
      <c r="AD35" s="15">
        <f t="shared" ca="1" si="19"/>
        <v>1.2682926829268293</v>
      </c>
      <c r="AE35" s="15">
        <f t="shared" ca="1" si="20"/>
        <v>-0.52500000000000002</v>
      </c>
    </row>
    <row r="36" spans="1:31" x14ac:dyDescent="0.35">
      <c r="A36">
        <v>32</v>
      </c>
      <c r="B36">
        <f t="shared" ca="1" si="1"/>
        <v>58</v>
      </c>
      <c r="C36">
        <f t="shared" ca="1" si="1"/>
        <v>8</v>
      </c>
      <c r="D36">
        <f t="shared" ca="1" si="1"/>
        <v>29</v>
      </c>
      <c r="E36">
        <f t="shared" ca="1" si="1"/>
        <v>26</v>
      </c>
      <c r="F36">
        <f t="shared" ca="1" si="1"/>
        <v>59</v>
      </c>
      <c r="G36">
        <f t="shared" ca="1" si="21"/>
        <v>79</v>
      </c>
      <c r="H36" cm="1">
        <f t="array" aca="1" ref="H36" ca="1">_xlfn.IFS(
  B36&lt;=8, RANDBETWEEN(254,308),
  B36&lt;=21, RANDBETWEEN(309,363),
  B36&lt;=42, RANDBETWEEN(364,418),
  B36&lt;=60, RANDBETWEEN(419,473),
  B36&lt;=79, RANDBETWEEN(474,528),
  B36&lt;=90, RANDBETWEEN(529,583),
  B36&lt;=100, RANDBETWEEN(584,638)
)</f>
        <v>423</v>
      </c>
      <c r="I36" cm="1">
        <f t="array" aca="1" ref="I36" ca="1">_xlfn.IFS(
  C36&lt;=23, RANDBETWEEN(490,627),
  C36&lt;=42, RANDBETWEEN(628,765),
  C36&lt;=54, RANDBETWEEN(766,903),
  C36&lt;=69, RANDBETWEEN(904,1041),
  C36&lt;=83, RANDBETWEEN(1042,1179),
  C36&lt;=96, RANDBETWEEN(1180,1317),
  C36&lt;=100, RANDBETWEEN(1318,1455)
)</f>
        <v>603</v>
      </c>
      <c r="J36" cm="1">
        <f t="array" aca="1" ref="J36" ca="1">_xlfn.IFS(
  D36&lt;=33, RANDBETWEEN(50,84),
  D36&lt;=54, RANDBETWEEN(85,119),
  D36&lt;=83, RANDBETWEEN(120,154),
  D36&lt;=96, RANDBETWEEN(155,189),
  D36&lt;=98, RANDBETWEEN(225,259),
  D36&lt;=100, RANDBETWEEN(260,294)
)</f>
        <v>83</v>
      </c>
      <c r="K36" cm="1">
        <f t="array" aca="1" ref="K36" ca="1">_xlfn.IFS(
  E36&lt;=94, RANDBETWEEN(56,234),
  E36&lt;=98, RANDBETWEEN(235,413),
  E36&lt;=100, RANDBETWEEN(1130,1308)
)</f>
        <v>107</v>
      </c>
      <c r="L36" cm="1">
        <f t="array" aca="1" ref="L36" ca="1">_xlfn.IFS(
  F36&lt;=65, RANDBETWEEN(41,73),
  F36&lt;=96, RANDBETWEEN(74,106),
  F36&lt;=98, RANDBETWEEN(206,238),
  F36&lt;=100, RANDBETWEEN(239,271)
)</f>
        <v>69</v>
      </c>
      <c r="M36" cm="1">
        <f t="array" aca="1" ref="M36" ca="1">_xlfn.IFS(
  G36&lt;=33, RANDBETWEEN(32,65),
  G36&lt;=75, RANDBETWEEN(66,99),
  G36&lt;=90, RANDBETWEEN(100,133),
  G36&lt;=94, RANDBETWEEN(134,167),
  G36&lt;=98, RANDBETWEEN(168,201),
  G36&lt;=100, RANDBETWEEN(236,269)
)</f>
        <v>113</v>
      </c>
      <c r="N36">
        <f t="shared" ca="1" si="13"/>
        <v>-51</v>
      </c>
      <c r="O36">
        <f t="shared" ca="1" si="2"/>
        <v>-18</v>
      </c>
      <c r="P36">
        <f t="shared" ca="1" si="3"/>
        <v>-25</v>
      </c>
      <c r="Q36">
        <f t="shared" ca="1" si="4"/>
        <v>-104</v>
      </c>
      <c r="R36">
        <f t="shared" ca="1" si="5"/>
        <v>-24</v>
      </c>
      <c r="S36">
        <f t="shared" ca="1" si="14"/>
        <v>75</v>
      </c>
      <c r="T36" s="14" t="str">
        <f t="shared" ca="1" si="6"/>
        <v>Turun</v>
      </c>
      <c r="U36" s="14" t="str">
        <f t="shared" ca="1" si="7"/>
        <v>Turun</v>
      </c>
      <c r="V36" s="14" t="str">
        <f t="shared" ca="1" si="8"/>
        <v>Turun</v>
      </c>
      <c r="W36" s="14" t="str">
        <f t="shared" ca="1" si="9"/>
        <v>Turun</v>
      </c>
      <c r="X36" s="14" t="str">
        <f t="shared" ca="1" si="10"/>
        <v>Turun</v>
      </c>
      <c r="Y36" s="14" t="str">
        <f t="shared" ca="1" si="11"/>
        <v>Naik</v>
      </c>
      <c r="Z36" s="15">
        <f t="shared" ca="1" si="15"/>
        <v>-0.10759493670886076</v>
      </c>
      <c r="AA36" s="16">
        <f t="shared" ca="1" si="16"/>
        <v>-2.8985507246376812E-2</v>
      </c>
      <c r="AB36" s="15">
        <f t="shared" ca="1" si="17"/>
        <v>-0.23148148148148148</v>
      </c>
      <c r="AC36" s="15">
        <f t="shared" ca="1" si="18"/>
        <v>-0.49289099526066349</v>
      </c>
      <c r="AD36" s="15">
        <f t="shared" ca="1" si="19"/>
        <v>-0.25806451612903225</v>
      </c>
      <c r="AE36" s="15">
        <f t="shared" ca="1" si="20"/>
        <v>1.9736842105263157</v>
      </c>
    </row>
    <row r="37" spans="1:31" x14ac:dyDescent="0.35">
      <c r="A37">
        <v>33</v>
      </c>
      <c r="B37">
        <f t="shared" ca="1" si="1"/>
        <v>86</v>
      </c>
      <c r="C37">
        <f t="shared" ca="1" si="1"/>
        <v>3</v>
      </c>
      <c r="D37">
        <f t="shared" ca="1" si="1"/>
        <v>40</v>
      </c>
      <c r="E37">
        <f t="shared" ca="1" si="1"/>
        <v>33</v>
      </c>
      <c r="F37">
        <f t="shared" ca="1" si="1"/>
        <v>58</v>
      </c>
      <c r="G37">
        <f t="shared" ca="1" si="21"/>
        <v>49</v>
      </c>
      <c r="H37" cm="1">
        <f t="array" aca="1" ref="H37" ca="1">_xlfn.IFS(
  B37&lt;=8, RANDBETWEEN(254,308),
  B37&lt;=21, RANDBETWEEN(309,363),
  B37&lt;=42, RANDBETWEEN(364,418),
  B37&lt;=60, RANDBETWEEN(419,473),
  B37&lt;=79, RANDBETWEEN(474,528),
  B37&lt;=90, RANDBETWEEN(529,583),
  B37&lt;=100, RANDBETWEEN(584,638)
)</f>
        <v>549</v>
      </c>
      <c r="I37" cm="1">
        <f t="array" aca="1" ref="I37" ca="1">_xlfn.IFS(
  C37&lt;=23, RANDBETWEEN(490,627),
  C37&lt;=42, RANDBETWEEN(628,765),
  C37&lt;=54, RANDBETWEEN(766,903),
  C37&lt;=69, RANDBETWEEN(904,1041),
  C37&lt;=83, RANDBETWEEN(1042,1179),
  C37&lt;=96, RANDBETWEEN(1180,1317),
  C37&lt;=100, RANDBETWEEN(1318,1455)
)</f>
        <v>540</v>
      </c>
      <c r="J37" cm="1">
        <f t="array" aca="1" ref="J37" ca="1">_xlfn.IFS(
  D37&lt;=33, RANDBETWEEN(50,84),
  D37&lt;=54, RANDBETWEEN(85,119),
  D37&lt;=83, RANDBETWEEN(120,154),
  D37&lt;=96, RANDBETWEEN(155,189),
  D37&lt;=98, RANDBETWEEN(225,259),
  D37&lt;=100, RANDBETWEEN(260,294)
)</f>
        <v>86</v>
      </c>
      <c r="K37" cm="1">
        <f t="array" aca="1" ref="K37" ca="1">_xlfn.IFS(
  E37&lt;=94, RANDBETWEEN(56,234),
  E37&lt;=98, RANDBETWEEN(235,413),
  E37&lt;=100, RANDBETWEEN(1130,1308)
)</f>
        <v>124</v>
      </c>
      <c r="L37" cm="1">
        <f t="array" aca="1" ref="L37" ca="1">_xlfn.IFS(
  F37&lt;=65, RANDBETWEEN(41,73),
  F37&lt;=96, RANDBETWEEN(74,106),
  F37&lt;=98, RANDBETWEEN(206,238),
  F37&lt;=100, RANDBETWEEN(239,271)
)</f>
        <v>62</v>
      </c>
      <c r="M37" cm="1">
        <f t="array" aca="1" ref="M37" ca="1">_xlfn.IFS(
  G37&lt;=33, RANDBETWEEN(32,65),
  G37&lt;=75, RANDBETWEEN(66,99),
  G37&lt;=90, RANDBETWEEN(100,133),
  G37&lt;=94, RANDBETWEEN(134,167),
  G37&lt;=98, RANDBETWEEN(168,201),
  G37&lt;=100, RANDBETWEEN(236,269)
)</f>
        <v>83</v>
      </c>
      <c r="N37">
        <f t="shared" ca="1" si="13"/>
        <v>126</v>
      </c>
      <c r="O37">
        <f t="shared" ca="1" si="2"/>
        <v>-63</v>
      </c>
      <c r="P37">
        <f t="shared" ca="1" si="3"/>
        <v>3</v>
      </c>
      <c r="Q37">
        <f t="shared" ca="1" si="4"/>
        <v>17</v>
      </c>
      <c r="R37">
        <f t="shared" ca="1" si="5"/>
        <v>-7</v>
      </c>
      <c r="S37">
        <f t="shared" ca="1" si="14"/>
        <v>-30</v>
      </c>
      <c r="T37" s="14" t="str">
        <f t="shared" ca="1" si="6"/>
        <v>Naik</v>
      </c>
      <c r="U37" s="14" t="str">
        <f t="shared" ca="1" si="7"/>
        <v>Turun</v>
      </c>
      <c r="V37" s="14" t="str">
        <f t="shared" ca="1" si="8"/>
        <v>Naik</v>
      </c>
      <c r="W37" s="14" t="str">
        <f t="shared" ca="1" si="9"/>
        <v>Naik</v>
      </c>
      <c r="X37" s="14" t="str">
        <f t="shared" ca="1" si="10"/>
        <v>Turun</v>
      </c>
      <c r="Y37" s="14" t="str">
        <f t="shared" ca="1" si="11"/>
        <v>Turun</v>
      </c>
      <c r="Z37" s="15">
        <f t="shared" ca="1" si="15"/>
        <v>0.2978723404255319</v>
      </c>
      <c r="AA37" s="16">
        <f t="shared" ca="1" si="16"/>
        <v>-0.1044776119402985</v>
      </c>
      <c r="AB37" s="15">
        <f t="shared" ca="1" si="17"/>
        <v>3.614457831325301E-2</v>
      </c>
      <c r="AC37" s="15">
        <f t="shared" ca="1" si="18"/>
        <v>0.15887850467289719</v>
      </c>
      <c r="AD37" s="15">
        <f t="shared" ca="1" si="19"/>
        <v>-0.10144927536231885</v>
      </c>
      <c r="AE37" s="15">
        <f t="shared" ca="1" si="20"/>
        <v>-0.26548672566371684</v>
      </c>
    </row>
    <row r="38" spans="1:31" x14ac:dyDescent="0.35">
      <c r="A38">
        <v>34</v>
      </c>
      <c r="B38">
        <f t="shared" ca="1" si="1"/>
        <v>60</v>
      </c>
      <c r="C38">
        <f t="shared" ca="1" si="1"/>
        <v>53</v>
      </c>
      <c r="D38">
        <f t="shared" ca="1" si="1"/>
        <v>42</v>
      </c>
      <c r="E38">
        <f t="shared" ca="1" si="1"/>
        <v>83</v>
      </c>
      <c r="F38">
        <f t="shared" ca="1" si="1"/>
        <v>3</v>
      </c>
      <c r="G38">
        <f t="shared" ca="1" si="21"/>
        <v>41</v>
      </c>
      <c r="H38" cm="1">
        <f t="array" aca="1" ref="H38" ca="1">_xlfn.IFS(
  B38&lt;=8, RANDBETWEEN(254,308),
  B38&lt;=21, RANDBETWEEN(309,363),
  B38&lt;=42, RANDBETWEEN(364,418),
  B38&lt;=60, RANDBETWEEN(419,473),
  B38&lt;=79, RANDBETWEEN(474,528),
  B38&lt;=90, RANDBETWEEN(529,583),
  B38&lt;=100, RANDBETWEEN(584,638)
)</f>
        <v>434</v>
      </c>
      <c r="I38" cm="1">
        <f t="array" aca="1" ref="I38" ca="1">_xlfn.IFS(
  C38&lt;=23, RANDBETWEEN(490,627),
  C38&lt;=42, RANDBETWEEN(628,765),
  C38&lt;=54, RANDBETWEEN(766,903),
  C38&lt;=69, RANDBETWEEN(904,1041),
  C38&lt;=83, RANDBETWEEN(1042,1179),
  C38&lt;=96, RANDBETWEEN(1180,1317),
  C38&lt;=100, RANDBETWEEN(1318,1455)
)</f>
        <v>771</v>
      </c>
      <c r="J38" cm="1">
        <f t="array" aca="1" ref="J38" ca="1">_xlfn.IFS(
  D38&lt;=33, RANDBETWEEN(50,84),
  D38&lt;=54, RANDBETWEEN(85,119),
  D38&lt;=83, RANDBETWEEN(120,154),
  D38&lt;=96, RANDBETWEEN(155,189),
  D38&lt;=98, RANDBETWEEN(225,259),
  D38&lt;=100, RANDBETWEEN(260,294)
)</f>
        <v>118</v>
      </c>
      <c r="K38" cm="1">
        <f t="array" aca="1" ref="K38" ca="1">_xlfn.IFS(
  E38&lt;=94, RANDBETWEEN(56,234),
  E38&lt;=98, RANDBETWEEN(235,413),
  E38&lt;=100, RANDBETWEEN(1130,1308)
)</f>
        <v>146</v>
      </c>
      <c r="L38" cm="1">
        <f t="array" aca="1" ref="L38" ca="1">_xlfn.IFS(
  F38&lt;=65, RANDBETWEEN(41,73),
  F38&lt;=96, RANDBETWEEN(74,106),
  F38&lt;=98, RANDBETWEEN(206,238),
  F38&lt;=100, RANDBETWEEN(239,271)
)</f>
        <v>43</v>
      </c>
      <c r="M38" cm="1">
        <f t="array" aca="1" ref="M38" ca="1">_xlfn.IFS(
  G38&lt;=33, RANDBETWEEN(32,65),
  G38&lt;=75, RANDBETWEEN(66,99),
  G38&lt;=90, RANDBETWEEN(100,133),
  G38&lt;=94, RANDBETWEEN(134,167),
  G38&lt;=98, RANDBETWEEN(168,201),
  G38&lt;=100, RANDBETWEEN(236,269)
)</f>
        <v>92</v>
      </c>
      <c r="N38">
        <f t="shared" ca="1" si="13"/>
        <v>-115</v>
      </c>
      <c r="O38">
        <f t="shared" ca="1" si="2"/>
        <v>231</v>
      </c>
      <c r="P38">
        <f t="shared" ca="1" si="3"/>
        <v>32</v>
      </c>
      <c r="Q38">
        <f t="shared" ca="1" si="4"/>
        <v>22</v>
      </c>
      <c r="R38">
        <f t="shared" ca="1" si="5"/>
        <v>-19</v>
      </c>
      <c r="S38">
        <f t="shared" ca="1" si="14"/>
        <v>9</v>
      </c>
      <c r="T38" s="14" t="str">
        <f t="shared" ca="1" si="6"/>
        <v>Turun</v>
      </c>
      <c r="U38" s="14" t="str">
        <f t="shared" ca="1" si="7"/>
        <v>Naik</v>
      </c>
      <c r="V38" s="14" t="str">
        <f t="shared" ca="1" si="8"/>
        <v>Naik</v>
      </c>
      <c r="W38" s="14" t="str">
        <f t="shared" ca="1" si="9"/>
        <v>Naik</v>
      </c>
      <c r="X38" s="14" t="str">
        <f t="shared" ca="1" si="10"/>
        <v>Turun</v>
      </c>
      <c r="Y38" s="14" t="str">
        <f t="shared" ca="1" si="11"/>
        <v>Naik</v>
      </c>
      <c r="Z38" s="15">
        <f t="shared" ca="1" si="15"/>
        <v>-0.20947176684881602</v>
      </c>
      <c r="AA38" s="16">
        <f t="shared" ca="1" si="16"/>
        <v>0.42777777777777776</v>
      </c>
      <c r="AB38" s="15">
        <f t="shared" ca="1" si="17"/>
        <v>0.37209302325581395</v>
      </c>
      <c r="AC38" s="15">
        <f t="shared" ca="1" si="18"/>
        <v>0.17741935483870969</v>
      </c>
      <c r="AD38" s="15">
        <f t="shared" ca="1" si="19"/>
        <v>-0.30645161290322581</v>
      </c>
      <c r="AE38" s="15">
        <f t="shared" ca="1" si="20"/>
        <v>0.10843373493975904</v>
      </c>
    </row>
    <row r="39" spans="1:31" x14ac:dyDescent="0.35">
      <c r="A39">
        <v>35</v>
      </c>
      <c r="B39">
        <f t="shared" ca="1" si="1"/>
        <v>69</v>
      </c>
      <c r="C39">
        <f t="shared" ca="1" si="1"/>
        <v>31</v>
      </c>
      <c r="D39">
        <f t="shared" ca="1" si="1"/>
        <v>29</v>
      </c>
      <c r="E39">
        <f t="shared" ca="1" si="1"/>
        <v>91</v>
      </c>
      <c r="F39">
        <f t="shared" ca="1" si="1"/>
        <v>23</v>
      </c>
      <c r="G39">
        <f t="shared" ca="1" si="21"/>
        <v>4</v>
      </c>
      <c r="H39" cm="1">
        <f t="array" aca="1" ref="H39" ca="1">_xlfn.IFS(
  B39&lt;=8, RANDBETWEEN(254,308),
  B39&lt;=21, RANDBETWEEN(309,363),
  B39&lt;=42, RANDBETWEEN(364,418),
  B39&lt;=60, RANDBETWEEN(419,473),
  B39&lt;=79, RANDBETWEEN(474,528),
  B39&lt;=90, RANDBETWEEN(529,583),
  B39&lt;=100, RANDBETWEEN(584,638)
)</f>
        <v>520</v>
      </c>
      <c r="I39" cm="1">
        <f t="array" aca="1" ref="I39" ca="1">_xlfn.IFS(
  C39&lt;=23, RANDBETWEEN(490,627),
  C39&lt;=42, RANDBETWEEN(628,765),
  C39&lt;=54, RANDBETWEEN(766,903),
  C39&lt;=69, RANDBETWEEN(904,1041),
  C39&lt;=83, RANDBETWEEN(1042,1179),
  C39&lt;=96, RANDBETWEEN(1180,1317),
  C39&lt;=100, RANDBETWEEN(1318,1455)
)</f>
        <v>750</v>
      </c>
      <c r="J39" cm="1">
        <f t="array" aca="1" ref="J39" ca="1">_xlfn.IFS(
  D39&lt;=33, RANDBETWEEN(50,84),
  D39&lt;=54, RANDBETWEEN(85,119),
  D39&lt;=83, RANDBETWEEN(120,154),
  D39&lt;=96, RANDBETWEEN(155,189),
  D39&lt;=98, RANDBETWEEN(225,259),
  D39&lt;=100, RANDBETWEEN(260,294)
)</f>
        <v>59</v>
      </c>
      <c r="K39" cm="1">
        <f t="array" aca="1" ref="K39" ca="1">_xlfn.IFS(
  E39&lt;=94, RANDBETWEEN(56,234),
  E39&lt;=98, RANDBETWEEN(235,413),
  E39&lt;=100, RANDBETWEEN(1130,1308)
)</f>
        <v>158</v>
      </c>
      <c r="L39" cm="1">
        <f t="array" aca="1" ref="L39" ca="1">_xlfn.IFS(
  F39&lt;=65, RANDBETWEEN(41,73),
  F39&lt;=96, RANDBETWEEN(74,106),
  F39&lt;=98, RANDBETWEEN(206,238),
  F39&lt;=100, RANDBETWEEN(239,271)
)</f>
        <v>55</v>
      </c>
      <c r="M39" cm="1">
        <f t="array" aca="1" ref="M39" ca="1">_xlfn.IFS(
  G39&lt;=33, RANDBETWEEN(32,65),
  G39&lt;=75, RANDBETWEEN(66,99),
  G39&lt;=90, RANDBETWEEN(100,133),
  G39&lt;=94, RANDBETWEEN(134,167),
  G39&lt;=98, RANDBETWEEN(168,201),
  G39&lt;=100, RANDBETWEEN(236,269)
)</f>
        <v>44</v>
      </c>
      <c r="N39">
        <f t="shared" ca="1" si="13"/>
        <v>86</v>
      </c>
      <c r="O39">
        <f t="shared" ca="1" si="2"/>
        <v>-21</v>
      </c>
      <c r="P39">
        <f t="shared" ca="1" si="3"/>
        <v>-59</v>
      </c>
      <c r="Q39">
        <f t="shared" ca="1" si="4"/>
        <v>12</v>
      </c>
      <c r="R39">
        <f t="shared" ca="1" si="5"/>
        <v>12</v>
      </c>
      <c r="S39">
        <f t="shared" ca="1" si="14"/>
        <v>-48</v>
      </c>
      <c r="T39" s="14" t="str">
        <f t="shared" ca="1" si="6"/>
        <v>Naik</v>
      </c>
      <c r="U39" s="14" t="str">
        <f t="shared" ca="1" si="7"/>
        <v>Turun</v>
      </c>
      <c r="V39" s="14" t="str">
        <f t="shared" ca="1" si="8"/>
        <v>Turun</v>
      </c>
      <c r="W39" s="14" t="str">
        <f t="shared" ca="1" si="9"/>
        <v>Naik</v>
      </c>
      <c r="X39" s="14" t="str">
        <f t="shared" ca="1" si="10"/>
        <v>Naik</v>
      </c>
      <c r="Y39" s="14" t="str">
        <f t="shared" ca="1" si="11"/>
        <v>Turun</v>
      </c>
      <c r="Z39" s="15">
        <f t="shared" ca="1" si="15"/>
        <v>0.19815668202764977</v>
      </c>
      <c r="AA39" s="16">
        <f t="shared" ca="1" si="16"/>
        <v>-2.7237354085603113E-2</v>
      </c>
      <c r="AB39" s="15">
        <f t="shared" ca="1" si="17"/>
        <v>-0.5</v>
      </c>
      <c r="AC39" s="15">
        <f t="shared" ca="1" si="18"/>
        <v>8.2191780821917804E-2</v>
      </c>
      <c r="AD39" s="15">
        <f t="shared" ca="1" si="19"/>
        <v>0.27906976744186046</v>
      </c>
      <c r="AE39" s="15">
        <f t="shared" ca="1" si="20"/>
        <v>-0.52173913043478259</v>
      </c>
    </row>
    <row r="40" spans="1:31" x14ac:dyDescent="0.35">
      <c r="A40">
        <v>36</v>
      </c>
      <c r="B40">
        <f t="shared" ca="1" si="1"/>
        <v>5</v>
      </c>
      <c r="C40">
        <f t="shared" ca="1" si="1"/>
        <v>90</v>
      </c>
      <c r="D40">
        <f t="shared" ca="1" si="1"/>
        <v>29</v>
      </c>
      <c r="E40">
        <f t="shared" ca="1" si="1"/>
        <v>54</v>
      </c>
      <c r="F40">
        <f t="shared" ca="1" si="1"/>
        <v>100</v>
      </c>
      <c r="G40">
        <f t="shared" ca="1" si="21"/>
        <v>41</v>
      </c>
      <c r="H40" cm="1">
        <f t="array" aca="1" ref="H40" ca="1">_xlfn.IFS(
  B40&lt;=8, RANDBETWEEN(254,308),
  B40&lt;=21, RANDBETWEEN(309,363),
  B40&lt;=42, RANDBETWEEN(364,418),
  B40&lt;=60, RANDBETWEEN(419,473),
  B40&lt;=79, RANDBETWEEN(474,528),
  B40&lt;=90, RANDBETWEEN(529,583),
  B40&lt;=100, RANDBETWEEN(584,638)
)</f>
        <v>266</v>
      </c>
      <c r="I40" cm="1">
        <f t="array" aca="1" ref="I40" ca="1">_xlfn.IFS(
  C40&lt;=23, RANDBETWEEN(490,627),
  C40&lt;=42, RANDBETWEEN(628,765),
  C40&lt;=54, RANDBETWEEN(766,903),
  C40&lt;=69, RANDBETWEEN(904,1041),
  C40&lt;=83, RANDBETWEEN(1042,1179),
  C40&lt;=96, RANDBETWEEN(1180,1317),
  C40&lt;=100, RANDBETWEEN(1318,1455)
)</f>
        <v>1293</v>
      </c>
      <c r="J40" cm="1">
        <f t="array" aca="1" ref="J40" ca="1">_xlfn.IFS(
  D40&lt;=33, RANDBETWEEN(50,84),
  D40&lt;=54, RANDBETWEEN(85,119),
  D40&lt;=83, RANDBETWEEN(120,154),
  D40&lt;=96, RANDBETWEEN(155,189),
  D40&lt;=98, RANDBETWEEN(225,259),
  D40&lt;=100, RANDBETWEEN(260,294)
)</f>
        <v>67</v>
      </c>
      <c r="K40" cm="1">
        <f t="array" aca="1" ref="K40" ca="1">_xlfn.IFS(
  E40&lt;=94, RANDBETWEEN(56,234),
  E40&lt;=98, RANDBETWEEN(235,413),
  E40&lt;=100, RANDBETWEEN(1130,1308)
)</f>
        <v>90</v>
      </c>
      <c r="L40" cm="1">
        <f t="array" aca="1" ref="L40" ca="1">_xlfn.IFS(
  F40&lt;=65, RANDBETWEEN(41,73),
  F40&lt;=96, RANDBETWEEN(74,106),
  F40&lt;=98, RANDBETWEEN(206,238),
  F40&lt;=100, RANDBETWEEN(239,271)
)</f>
        <v>250</v>
      </c>
      <c r="M40" cm="1">
        <f t="array" aca="1" ref="M40" ca="1">_xlfn.IFS(
  G40&lt;=33, RANDBETWEEN(32,65),
  G40&lt;=75, RANDBETWEEN(66,99),
  G40&lt;=90, RANDBETWEEN(100,133),
  G40&lt;=94, RANDBETWEEN(134,167),
  G40&lt;=98, RANDBETWEEN(168,201),
  G40&lt;=100, RANDBETWEEN(236,269)
)</f>
        <v>94</v>
      </c>
      <c r="N40">
        <f t="shared" ca="1" si="13"/>
        <v>-254</v>
      </c>
      <c r="O40">
        <f t="shared" ca="1" si="2"/>
        <v>543</v>
      </c>
      <c r="P40">
        <f t="shared" ca="1" si="3"/>
        <v>8</v>
      </c>
      <c r="Q40">
        <f t="shared" ca="1" si="4"/>
        <v>-68</v>
      </c>
      <c r="R40">
        <f t="shared" ca="1" si="5"/>
        <v>195</v>
      </c>
      <c r="S40">
        <f t="shared" ca="1" si="14"/>
        <v>50</v>
      </c>
      <c r="T40" s="14" t="str">
        <f t="shared" ca="1" si="6"/>
        <v>Turun</v>
      </c>
      <c r="U40" s="14" t="str">
        <f t="shared" ca="1" si="7"/>
        <v>Naik</v>
      </c>
      <c r="V40" s="14" t="str">
        <f t="shared" ca="1" si="8"/>
        <v>Naik</v>
      </c>
      <c r="W40" s="14" t="str">
        <f t="shared" ca="1" si="9"/>
        <v>Turun</v>
      </c>
      <c r="X40" s="14" t="str">
        <f t="shared" ca="1" si="10"/>
        <v>Naik</v>
      </c>
      <c r="Y40" s="14" t="str">
        <f t="shared" ca="1" si="11"/>
        <v>Naik</v>
      </c>
      <c r="Z40" s="15">
        <f t="shared" ca="1" si="15"/>
        <v>-0.48846153846153845</v>
      </c>
      <c r="AA40" s="16">
        <f t="shared" ca="1" si="16"/>
        <v>0.72399999999999998</v>
      </c>
      <c r="AB40" s="15">
        <f t="shared" ca="1" si="17"/>
        <v>0.13559322033898305</v>
      </c>
      <c r="AC40" s="15">
        <f t="shared" ca="1" si="18"/>
        <v>-0.43037974683544306</v>
      </c>
      <c r="AD40" s="15">
        <f t="shared" ca="1" si="19"/>
        <v>3.5454545454545454</v>
      </c>
      <c r="AE40" s="15">
        <f t="shared" ca="1" si="20"/>
        <v>1.1363636363636365</v>
      </c>
    </row>
    <row r="41" spans="1:31" x14ac:dyDescent="0.35">
      <c r="A41">
        <v>37</v>
      </c>
      <c r="B41">
        <f t="shared" ca="1" si="1"/>
        <v>48</v>
      </c>
      <c r="C41">
        <f t="shared" ca="1" si="1"/>
        <v>69</v>
      </c>
      <c r="D41">
        <f t="shared" ca="1" si="1"/>
        <v>67</v>
      </c>
      <c r="E41">
        <f t="shared" ca="1" si="1"/>
        <v>66</v>
      </c>
      <c r="F41">
        <f t="shared" ca="1" si="1"/>
        <v>68</v>
      </c>
      <c r="G41">
        <f t="shared" ca="1" si="21"/>
        <v>18</v>
      </c>
      <c r="H41" cm="1">
        <f t="array" aca="1" ref="H41" ca="1">_xlfn.IFS(
  B41&lt;=8, RANDBETWEEN(254,308),
  B41&lt;=21, RANDBETWEEN(309,363),
  B41&lt;=42, RANDBETWEEN(364,418),
  B41&lt;=60, RANDBETWEEN(419,473),
  B41&lt;=79, RANDBETWEEN(474,528),
  B41&lt;=90, RANDBETWEEN(529,583),
  B41&lt;=100, RANDBETWEEN(584,638)
)</f>
        <v>463</v>
      </c>
      <c r="I41" cm="1">
        <f t="array" aca="1" ref="I41" ca="1">_xlfn.IFS(
  C41&lt;=23, RANDBETWEEN(490,627),
  C41&lt;=42, RANDBETWEEN(628,765),
  C41&lt;=54, RANDBETWEEN(766,903),
  C41&lt;=69, RANDBETWEEN(904,1041),
  C41&lt;=83, RANDBETWEEN(1042,1179),
  C41&lt;=96, RANDBETWEEN(1180,1317),
  C41&lt;=100, RANDBETWEEN(1318,1455)
)</f>
        <v>943</v>
      </c>
      <c r="J41" cm="1">
        <f t="array" aca="1" ref="J41" ca="1">_xlfn.IFS(
  D41&lt;=33, RANDBETWEEN(50,84),
  D41&lt;=54, RANDBETWEEN(85,119),
  D41&lt;=83, RANDBETWEEN(120,154),
  D41&lt;=96, RANDBETWEEN(155,189),
  D41&lt;=98, RANDBETWEEN(225,259),
  D41&lt;=100, RANDBETWEEN(260,294)
)</f>
        <v>128</v>
      </c>
      <c r="K41" cm="1">
        <f t="array" aca="1" ref="K41" ca="1">_xlfn.IFS(
  E41&lt;=94, RANDBETWEEN(56,234),
  E41&lt;=98, RANDBETWEEN(235,413),
  E41&lt;=100, RANDBETWEEN(1130,1308)
)</f>
        <v>178</v>
      </c>
      <c r="L41" cm="1">
        <f t="array" aca="1" ref="L41" ca="1">_xlfn.IFS(
  F41&lt;=65, RANDBETWEEN(41,73),
  F41&lt;=96, RANDBETWEEN(74,106),
  F41&lt;=98, RANDBETWEEN(206,238),
  F41&lt;=100, RANDBETWEEN(239,271)
)</f>
        <v>105</v>
      </c>
      <c r="M41" cm="1">
        <f t="array" aca="1" ref="M41" ca="1">_xlfn.IFS(
  G41&lt;=33, RANDBETWEEN(32,65),
  G41&lt;=75, RANDBETWEEN(66,99),
  G41&lt;=90, RANDBETWEEN(100,133),
  G41&lt;=94, RANDBETWEEN(134,167),
  G41&lt;=98, RANDBETWEEN(168,201),
  G41&lt;=100, RANDBETWEEN(236,269)
)</f>
        <v>55</v>
      </c>
      <c r="N41">
        <f t="shared" ca="1" si="13"/>
        <v>197</v>
      </c>
      <c r="O41">
        <f t="shared" ca="1" si="2"/>
        <v>-350</v>
      </c>
      <c r="P41">
        <f t="shared" ca="1" si="3"/>
        <v>61</v>
      </c>
      <c r="Q41">
        <f t="shared" ca="1" si="4"/>
        <v>88</v>
      </c>
      <c r="R41">
        <f t="shared" ca="1" si="5"/>
        <v>-145</v>
      </c>
      <c r="S41">
        <f t="shared" ca="1" si="14"/>
        <v>-39</v>
      </c>
      <c r="T41" s="14" t="str">
        <f t="shared" ca="1" si="6"/>
        <v>Naik</v>
      </c>
      <c r="U41" s="14" t="str">
        <f t="shared" ca="1" si="7"/>
        <v>Turun</v>
      </c>
      <c r="V41" s="14" t="str">
        <f t="shared" ca="1" si="8"/>
        <v>Naik</v>
      </c>
      <c r="W41" s="14" t="str">
        <f t="shared" ca="1" si="9"/>
        <v>Naik</v>
      </c>
      <c r="X41" s="14" t="str">
        <f t="shared" ca="1" si="10"/>
        <v>Turun</v>
      </c>
      <c r="Y41" s="14" t="str">
        <f t="shared" ca="1" si="11"/>
        <v>Turun</v>
      </c>
      <c r="Z41" s="15">
        <f t="shared" ca="1" si="15"/>
        <v>0.74060150375939848</v>
      </c>
      <c r="AA41" s="16">
        <f t="shared" ca="1" si="16"/>
        <v>-0.27068832173240526</v>
      </c>
      <c r="AB41" s="15">
        <f t="shared" ca="1" si="17"/>
        <v>0.91044776119402981</v>
      </c>
      <c r="AC41" s="15">
        <f t="shared" ca="1" si="18"/>
        <v>0.97777777777777775</v>
      </c>
      <c r="AD41" s="15">
        <f t="shared" ca="1" si="19"/>
        <v>-0.57999999999999996</v>
      </c>
      <c r="AE41" s="15">
        <f t="shared" ca="1" si="20"/>
        <v>-0.41489361702127658</v>
      </c>
    </row>
    <row r="42" spans="1:31" x14ac:dyDescent="0.35">
      <c r="A42">
        <v>38</v>
      </c>
      <c r="B42">
        <f t="shared" ca="1" si="1"/>
        <v>17</v>
      </c>
      <c r="C42">
        <f t="shared" ca="1" si="1"/>
        <v>4</v>
      </c>
      <c r="D42">
        <f t="shared" ca="1" si="1"/>
        <v>51</v>
      </c>
      <c r="E42">
        <f t="shared" ca="1" si="1"/>
        <v>99</v>
      </c>
      <c r="F42">
        <f t="shared" ca="1" si="1"/>
        <v>96</v>
      </c>
      <c r="G42">
        <f t="shared" ca="1" si="21"/>
        <v>80</v>
      </c>
      <c r="H42" cm="1">
        <f t="array" aca="1" ref="H42" ca="1">_xlfn.IFS(
  B42&lt;=8, RANDBETWEEN(254,308),
  B42&lt;=21, RANDBETWEEN(309,363),
  B42&lt;=42, RANDBETWEEN(364,418),
  B42&lt;=60, RANDBETWEEN(419,473),
  B42&lt;=79, RANDBETWEEN(474,528),
  B42&lt;=90, RANDBETWEEN(529,583),
  B42&lt;=100, RANDBETWEEN(584,638)
)</f>
        <v>355</v>
      </c>
      <c r="I42" cm="1">
        <f t="array" aca="1" ref="I42" ca="1">_xlfn.IFS(
  C42&lt;=23, RANDBETWEEN(490,627),
  C42&lt;=42, RANDBETWEEN(628,765),
  C42&lt;=54, RANDBETWEEN(766,903),
  C42&lt;=69, RANDBETWEEN(904,1041),
  C42&lt;=83, RANDBETWEEN(1042,1179),
  C42&lt;=96, RANDBETWEEN(1180,1317),
  C42&lt;=100, RANDBETWEEN(1318,1455)
)</f>
        <v>505</v>
      </c>
      <c r="J42" cm="1">
        <f t="array" aca="1" ref="J42" ca="1">_xlfn.IFS(
  D42&lt;=33, RANDBETWEEN(50,84),
  D42&lt;=54, RANDBETWEEN(85,119),
  D42&lt;=83, RANDBETWEEN(120,154),
  D42&lt;=96, RANDBETWEEN(155,189),
  D42&lt;=98, RANDBETWEEN(225,259),
  D42&lt;=100, RANDBETWEEN(260,294)
)</f>
        <v>106</v>
      </c>
      <c r="K42" cm="1">
        <f t="array" aca="1" ref="K42" ca="1">_xlfn.IFS(
  E42&lt;=94, RANDBETWEEN(56,234),
  E42&lt;=98, RANDBETWEEN(235,413),
  E42&lt;=100, RANDBETWEEN(1130,1308)
)</f>
        <v>1269</v>
      </c>
      <c r="L42" cm="1">
        <f t="array" aca="1" ref="L42" ca="1">_xlfn.IFS(
  F42&lt;=65, RANDBETWEEN(41,73),
  F42&lt;=96, RANDBETWEEN(74,106),
  F42&lt;=98, RANDBETWEEN(206,238),
  F42&lt;=100, RANDBETWEEN(239,271)
)</f>
        <v>105</v>
      </c>
      <c r="M42" cm="1">
        <f t="array" aca="1" ref="M42" ca="1">_xlfn.IFS(
  G42&lt;=33, RANDBETWEEN(32,65),
  G42&lt;=75, RANDBETWEEN(66,99),
  G42&lt;=90, RANDBETWEEN(100,133),
  G42&lt;=94, RANDBETWEEN(134,167),
  G42&lt;=98, RANDBETWEEN(168,201),
  G42&lt;=100, RANDBETWEEN(236,269)
)</f>
        <v>129</v>
      </c>
      <c r="N42">
        <f t="shared" ca="1" si="13"/>
        <v>-108</v>
      </c>
      <c r="O42">
        <f t="shared" ca="1" si="2"/>
        <v>-438</v>
      </c>
      <c r="P42">
        <f t="shared" ca="1" si="3"/>
        <v>-22</v>
      </c>
      <c r="Q42">
        <f t="shared" ca="1" si="4"/>
        <v>1091</v>
      </c>
      <c r="R42">
        <f t="shared" ca="1" si="5"/>
        <v>0</v>
      </c>
      <c r="S42">
        <f t="shared" ca="1" si="14"/>
        <v>74</v>
      </c>
      <c r="T42" s="14" t="str">
        <f t="shared" ca="1" si="6"/>
        <v>Turun</v>
      </c>
      <c r="U42" s="14" t="str">
        <f t="shared" ca="1" si="7"/>
        <v>Turun</v>
      </c>
      <c r="V42" s="14" t="str">
        <f t="shared" ca="1" si="8"/>
        <v>Turun</v>
      </c>
      <c r="W42" s="14" t="str">
        <f t="shared" ca="1" si="9"/>
        <v>Naik</v>
      </c>
      <c r="X42" s="14" t="str">
        <f t="shared" ca="1" si="10"/>
        <v>Stabil</v>
      </c>
      <c r="Y42" s="14" t="str">
        <f t="shared" ca="1" si="11"/>
        <v>Naik</v>
      </c>
      <c r="Z42" s="15">
        <f t="shared" ca="1" si="15"/>
        <v>-0.23326133909287258</v>
      </c>
      <c r="AA42" s="16">
        <f t="shared" ca="1" si="16"/>
        <v>-0.46447507953340406</v>
      </c>
      <c r="AB42" s="15">
        <f t="shared" ca="1" si="17"/>
        <v>-0.171875</v>
      </c>
      <c r="AC42" s="15">
        <f t="shared" ca="1" si="18"/>
        <v>6.1292134831460672</v>
      </c>
      <c r="AD42" s="15">
        <f t="shared" ca="1" si="19"/>
        <v>0</v>
      </c>
      <c r="AE42" s="15">
        <f t="shared" ca="1" si="20"/>
        <v>1.3454545454545455</v>
      </c>
    </row>
    <row r="43" spans="1:31" x14ac:dyDescent="0.35">
      <c r="A43">
        <v>39</v>
      </c>
      <c r="B43">
        <f t="shared" ca="1" si="1"/>
        <v>19</v>
      </c>
      <c r="C43">
        <f t="shared" ca="1" si="1"/>
        <v>71</v>
      </c>
      <c r="D43">
        <f t="shared" ca="1" si="1"/>
        <v>69</v>
      </c>
      <c r="E43">
        <f t="shared" ca="1" si="1"/>
        <v>89</v>
      </c>
      <c r="F43">
        <f t="shared" ca="1" si="1"/>
        <v>58</v>
      </c>
      <c r="G43">
        <f t="shared" ca="1" si="21"/>
        <v>65</v>
      </c>
      <c r="H43" cm="1">
        <f t="array" aca="1" ref="H43" ca="1">_xlfn.IFS(
  B43&lt;=8, RANDBETWEEN(254,308),
  B43&lt;=21, RANDBETWEEN(309,363),
  B43&lt;=42, RANDBETWEEN(364,418),
  B43&lt;=60, RANDBETWEEN(419,473),
  B43&lt;=79, RANDBETWEEN(474,528),
  B43&lt;=90, RANDBETWEEN(529,583),
  B43&lt;=100, RANDBETWEEN(584,638)
)</f>
        <v>345</v>
      </c>
      <c r="I43" cm="1">
        <f t="array" aca="1" ref="I43" ca="1">_xlfn.IFS(
  C43&lt;=23, RANDBETWEEN(490,627),
  C43&lt;=42, RANDBETWEEN(628,765),
  C43&lt;=54, RANDBETWEEN(766,903),
  C43&lt;=69, RANDBETWEEN(904,1041),
  C43&lt;=83, RANDBETWEEN(1042,1179),
  C43&lt;=96, RANDBETWEEN(1180,1317),
  C43&lt;=100, RANDBETWEEN(1318,1455)
)</f>
        <v>1161</v>
      </c>
      <c r="J43" cm="1">
        <f t="array" aca="1" ref="J43" ca="1">_xlfn.IFS(
  D43&lt;=33, RANDBETWEEN(50,84),
  D43&lt;=54, RANDBETWEEN(85,119),
  D43&lt;=83, RANDBETWEEN(120,154),
  D43&lt;=96, RANDBETWEEN(155,189),
  D43&lt;=98, RANDBETWEEN(225,259),
  D43&lt;=100, RANDBETWEEN(260,294)
)</f>
        <v>153</v>
      </c>
      <c r="K43" cm="1">
        <f t="array" aca="1" ref="K43" ca="1">_xlfn.IFS(
  E43&lt;=94, RANDBETWEEN(56,234),
  E43&lt;=98, RANDBETWEEN(235,413),
  E43&lt;=100, RANDBETWEEN(1130,1308)
)</f>
        <v>158</v>
      </c>
      <c r="L43" cm="1">
        <f t="array" aca="1" ref="L43" ca="1">_xlfn.IFS(
  F43&lt;=65, RANDBETWEEN(41,73),
  F43&lt;=96, RANDBETWEEN(74,106),
  F43&lt;=98, RANDBETWEEN(206,238),
  F43&lt;=100, RANDBETWEEN(239,271)
)</f>
        <v>49</v>
      </c>
      <c r="M43" cm="1">
        <f t="array" aca="1" ref="M43" ca="1">_xlfn.IFS(
  G43&lt;=33, RANDBETWEEN(32,65),
  G43&lt;=75, RANDBETWEEN(66,99),
  G43&lt;=90, RANDBETWEEN(100,133),
  G43&lt;=94, RANDBETWEEN(134,167),
  G43&lt;=98, RANDBETWEEN(168,201),
  G43&lt;=100, RANDBETWEEN(236,269)
)</f>
        <v>71</v>
      </c>
      <c r="N43">
        <f t="shared" ca="1" si="13"/>
        <v>-10</v>
      </c>
      <c r="O43">
        <f t="shared" ca="1" si="2"/>
        <v>656</v>
      </c>
      <c r="P43">
        <f t="shared" ca="1" si="3"/>
        <v>47</v>
      </c>
      <c r="Q43">
        <f t="shared" ca="1" si="4"/>
        <v>-1111</v>
      </c>
      <c r="R43">
        <f t="shared" ca="1" si="5"/>
        <v>-56</v>
      </c>
      <c r="S43">
        <f t="shared" ca="1" si="14"/>
        <v>-58</v>
      </c>
      <c r="T43" s="14" t="str">
        <f t="shared" ca="1" si="6"/>
        <v>Turun</v>
      </c>
      <c r="U43" s="14" t="str">
        <f t="shared" ca="1" si="7"/>
        <v>Naik</v>
      </c>
      <c r="V43" s="14" t="str">
        <f t="shared" ca="1" si="8"/>
        <v>Naik</v>
      </c>
      <c r="W43" s="14" t="str">
        <f t="shared" ca="1" si="9"/>
        <v>Turun</v>
      </c>
      <c r="X43" s="14" t="str">
        <f t="shared" ca="1" si="10"/>
        <v>Turun</v>
      </c>
      <c r="Y43" s="14" t="str">
        <f t="shared" ca="1" si="11"/>
        <v>Turun</v>
      </c>
      <c r="Z43" s="15">
        <f t="shared" ca="1" si="15"/>
        <v>-2.8169014084507043E-2</v>
      </c>
      <c r="AA43" s="16">
        <f t="shared" ca="1" si="16"/>
        <v>1.2990099009900991</v>
      </c>
      <c r="AB43" s="15">
        <f t="shared" ca="1" si="17"/>
        <v>0.44339622641509435</v>
      </c>
      <c r="AC43" s="15">
        <f t="shared" ca="1" si="18"/>
        <v>-0.87549251379038617</v>
      </c>
      <c r="AD43" s="15">
        <f t="shared" ca="1" si="19"/>
        <v>-0.53333333333333333</v>
      </c>
      <c r="AE43" s="15">
        <f t="shared" ca="1" si="20"/>
        <v>-0.44961240310077522</v>
      </c>
    </row>
    <row r="44" spans="1:31" x14ac:dyDescent="0.35">
      <c r="A44">
        <v>40</v>
      </c>
      <c r="B44">
        <f t="shared" ca="1" si="1"/>
        <v>36</v>
      </c>
      <c r="C44">
        <f t="shared" ca="1" si="1"/>
        <v>57</v>
      </c>
      <c r="D44">
        <f t="shared" ca="1" si="1"/>
        <v>95</v>
      </c>
      <c r="E44">
        <f t="shared" ca="1" si="1"/>
        <v>20</v>
      </c>
      <c r="F44">
        <f t="shared" ca="1" si="1"/>
        <v>90</v>
      </c>
      <c r="G44">
        <f t="shared" ca="1" si="21"/>
        <v>78</v>
      </c>
      <c r="H44" cm="1">
        <f t="array" aca="1" ref="H44" ca="1">_xlfn.IFS(
  B44&lt;=8, RANDBETWEEN(254,308),
  B44&lt;=21, RANDBETWEEN(309,363),
  B44&lt;=42, RANDBETWEEN(364,418),
  B44&lt;=60, RANDBETWEEN(419,473),
  B44&lt;=79, RANDBETWEEN(474,528),
  B44&lt;=90, RANDBETWEEN(529,583),
  B44&lt;=100, RANDBETWEEN(584,638)
)</f>
        <v>418</v>
      </c>
      <c r="I44" cm="1">
        <f t="array" aca="1" ref="I44" ca="1">_xlfn.IFS(
  C44&lt;=23, RANDBETWEEN(490,627),
  C44&lt;=42, RANDBETWEEN(628,765),
  C44&lt;=54, RANDBETWEEN(766,903),
  C44&lt;=69, RANDBETWEEN(904,1041),
  C44&lt;=83, RANDBETWEEN(1042,1179),
  C44&lt;=96, RANDBETWEEN(1180,1317),
  C44&lt;=100, RANDBETWEEN(1318,1455)
)</f>
        <v>937</v>
      </c>
      <c r="J44" cm="1">
        <f t="array" aca="1" ref="J44" ca="1">_xlfn.IFS(
  D44&lt;=33, RANDBETWEEN(50,84),
  D44&lt;=54, RANDBETWEEN(85,119),
  D44&lt;=83, RANDBETWEEN(120,154),
  D44&lt;=96, RANDBETWEEN(155,189),
  D44&lt;=98, RANDBETWEEN(225,259),
  D44&lt;=100, RANDBETWEEN(260,294)
)</f>
        <v>189</v>
      </c>
      <c r="K44" cm="1">
        <f t="array" aca="1" ref="K44" ca="1">_xlfn.IFS(
  E44&lt;=94, RANDBETWEEN(56,234),
  E44&lt;=98, RANDBETWEEN(235,413),
  E44&lt;=100, RANDBETWEEN(1130,1308)
)</f>
        <v>227</v>
      </c>
      <c r="L44" cm="1">
        <f t="array" aca="1" ref="L44" ca="1">_xlfn.IFS(
  F44&lt;=65, RANDBETWEEN(41,73),
  F44&lt;=96, RANDBETWEEN(74,106),
  F44&lt;=98, RANDBETWEEN(206,238),
  F44&lt;=100, RANDBETWEEN(239,271)
)</f>
        <v>75</v>
      </c>
      <c r="M44" cm="1">
        <f t="array" aca="1" ref="M44" ca="1">_xlfn.IFS(
  G44&lt;=33, RANDBETWEEN(32,65),
  G44&lt;=75, RANDBETWEEN(66,99),
  G44&lt;=90, RANDBETWEEN(100,133),
  G44&lt;=94, RANDBETWEEN(134,167),
  G44&lt;=98, RANDBETWEEN(168,201),
  G44&lt;=100, RANDBETWEEN(236,269)
)</f>
        <v>114</v>
      </c>
      <c r="N44">
        <f t="shared" ca="1" si="13"/>
        <v>73</v>
      </c>
      <c r="O44">
        <f t="shared" ca="1" si="2"/>
        <v>-224</v>
      </c>
      <c r="P44">
        <f t="shared" ca="1" si="3"/>
        <v>36</v>
      </c>
      <c r="Q44">
        <f t="shared" ca="1" si="4"/>
        <v>69</v>
      </c>
      <c r="R44">
        <f t="shared" ca="1" si="5"/>
        <v>26</v>
      </c>
      <c r="S44">
        <f t="shared" ca="1" si="14"/>
        <v>43</v>
      </c>
      <c r="T44" s="14" t="str">
        <f t="shared" ca="1" si="6"/>
        <v>Naik</v>
      </c>
      <c r="U44" s="14" t="str">
        <f t="shared" ca="1" si="7"/>
        <v>Turun</v>
      </c>
      <c r="V44" s="14" t="str">
        <f t="shared" ca="1" si="8"/>
        <v>Naik</v>
      </c>
      <c r="W44" s="14" t="str">
        <f t="shared" ca="1" si="9"/>
        <v>Naik</v>
      </c>
      <c r="X44" s="14" t="str">
        <f t="shared" ca="1" si="10"/>
        <v>Naik</v>
      </c>
      <c r="Y44" s="14" t="str">
        <f t="shared" ca="1" si="11"/>
        <v>Naik</v>
      </c>
      <c r="Z44" s="15">
        <f t="shared" ca="1" si="15"/>
        <v>0.21159420289855072</v>
      </c>
      <c r="AA44" s="16">
        <f t="shared" ca="1" si="16"/>
        <v>-0.19293712316968131</v>
      </c>
      <c r="AB44" s="15">
        <f t="shared" ca="1" si="17"/>
        <v>0.23529411764705882</v>
      </c>
      <c r="AC44" s="15">
        <f t="shared" ca="1" si="18"/>
        <v>0.43670886075949367</v>
      </c>
      <c r="AD44" s="15">
        <f t="shared" ca="1" si="19"/>
        <v>0.53061224489795922</v>
      </c>
      <c r="AE44" s="15">
        <f t="shared" ca="1" si="20"/>
        <v>0.60563380281690138</v>
      </c>
    </row>
    <row r="45" spans="1:31" x14ac:dyDescent="0.35">
      <c r="A45">
        <v>41</v>
      </c>
      <c r="B45">
        <f t="shared" ca="1" si="1"/>
        <v>78</v>
      </c>
      <c r="C45">
        <f t="shared" ca="1" si="1"/>
        <v>31</v>
      </c>
      <c r="D45">
        <f t="shared" ca="1" si="1"/>
        <v>99</v>
      </c>
      <c r="E45">
        <f t="shared" ca="1" si="1"/>
        <v>35</v>
      </c>
      <c r="F45">
        <f t="shared" ca="1" si="1"/>
        <v>2</v>
      </c>
      <c r="G45">
        <f t="shared" ca="1" si="21"/>
        <v>56</v>
      </c>
      <c r="H45" cm="1">
        <f t="array" aca="1" ref="H45" ca="1">_xlfn.IFS(
  B45&lt;=8, RANDBETWEEN(254,308),
  B45&lt;=21, RANDBETWEEN(309,363),
  B45&lt;=42, RANDBETWEEN(364,418),
  B45&lt;=60, RANDBETWEEN(419,473),
  B45&lt;=79, RANDBETWEEN(474,528),
  B45&lt;=90, RANDBETWEEN(529,583),
  B45&lt;=100, RANDBETWEEN(584,638)
)</f>
        <v>503</v>
      </c>
      <c r="I45" cm="1">
        <f t="array" aca="1" ref="I45" ca="1">_xlfn.IFS(
  C45&lt;=23, RANDBETWEEN(490,627),
  C45&lt;=42, RANDBETWEEN(628,765),
  C45&lt;=54, RANDBETWEEN(766,903),
  C45&lt;=69, RANDBETWEEN(904,1041),
  C45&lt;=83, RANDBETWEEN(1042,1179),
  C45&lt;=96, RANDBETWEEN(1180,1317),
  C45&lt;=100, RANDBETWEEN(1318,1455)
)</f>
        <v>667</v>
      </c>
      <c r="J45" cm="1">
        <f t="array" aca="1" ref="J45" ca="1">_xlfn.IFS(
  D45&lt;=33, RANDBETWEEN(50,84),
  D45&lt;=54, RANDBETWEEN(85,119),
  D45&lt;=83, RANDBETWEEN(120,154),
  D45&lt;=96, RANDBETWEEN(155,189),
  D45&lt;=98, RANDBETWEEN(225,259),
  D45&lt;=100, RANDBETWEEN(260,294)
)</f>
        <v>277</v>
      </c>
      <c r="K45" cm="1">
        <f t="array" aca="1" ref="K45" ca="1">_xlfn.IFS(
  E45&lt;=94, RANDBETWEEN(56,234),
  E45&lt;=98, RANDBETWEEN(235,413),
  E45&lt;=100, RANDBETWEEN(1130,1308)
)</f>
        <v>215</v>
      </c>
      <c r="L45" cm="1">
        <f t="array" aca="1" ref="L45" ca="1">_xlfn.IFS(
  F45&lt;=65, RANDBETWEEN(41,73),
  F45&lt;=96, RANDBETWEEN(74,106),
  F45&lt;=98, RANDBETWEEN(206,238),
  F45&lt;=100, RANDBETWEEN(239,271)
)</f>
        <v>66</v>
      </c>
      <c r="M45" cm="1">
        <f t="array" aca="1" ref="M45" ca="1">_xlfn.IFS(
  G45&lt;=33, RANDBETWEEN(32,65),
  G45&lt;=75, RANDBETWEEN(66,99),
  G45&lt;=90, RANDBETWEEN(100,133),
  G45&lt;=94, RANDBETWEEN(134,167),
  G45&lt;=98, RANDBETWEEN(168,201),
  G45&lt;=100, RANDBETWEEN(236,269)
)</f>
        <v>74</v>
      </c>
      <c r="N45">
        <f t="shared" ca="1" si="13"/>
        <v>85</v>
      </c>
      <c r="O45">
        <f t="shared" ca="1" si="2"/>
        <v>-270</v>
      </c>
      <c r="P45">
        <f t="shared" ca="1" si="3"/>
        <v>88</v>
      </c>
      <c r="Q45">
        <f t="shared" ca="1" si="4"/>
        <v>-12</v>
      </c>
      <c r="R45">
        <f t="shared" ca="1" si="5"/>
        <v>-9</v>
      </c>
      <c r="S45">
        <f t="shared" ca="1" si="14"/>
        <v>-40</v>
      </c>
      <c r="T45" s="14" t="str">
        <f t="shared" ca="1" si="6"/>
        <v>Naik</v>
      </c>
      <c r="U45" s="14" t="str">
        <f t="shared" ca="1" si="7"/>
        <v>Turun</v>
      </c>
      <c r="V45" s="14" t="str">
        <f t="shared" ca="1" si="8"/>
        <v>Naik</v>
      </c>
      <c r="W45" s="14" t="str">
        <f t="shared" ca="1" si="9"/>
        <v>Turun</v>
      </c>
      <c r="X45" s="14" t="str">
        <f t="shared" ca="1" si="10"/>
        <v>Turun</v>
      </c>
      <c r="Y45" s="14" t="str">
        <f t="shared" ca="1" si="11"/>
        <v>Turun</v>
      </c>
      <c r="Z45" s="15">
        <f t="shared" ca="1" si="15"/>
        <v>0.20334928229665072</v>
      </c>
      <c r="AA45" s="16">
        <f t="shared" ca="1" si="16"/>
        <v>-0.28815368196371399</v>
      </c>
      <c r="AB45" s="15">
        <f t="shared" ca="1" si="17"/>
        <v>0.46560846560846558</v>
      </c>
      <c r="AC45" s="15">
        <f t="shared" ca="1" si="18"/>
        <v>-5.2863436123348019E-2</v>
      </c>
      <c r="AD45" s="15">
        <f t="shared" ca="1" si="19"/>
        <v>-0.12</v>
      </c>
      <c r="AE45" s="15">
        <f t="shared" ca="1" si="20"/>
        <v>-0.35087719298245612</v>
      </c>
    </row>
    <row r="46" spans="1:31" x14ac:dyDescent="0.35">
      <c r="A46">
        <v>42</v>
      </c>
      <c r="B46">
        <f t="shared" ca="1" si="1"/>
        <v>62</v>
      </c>
      <c r="C46">
        <f t="shared" ca="1" si="1"/>
        <v>59</v>
      </c>
      <c r="D46">
        <f t="shared" ca="1" si="1"/>
        <v>92</v>
      </c>
      <c r="E46">
        <f t="shared" ca="1" si="1"/>
        <v>92</v>
      </c>
      <c r="F46">
        <f t="shared" ca="1" si="1"/>
        <v>80</v>
      </c>
      <c r="G46">
        <f t="shared" ca="1" si="21"/>
        <v>46</v>
      </c>
      <c r="H46" cm="1">
        <f t="array" aca="1" ref="H46" ca="1">_xlfn.IFS(
  B46&lt;=8, RANDBETWEEN(254,308),
  B46&lt;=21, RANDBETWEEN(309,363),
  B46&lt;=42, RANDBETWEEN(364,418),
  B46&lt;=60, RANDBETWEEN(419,473),
  B46&lt;=79, RANDBETWEEN(474,528),
  B46&lt;=90, RANDBETWEEN(529,583),
  B46&lt;=100, RANDBETWEEN(584,638)
)</f>
        <v>510</v>
      </c>
      <c r="I46" cm="1">
        <f t="array" aca="1" ref="I46" ca="1">_xlfn.IFS(
  C46&lt;=23, RANDBETWEEN(490,627),
  C46&lt;=42, RANDBETWEEN(628,765),
  C46&lt;=54, RANDBETWEEN(766,903),
  C46&lt;=69, RANDBETWEEN(904,1041),
  C46&lt;=83, RANDBETWEEN(1042,1179),
  C46&lt;=96, RANDBETWEEN(1180,1317),
  C46&lt;=100, RANDBETWEEN(1318,1455)
)</f>
        <v>1021</v>
      </c>
      <c r="J46" cm="1">
        <f t="array" aca="1" ref="J46" ca="1">_xlfn.IFS(
  D46&lt;=33, RANDBETWEEN(50,84),
  D46&lt;=54, RANDBETWEEN(85,119),
  D46&lt;=83, RANDBETWEEN(120,154),
  D46&lt;=96, RANDBETWEEN(155,189),
  D46&lt;=98, RANDBETWEEN(225,259),
  D46&lt;=100, RANDBETWEEN(260,294)
)</f>
        <v>184</v>
      </c>
      <c r="K46" cm="1">
        <f t="array" aca="1" ref="K46" ca="1">_xlfn.IFS(
  E46&lt;=94, RANDBETWEEN(56,234),
  E46&lt;=98, RANDBETWEEN(235,413),
  E46&lt;=100, RANDBETWEEN(1130,1308)
)</f>
        <v>132</v>
      </c>
      <c r="L46" cm="1">
        <f t="array" aca="1" ref="L46" ca="1">_xlfn.IFS(
  F46&lt;=65, RANDBETWEEN(41,73),
  F46&lt;=96, RANDBETWEEN(74,106),
  F46&lt;=98, RANDBETWEEN(206,238),
  F46&lt;=100, RANDBETWEEN(239,271)
)</f>
        <v>105</v>
      </c>
      <c r="M46" cm="1">
        <f t="array" aca="1" ref="M46" ca="1">_xlfn.IFS(
  G46&lt;=33, RANDBETWEEN(32,65),
  G46&lt;=75, RANDBETWEEN(66,99),
  G46&lt;=90, RANDBETWEEN(100,133),
  G46&lt;=94, RANDBETWEEN(134,167),
  G46&lt;=98, RANDBETWEEN(168,201),
  G46&lt;=100, RANDBETWEEN(236,269)
)</f>
        <v>74</v>
      </c>
      <c r="N46">
        <f t="shared" ca="1" si="13"/>
        <v>7</v>
      </c>
      <c r="O46">
        <f t="shared" ca="1" si="2"/>
        <v>354</v>
      </c>
      <c r="P46">
        <f t="shared" ca="1" si="3"/>
        <v>-93</v>
      </c>
      <c r="Q46">
        <f t="shared" ca="1" si="4"/>
        <v>-83</v>
      </c>
      <c r="R46">
        <f t="shared" ca="1" si="5"/>
        <v>39</v>
      </c>
      <c r="S46">
        <f t="shared" ca="1" si="14"/>
        <v>0</v>
      </c>
      <c r="T46" s="14" t="str">
        <f t="shared" ca="1" si="6"/>
        <v>Naik</v>
      </c>
      <c r="U46" s="14" t="str">
        <f t="shared" ca="1" si="7"/>
        <v>Naik</v>
      </c>
      <c r="V46" s="14" t="str">
        <f t="shared" ca="1" si="8"/>
        <v>Turun</v>
      </c>
      <c r="W46" s="14" t="str">
        <f t="shared" ca="1" si="9"/>
        <v>Turun</v>
      </c>
      <c r="X46" s="14" t="str">
        <f t="shared" ca="1" si="10"/>
        <v>Naik</v>
      </c>
      <c r="Y46" s="14" t="str">
        <f t="shared" ca="1" si="11"/>
        <v>Stabil</v>
      </c>
      <c r="Z46" s="15">
        <f t="shared" ca="1" si="15"/>
        <v>1.3916500994035786E-2</v>
      </c>
      <c r="AA46" s="16">
        <f t="shared" ca="1" si="16"/>
        <v>0.53073463268365817</v>
      </c>
      <c r="AB46" s="15">
        <f t="shared" ca="1" si="17"/>
        <v>-0.33574007220216606</v>
      </c>
      <c r="AC46" s="15">
        <f t="shared" ca="1" si="18"/>
        <v>-0.38604651162790699</v>
      </c>
      <c r="AD46" s="15">
        <f t="shared" ca="1" si="19"/>
        <v>0.59090909090909094</v>
      </c>
      <c r="AE46" s="15">
        <f t="shared" ca="1" si="20"/>
        <v>0</v>
      </c>
    </row>
    <row r="47" spans="1:31" x14ac:dyDescent="0.35">
      <c r="A47">
        <v>43</v>
      </c>
      <c r="B47">
        <f t="shared" ca="1" si="1"/>
        <v>21</v>
      </c>
      <c r="C47">
        <f t="shared" ca="1" si="1"/>
        <v>58</v>
      </c>
      <c r="D47">
        <f t="shared" ca="1" si="1"/>
        <v>18</v>
      </c>
      <c r="E47">
        <f t="shared" ca="1" si="1"/>
        <v>96</v>
      </c>
      <c r="F47">
        <f t="shared" ca="1" si="1"/>
        <v>69</v>
      </c>
      <c r="G47">
        <f t="shared" ca="1" si="21"/>
        <v>2</v>
      </c>
      <c r="H47" cm="1">
        <f t="array" aca="1" ref="H47" ca="1">_xlfn.IFS(
  B47&lt;=8, RANDBETWEEN(254,308),
  B47&lt;=21, RANDBETWEEN(309,363),
  B47&lt;=42, RANDBETWEEN(364,418),
  B47&lt;=60, RANDBETWEEN(419,473),
  B47&lt;=79, RANDBETWEEN(474,528),
  B47&lt;=90, RANDBETWEEN(529,583),
  B47&lt;=100, RANDBETWEEN(584,638)
)</f>
        <v>347</v>
      </c>
      <c r="I47" cm="1">
        <f t="array" aca="1" ref="I47" ca="1">_xlfn.IFS(
  C47&lt;=23, RANDBETWEEN(490,627),
  C47&lt;=42, RANDBETWEEN(628,765),
  C47&lt;=54, RANDBETWEEN(766,903),
  C47&lt;=69, RANDBETWEEN(904,1041),
  C47&lt;=83, RANDBETWEEN(1042,1179),
  C47&lt;=96, RANDBETWEEN(1180,1317),
  C47&lt;=100, RANDBETWEEN(1318,1455)
)</f>
        <v>908</v>
      </c>
      <c r="J47" cm="1">
        <f t="array" aca="1" ref="J47" ca="1">_xlfn.IFS(
  D47&lt;=33, RANDBETWEEN(50,84),
  D47&lt;=54, RANDBETWEEN(85,119),
  D47&lt;=83, RANDBETWEEN(120,154),
  D47&lt;=96, RANDBETWEEN(155,189),
  D47&lt;=98, RANDBETWEEN(225,259),
  D47&lt;=100, RANDBETWEEN(260,294)
)</f>
        <v>68</v>
      </c>
      <c r="K47" cm="1">
        <f t="array" aca="1" ref="K47" ca="1">_xlfn.IFS(
  E47&lt;=94, RANDBETWEEN(56,234),
  E47&lt;=98, RANDBETWEEN(235,413),
  E47&lt;=100, RANDBETWEEN(1130,1308)
)</f>
        <v>270</v>
      </c>
      <c r="L47" cm="1">
        <f t="array" aca="1" ref="L47" ca="1">_xlfn.IFS(
  F47&lt;=65, RANDBETWEEN(41,73),
  F47&lt;=96, RANDBETWEEN(74,106),
  F47&lt;=98, RANDBETWEEN(206,238),
  F47&lt;=100, RANDBETWEEN(239,271)
)</f>
        <v>87</v>
      </c>
      <c r="M47" cm="1">
        <f t="array" aca="1" ref="M47" ca="1">_xlfn.IFS(
  G47&lt;=33, RANDBETWEEN(32,65),
  G47&lt;=75, RANDBETWEEN(66,99),
  G47&lt;=90, RANDBETWEEN(100,133),
  G47&lt;=94, RANDBETWEEN(134,167),
  G47&lt;=98, RANDBETWEEN(168,201),
  G47&lt;=100, RANDBETWEEN(236,269)
)</f>
        <v>35</v>
      </c>
      <c r="N47">
        <f t="shared" ca="1" si="13"/>
        <v>-163</v>
      </c>
      <c r="O47">
        <f t="shared" ca="1" si="2"/>
        <v>-113</v>
      </c>
      <c r="P47">
        <f t="shared" ca="1" si="3"/>
        <v>-116</v>
      </c>
      <c r="Q47">
        <f t="shared" ca="1" si="4"/>
        <v>138</v>
      </c>
      <c r="R47">
        <f t="shared" ca="1" si="5"/>
        <v>-18</v>
      </c>
      <c r="S47">
        <f t="shared" ca="1" si="14"/>
        <v>-39</v>
      </c>
      <c r="T47" s="14" t="str">
        <f t="shared" ca="1" si="6"/>
        <v>Turun</v>
      </c>
      <c r="U47" s="14" t="str">
        <f t="shared" ca="1" si="7"/>
        <v>Turun</v>
      </c>
      <c r="V47" s="14" t="str">
        <f t="shared" ca="1" si="8"/>
        <v>Turun</v>
      </c>
      <c r="W47" s="14" t="str">
        <f t="shared" ca="1" si="9"/>
        <v>Naik</v>
      </c>
      <c r="X47" s="14" t="str">
        <f t="shared" ca="1" si="10"/>
        <v>Turun</v>
      </c>
      <c r="Y47" s="14" t="str">
        <f t="shared" ca="1" si="11"/>
        <v>Turun</v>
      </c>
      <c r="Z47" s="15">
        <f t="shared" ca="1" si="15"/>
        <v>-0.31960784313725488</v>
      </c>
      <c r="AA47" s="16">
        <f t="shared" ca="1" si="16"/>
        <v>-0.11067580803134182</v>
      </c>
      <c r="AB47" s="15">
        <f t="shared" ca="1" si="17"/>
        <v>-0.63043478260869568</v>
      </c>
      <c r="AC47" s="15">
        <f t="shared" ca="1" si="18"/>
        <v>1.0454545454545454</v>
      </c>
      <c r="AD47" s="15">
        <f t="shared" ca="1" si="19"/>
        <v>-0.17142857142857143</v>
      </c>
      <c r="AE47" s="15">
        <f t="shared" ca="1" si="20"/>
        <v>-0.52702702702702697</v>
      </c>
    </row>
    <row r="48" spans="1:31" x14ac:dyDescent="0.35">
      <c r="A48">
        <v>44</v>
      </c>
      <c r="B48">
        <f t="shared" ca="1" si="1"/>
        <v>91</v>
      </c>
      <c r="C48">
        <f t="shared" ca="1" si="1"/>
        <v>77</v>
      </c>
      <c r="D48">
        <f t="shared" ca="1" si="1"/>
        <v>63</v>
      </c>
      <c r="E48">
        <f t="shared" ca="1" si="1"/>
        <v>10</v>
      </c>
      <c r="F48">
        <f t="shared" ca="1" si="1"/>
        <v>51</v>
      </c>
      <c r="G48">
        <f t="shared" ca="1" si="21"/>
        <v>72</v>
      </c>
      <c r="H48" cm="1">
        <f t="array" aca="1" ref="H48" ca="1">_xlfn.IFS(
  B48&lt;=8, RANDBETWEEN(254,308),
  B48&lt;=21, RANDBETWEEN(309,363),
  B48&lt;=42, RANDBETWEEN(364,418),
  B48&lt;=60, RANDBETWEEN(419,473),
  B48&lt;=79, RANDBETWEEN(474,528),
  B48&lt;=90, RANDBETWEEN(529,583),
  B48&lt;=100, RANDBETWEEN(584,638)
)</f>
        <v>608</v>
      </c>
      <c r="I48" cm="1">
        <f t="array" aca="1" ref="I48" ca="1">_xlfn.IFS(
  C48&lt;=23, RANDBETWEEN(490,627),
  C48&lt;=42, RANDBETWEEN(628,765),
  C48&lt;=54, RANDBETWEEN(766,903),
  C48&lt;=69, RANDBETWEEN(904,1041),
  C48&lt;=83, RANDBETWEEN(1042,1179),
  C48&lt;=96, RANDBETWEEN(1180,1317),
  C48&lt;=100, RANDBETWEEN(1318,1455)
)</f>
        <v>1145</v>
      </c>
      <c r="J48" cm="1">
        <f t="array" aca="1" ref="J48" ca="1">_xlfn.IFS(
  D48&lt;=33, RANDBETWEEN(50,84),
  D48&lt;=54, RANDBETWEEN(85,119),
  D48&lt;=83, RANDBETWEEN(120,154),
  D48&lt;=96, RANDBETWEEN(155,189),
  D48&lt;=98, RANDBETWEEN(225,259),
  D48&lt;=100, RANDBETWEEN(260,294)
)</f>
        <v>124</v>
      </c>
      <c r="K48" cm="1">
        <f t="array" aca="1" ref="K48" ca="1">_xlfn.IFS(
  E48&lt;=94, RANDBETWEEN(56,234),
  E48&lt;=98, RANDBETWEEN(235,413),
  E48&lt;=100, RANDBETWEEN(1130,1308)
)</f>
        <v>233</v>
      </c>
      <c r="L48" cm="1">
        <f t="array" aca="1" ref="L48" ca="1">_xlfn.IFS(
  F48&lt;=65, RANDBETWEEN(41,73),
  F48&lt;=96, RANDBETWEEN(74,106),
  F48&lt;=98, RANDBETWEEN(206,238),
  F48&lt;=100, RANDBETWEEN(239,271)
)</f>
        <v>56</v>
      </c>
      <c r="M48" cm="1">
        <f t="array" aca="1" ref="M48" ca="1">_xlfn.IFS(
  G48&lt;=33, RANDBETWEEN(32,65),
  G48&lt;=75, RANDBETWEEN(66,99),
  G48&lt;=90, RANDBETWEEN(100,133),
  G48&lt;=94, RANDBETWEEN(134,167),
  G48&lt;=98, RANDBETWEEN(168,201),
  G48&lt;=100, RANDBETWEEN(236,269)
)</f>
        <v>91</v>
      </c>
      <c r="N48">
        <f t="shared" ca="1" si="13"/>
        <v>261</v>
      </c>
      <c r="O48">
        <f t="shared" ca="1" si="2"/>
        <v>237</v>
      </c>
      <c r="P48">
        <f t="shared" ca="1" si="3"/>
        <v>56</v>
      </c>
      <c r="Q48">
        <f t="shared" ca="1" si="4"/>
        <v>-37</v>
      </c>
      <c r="R48">
        <f t="shared" ca="1" si="5"/>
        <v>-31</v>
      </c>
      <c r="S48">
        <f t="shared" ca="1" si="14"/>
        <v>56</v>
      </c>
      <c r="T48" s="14" t="str">
        <f t="shared" ca="1" si="6"/>
        <v>Naik</v>
      </c>
      <c r="U48" s="14" t="str">
        <f t="shared" ca="1" si="7"/>
        <v>Naik</v>
      </c>
      <c r="V48" s="14" t="str">
        <f t="shared" ca="1" si="8"/>
        <v>Naik</v>
      </c>
      <c r="W48" s="14" t="str">
        <f t="shared" ca="1" si="9"/>
        <v>Turun</v>
      </c>
      <c r="X48" s="14" t="str">
        <f t="shared" ca="1" si="10"/>
        <v>Turun</v>
      </c>
      <c r="Y48" s="14" t="str">
        <f t="shared" ca="1" si="11"/>
        <v>Naik</v>
      </c>
      <c r="Z48" s="15">
        <f t="shared" ca="1" si="15"/>
        <v>0.75216138328530258</v>
      </c>
      <c r="AA48" s="16">
        <f t="shared" ca="1" si="16"/>
        <v>0.26101321585903081</v>
      </c>
      <c r="AB48" s="15">
        <f t="shared" ca="1" si="17"/>
        <v>0.82352941176470584</v>
      </c>
      <c r="AC48" s="15">
        <f t="shared" ca="1" si="18"/>
        <v>-0.13703703703703704</v>
      </c>
      <c r="AD48" s="15">
        <f t="shared" ca="1" si="19"/>
        <v>-0.35632183908045978</v>
      </c>
      <c r="AE48" s="15">
        <f t="shared" ca="1" si="20"/>
        <v>1.6</v>
      </c>
    </row>
    <row r="49" spans="1:31" x14ac:dyDescent="0.35">
      <c r="A49">
        <v>45</v>
      </c>
      <c r="B49">
        <f t="shared" ca="1" si="1"/>
        <v>93</v>
      </c>
      <c r="C49">
        <f t="shared" ca="1" si="1"/>
        <v>66</v>
      </c>
      <c r="D49">
        <f t="shared" ca="1" si="1"/>
        <v>84</v>
      </c>
      <c r="E49">
        <f t="shared" ca="1" si="1"/>
        <v>89</v>
      </c>
      <c r="F49">
        <f t="shared" ca="1" si="1"/>
        <v>43</v>
      </c>
      <c r="G49">
        <f t="shared" ca="1" si="21"/>
        <v>21</v>
      </c>
      <c r="H49" cm="1">
        <f t="array" aca="1" ref="H49" ca="1">_xlfn.IFS(
  B49&lt;=8, RANDBETWEEN(254,308),
  B49&lt;=21, RANDBETWEEN(309,363),
  B49&lt;=42, RANDBETWEEN(364,418),
  B49&lt;=60, RANDBETWEEN(419,473),
  B49&lt;=79, RANDBETWEEN(474,528),
  B49&lt;=90, RANDBETWEEN(529,583),
  B49&lt;=100, RANDBETWEEN(584,638)
)</f>
        <v>631</v>
      </c>
      <c r="I49" cm="1">
        <f t="array" aca="1" ref="I49" ca="1">_xlfn.IFS(
  C49&lt;=23, RANDBETWEEN(490,627),
  C49&lt;=42, RANDBETWEEN(628,765),
  C49&lt;=54, RANDBETWEEN(766,903),
  C49&lt;=69, RANDBETWEEN(904,1041),
  C49&lt;=83, RANDBETWEEN(1042,1179),
  C49&lt;=96, RANDBETWEEN(1180,1317),
  C49&lt;=100, RANDBETWEEN(1318,1455)
)</f>
        <v>1029</v>
      </c>
      <c r="J49" cm="1">
        <f t="array" aca="1" ref="J49" ca="1">_xlfn.IFS(
  D49&lt;=33, RANDBETWEEN(50,84),
  D49&lt;=54, RANDBETWEEN(85,119),
  D49&lt;=83, RANDBETWEEN(120,154),
  D49&lt;=96, RANDBETWEEN(155,189),
  D49&lt;=98, RANDBETWEEN(225,259),
  D49&lt;=100, RANDBETWEEN(260,294)
)</f>
        <v>156</v>
      </c>
      <c r="K49" cm="1">
        <f t="array" aca="1" ref="K49" ca="1">_xlfn.IFS(
  E49&lt;=94, RANDBETWEEN(56,234),
  E49&lt;=98, RANDBETWEEN(235,413),
  E49&lt;=100, RANDBETWEEN(1130,1308)
)</f>
        <v>107</v>
      </c>
      <c r="L49" cm="1">
        <f t="array" aca="1" ref="L49" ca="1">_xlfn.IFS(
  F49&lt;=65, RANDBETWEEN(41,73),
  F49&lt;=96, RANDBETWEEN(74,106),
  F49&lt;=98, RANDBETWEEN(206,238),
  F49&lt;=100, RANDBETWEEN(239,271)
)</f>
        <v>64</v>
      </c>
      <c r="M49" cm="1">
        <f t="array" aca="1" ref="M49" ca="1">_xlfn.IFS(
  G49&lt;=33, RANDBETWEEN(32,65),
  G49&lt;=75, RANDBETWEEN(66,99),
  G49&lt;=90, RANDBETWEEN(100,133),
  G49&lt;=94, RANDBETWEEN(134,167),
  G49&lt;=98, RANDBETWEEN(168,201),
  G49&lt;=100, RANDBETWEEN(236,269)
)</f>
        <v>50</v>
      </c>
      <c r="N49">
        <f t="shared" ca="1" si="13"/>
        <v>23</v>
      </c>
      <c r="O49">
        <f t="shared" ca="1" si="2"/>
        <v>-116</v>
      </c>
      <c r="P49">
        <f t="shared" ca="1" si="3"/>
        <v>32</v>
      </c>
      <c r="Q49">
        <f t="shared" ca="1" si="4"/>
        <v>-126</v>
      </c>
      <c r="R49">
        <f t="shared" ca="1" si="5"/>
        <v>8</v>
      </c>
      <c r="S49">
        <f t="shared" ca="1" si="14"/>
        <v>-41</v>
      </c>
      <c r="T49" s="14" t="str">
        <f t="shared" ca="1" si="6"/>
        <v>Naik</v>
      </c>
      <c r="U49" s="14" t="str">
        <f t="shared" ca="1" si="7"/>
        <v>Turun</v>
      </c>
      <c r="V49" s="14" t="str">
        <f t="shared" ca="1" si="8"/>
        <v>Naik</v>
      </c>
      <c r="W49" s="14" t="str">
        <f t="shared" ca="1" si="9"/>
        <v>Turun</v>
      </c>
      <c r="X49" s="14" t="str">
        <f t="shared" ca="1" si="10"/>
        <v>Naik</v>
      </c>
      <c r="Y49" s="14" t="str">
        <f t="shared" ca="1" si="11"/>
        <v>Turun</v>
      </c>
      <c r="Z49" s="15">
        <f t="shared" ca="1" si="15"/>
        <v>3.7828947368421052E-2</v>
      </c>
      <c r="AA49" s="16">
        <f t="shared" ca="1" si="16"/>
        <v>-0.10131004366812227</v>
      </c>
      <c r="AB49" s="15">
        <f t="shared" ca="1" si="17"/>
        <v>0.25806451612903225</v>
      </c>
      <c r="AC49" s="15">
        <f t="shared" ca="1" si="18"/>
        <v>-0.54077253218884125</v>
      </c>
      <c r="AD49" s="15">
        <f t="shared" ca="1" si="19"/>
        <v>0.14285714285714285</v>
      </c>
      <c r="AE49" s="15">
        <f t="shared" ca="1" si="20"/>
        <v>-0.45054945054945056</v>
      </c>
    </row>
    <row r="50" spans="1:31" x14ac:dyDescent="0.35">
      <c r="A50">
        <v>46</v>
      </c>
      <c r="B50">
        <f t="shared" ca="1" si="1"/>
        <v>45</v>
      </c>
      <c r="C50">
        <f t="shared" ca="1" si="1"/>
        <v>25</v>
      </c>
      <c r="D50">
        <f t="shared" ca="1" si="1"/>
        <v>34</v>
      </c>
      <c r="E50">
        <f t="shared" ca="1" si="1"/>
        <v>47</v>
      </c>
      <c r="F50">
        <f t="shared" ca="1" si="1"/>
        <v>56</v>
      </c>
      <c r="G50">
        <f t="shared" ca="1" si="21"/>
        <v>66</v>
      </c>
      <c r="H50" cm="1">
        <f t="array" aca="1" ref="H50" ca="1">_xlfn.IFS(
  B50&lt;=8, RANDBETWEEN(254,308),
  B50&lt;=21, RANDBETWEEN(309,363),
  B50&lt;=42, RANDBETWEEN(364,418),
  B50&lt;=60, RANDBETWEEN(419,473),
  B50&lt;=79, RANDBETWEEN(474,528),
  B50&lt;=90, RANDBETWEEN(529,583),
  B50&lt;=100, RANDBETWEEN(584,638)
)</f>
        <v>459</v>
      </c>
      <c r="I50" cm="1">
        <f t="array" aca="1" ref="I50" ca="1">_xlfn.IFS(
  C50&lt;=23, RANDBETWEEN(490,627),
  C50&lt;=42, RANDBETWEEN(628,765),
  C50&lt;=54, RANDBETWEEN(766,903),
  C50&lt;=69, RANDBETWEEN(904,1041),
  C50&lt;=83, RANDBETWEEN(1042,1179),
  C50&lt;=96, RANDBETWEEN(1180,1317),
  C50&lt;=100, RANDBETWEEN(1318,1455)
)</f>
        <v>759</v>
      </c>
      <c r="J50" cm="1">
        <f t="array" aca="1" ref="J50" ca="1">_xlfn.IFS(
  D50&lt;=33, RANDBETWEEN(50,84),
  D50&lt;=54, RANDBETWEEN(85,119),
  D50&lt;=83, RANDBETWEEN(120,154),
  D50&lt;=96, RANDBETWEEN(155,189),
  D50&lt;=98, RANDBETWEEN(225,259),
  D50&lt;=100, RANDBETWEEN(260,294)
)</f>
        <v>117</v>
      </c>
      <c r="K50" cm="1">
        <f t="array" aca="1" ref="K50" ca="1">_xlfn.IFS(
  E50&lt;=94, RANDBETWEEN(56,234),
  E50&lt;=98, RANDBETWEEN(235,413),
  E50&lt;=100, RANDBETWEEN(1130,1308)
)</f>
        <v>117</v>
      </c>
      <c r="L50" cm="1">
        <f t="array" aca="1" ref="L50" ca="1">_xlfn.IFS(
  F50&lt;=65, RANDBETWEEN(41,73),
  F50&lt;=96, RANDBETWEEN(74,106),
  F50&lt;=98, RANDBETWEEN(206,238),
  F50&lt;=100, RANDBETWEEN(239,271)
)</f>
        <v>56</v>
      </c>
      <c r="M50" cm="1">
        <f t="array" aca="1" ref="M50" ca="1">_xlfn.IFS(
  G50&lt;=33, RANDBETWEEN(32,65),
  G50&lt;=75, RANDBETWEEN(66,99),
  G50&lt;=90, RANDBETWEEN(100,133),
  G50&lt;=94, RANDBETWEEN(134,167),
  G50&lt;=98, RANDBETWEEN(168,201),
  G50&lt;=100, RANDBETWEEN(236,269)
)</f>
        <v>75</v>
      </c>
      <c r="N50">
        <f t="shared" ca="1" si="13"/>
        <v>-172</v>
      </c>
      <c r="O50">
        <f t="shared" ca="1" si="2"/>
        <v>-270</v>
      </c>
      <c r="P50">
        <f t="shared" ca="1" si="3"/>
        <v>-39</v>
      </c>
      <c r="Q50">
        <f t="shared" ca="1" si="4"/>
        <v>10</v>
      </c>
      <c r="R50">
        <f t="shared" ca="1" si="5"/>
        <v>-8</v>
      </c>
      <c r="S50">
        <f t="shared" ca="1" si="14"/>
        <v>25</v>
      </c>
      <c r="T50" s="14" t="str">
        <f t="shared" ca="1" si="6"/>
        <v>Turun</v>
      </c>
      <c r="U50" s="14" t="str">
        <f t="shared" ca="1" si="7"/>
        <v>Turun</v>
      </c>
      <c r="V50" s="14" t="str">
        <f t="shared" ca="1" si="8"/>
        <v>Turun</v>
      </c>
      <c r="W50" s="14" t="str">
        <f t="shared" ca="1" si="9"/>
        <v>Naik</v>
      </c>
      <c r="X50" s="14" t="str">
        <f t="shared" ca="1" si="10"/>
        <v>Turun</v>
      </c>
      <c r="Y50" s="14" t="str">
        <f t="shared" ca="1" si="11"/>
        <v>Naik</v>
      </c>
      <c r="Z50" s="15">
        <f t="shared" ca="1" si="15"/>
        <v>-0.27258320126782887</v>
      </c>
      <c r="AA50" s="16">
        <f t="shared" ca="1" si="16"/>
        <v>-0.26239067055393583</v>
      </c>
      <c r="AB50" s="15">
        <f t="shared" ca="1" si="17"/>
        <v>-0.25</v>
      </c>
      <c r="AC50" s="15">
        <f t="shared" ca="1" si="18"/>
        <v>9.3457943925233641E-2</v>
      </c>
      <c r="AD50" s="15">
        <f t="shared" ca="1" si="19"/>
        <v>-0.125</v>
      </c>
      <c r="AE50" s="15">
        <f t="shared" ca="1" si="20"/>
        <v>0.5</v>
      </c>
    </row>
    <row r="51" spans="1:31" x14ac:dyDescent="0.35">
      <c r="A51">
        <v>47</v>
      </c>
      <c r="B51">
        <f t="shared" ca="1" si="1"/>
        <v>43</v>
      </c>
      <c r="C51">
        <f t="shared" ca="1" si="1"/>
        <v>46</v>
      </c>
      <c r="D51">
        <f t="shared" ca="1" si="1"/>
        <v>37</v>
      </c>
      <c r="E51">
        <f t="shared" ca="1" si="1"/>
        <v>83</v>
      </c>
      <c r="F51">
        <f t="shared" ca="1" si="1"/>
        <v>64</v>
      </c>
      <c r="G51">
        <f t="shared" ca="1" si="21"/>
        <v>33</v>
      </c>
      <c r="H51" cm="1">
        <f t="array" aca="1" ref="H51" ca="1">_xlfn.IFS(
  B51&lt;=8, RANDBETWEEN(254,308),
  B51&lt;=21, RANDBETWEEN(309,363),
  B51&lt;=42, RANDBETWEEN(364,418),
  B51&lt;=60, RANDBETWEEN(419,473),
  B51&lt;=79, RANDBETWEEN(474,528),
  B51&lt;=90, RANDBETWEEN(529,583),
  B51&lt;=100, RANDBETWEEN(584,638)
)</f>
        <v>430</v>
      </c>
      <c r="I51" cm="1">
        <f t="array" aca="1" ref="I51" ca="1">_xlfn.IFS(
  C51&lt;=23, RANDBETWEEN(490,627),
  C51&lt;=42, RANDBETWEEN(628,765),
  C51&lt;=54, RANDBETWEEN(766,903),
  C51&lt;=69, RANDBETWEEN(904,1041),
  C51&lt;=83, RANDBETWEEN(1042,1179),
  C51&lt;=96, RANDBETWEEN(1180,1317),
  C51&lt;=100, RANDBETWEEN(1318,1455)
)</f>
        <v>884</v>
      </c>
      <c r="J51" cm="1">
        <f t="array" aca="1" ref="J51" ca="1">_xlfn.IFS(
  D51&lt;=33, RANDBETWEEN(50,84),
  D51&lt;=54, RANDBETWEEN(85,119),
  D51&lt;=83, RANDBETWEEN(120,154),
  D51&lt;=96, RANDBETWEEN(155,189),
  D51&lt;=98, RANDBETWEEN(225,259),
  D51&lt;=100, RANDBETWEEN(260,294)
)</f>
        <v>118</v>
      </c>
      <c r="K51" cm="1">
        <f t="array" aca="1" ref="K51" ca="1">_xlfn.IFS(
  E51&lt;=94, RANDBETWEEN(56,234),
  E51&lt;=98, RANDBETWEEN(235,413),
  E51&lt;=100, RANDBETWEEN(1130,1308)
)</f>
        <v>227</v>
      </c>
      <c r="L51" cm="1">
        <f t="array" aca="1" ref="L51" ca="1">_xlfn.IFS(
  F51&lt;=65, RANDBETWEEN(41,73),
  F51&lt;=96, RANDBETWEEN(74,106),
  F51&lt;=98, RANDBETWEEN(206,238),
  F51&lt;=100, RANDBETWEEN(239,271)
)</f>
        <v>43</v>
      </c>
      <c r="M51" cm="1">
        <f t="array" aca="1" ref="M51" ca="1">_xlfn.IFS(
  G51&lt;=33, RANDBETWEEN(32,65),
  G51&lt;=75, RANDBETWEEN(66,99),
  G51&lt;=90, RANDBETWEEN(100,133),
  G51&lt;=94, RANDBETWEEN(134,167),
  G51&lt;=98, RANDBETWEEN(168,201),
  G51&lt;=100, RANDBETWEEN(236,269)
)</f>
        <v>34</v>
      </c>
      <c r="N51">
        <f t="shared" ca="1" si="13"/>
        <v>-29</v>
      </c>
      <c r="O51">
        <f t="shared" ca="1" si="2"/>
        <v>125</v>
      </c>
      <c r="P51">
        <f t="shared" ca="1" si="3"/>
        <v>1</v>
      </c>
      <c r="Q51">
        <f t="shared" ca="1" si="4"/>
        <v>110</v>
      </c>
      <c r="R51">
        <f t="shared" ca="1" si="5"/>
        <v>-13</v>
      </c>
      <c r="S51">
        <f t="shared" ca="1" si="14"/>
        <v>-41</v>
      </c>
      <c r="T51" s="14" t="str">
        <f t="shared" ca="1" si="6"/>
        <v>Turun</v>
      </c>
      <c r="U51" s="14" t="str">
        <f t="shared" ca="1" si="7"/>
        <v>Naik</v>
      </c>
      <c r="V51" s="14" t="str">
        <f t="shared" ca="1" si="8"/>
        <v>Naik</v>
      </c>
      <c r="W51" s="14" t="str">
        <f t="shared" ca="1" si="9"/>
        <v>Naik</v>
      </c>
      <c r="X51" s="14" t="str">
        <f t="shared" ca="1" si="10"/>
        <v>Turun</v>
      </c>
      <c r="Y51" s="14" t="str">
        <f t="shared" ca="1" si="11"/>
        <v>Turun</v>
      </c>
      <c r="Z51" s="15">
        <f t="shared" ca="1" si="15"/>
        <v>-6.3180827886710242E-2</v>
      </c>
      <c r="AA51" s="16">
        <f t="shared" ca="1" si="16"/>
        <v>0.16469038208168643</v>
      </c>
      <c r="AB51" s="15">
        <f t="shared" ca="1" si="17"/>
        <v>8.5470085470085479E-3</v>
      </c>
      <c r="AC51" s="15">
        <f t="shared" ca="1" si="18"/>
        <v>0.94017094017094016</v>
      </c>
      <c r="AD51" s="15">
        <f t="shared" ca="1" si="19"/>
        <v>-0.23214285714285715</v>
      </c>
      <c r="AE51" s="15">
        <f t="shared" ca="1" si="20"/>
        <v>-0.54666666666666663</v>
      </c>
    </row>
    <row r="52" spans="1:31" x14ac:dyDescent="0.35">
      <c r="A52">
        <v>48</v>
      </c>
      <c r="B52">
        <f t="shared" ca="1" si="1"/>
        <v>9</v>
      </c>
      <c r="C52">
        <f t="shared" ca="1" si="1"/>
        <v>74</v>
      </c>
      <c r="D52">
        <f t="shared" ca="1" si="1"/>
        <v>35</v>
      </c>
      <c r="E52">
        <f t="shared" ca="1" si="1"/>
        <v>57</v>
      </c>
      <c r="F52">
        <f t="shared" ca="1" si="1"/>
        <v>52</v>
      </c>
      <c r="G52">
        <f t="shared" ca="1" si="21"/>
        <v>6</v>
      </c>
      <c r="H52" cm="1">
        <f t="array" aca="1" ref="H52" ca="1">_xlfn.IFS(
  B52&lt;=8, RANDBETWEEN(254,308),
  B52&lt;=21, RANDBETWEEN(309,363),
  B52&lt;=42, RANDBETWEEN(364,418),
  B52&lt;=60, RANDBETWEEN(419,473),
  B52&lt;=79, RANDBETWEEN(474,528),
  B52&lt;=90, RANDBETWEEN(529,583),
  B52&lt;=100, RANDBETWEEN(584,638)
)</f>
        <v>344</v>
      </c>
      <c r="I52" cm="1">
        <f t="array" aca="1" ref="I52" ca="1">_xlfn.IFS(
  C52&lt;=23, RANDBETWEEN(490,627),
  C52&lt;=42, RANDBETWEEN(628,765),
  C52&lt;=54, RANDBETWEEN(766,903),
  C52&lt;=69, RANDBETWEEN(904,1041),
  C52&lt;=83, RANDBETWEEN(1042,1179),
  C52&lt;=96, RANDBETWEEN(1180,1317),
  C52&lt;=100, RANDBETWEEN(1318,1455)
)</f>
        <v>1099</v>
      </c>
      <c r="J52" cm="1">
        <f t="array" aca="1" ref="J52" ca="1">_xlfn.IFS(
  D52&lt;=33, RANDBETWEEN(50,84),
  D52&lt;=54, RANDBETWEEN(85,119),
  D52&lt;=83, RANDBETWEEN(120,154),
  D52&lt;=96, RANDBETWEEN(155,189),
  D52&lt;=98, RANDBETWEEN(225,259),
  D52&lt;=100, RANDBETWEEN(260,294)
)</f>
        <v>91</v>
      </c>
      <c r="K52" cm="1">
        <f t="array" aca="1" ref="K52" ca="1">_xlfn.IFS(
  E52&lt;=94, RANDBETWEEN(56,234),
  E52&lt;=98, RANDBETWEEN(235,413),
  E52&lt;=100, RANDBETWEEN(1130,1308)
)</f>
        <v>87</v>
      </c>
      <c r="L52" cm="1">
        <f t="array" aca="1" ref="L52" ca="1">_xlfn.IFS(
  F52&lt;=65, RANDBETWEEN(41,73),
  F52&lt;=96, RANDBETWEEN(74,106),
  F52&lt;=98, RANDBETWEEN(206,238),
  F52&lt;=100, RANDBETWEEN(239,271)
)</f>
        <v>65</v>
      </c>
      <c r="M52" cm="1">
        <f t="array" aca="1" ref="M52" ca="1">_xlfn.IFS(
  G52&lt;=33, RANDBETWEEN(32,65),
  G52&lt;=75, RANDBETWEEN(66,99),
  G52&lt;=90, RANDBETWEEN(100,133),
  G52&lt;=94, RANDBETWEEN(134,167),
  G52&lt;=98, RANDBETWEEN(168,201),
  G52&lt;=100, RANDBETWEEN(236,269)
)</f>
        <v>55</v>
      </c>
      <c r="N52">
        <f t="shared" ca="1" si="13"/>
        <v>-86</v>
      </c>
      <c r="O52">
        <f t="shared" ca="1" si="2"/>
        <v>215</v>
      </c>
      <c r="P52">
        <f t="shared" ca="1" si="3"/>
        <v>-27</v>
      </c>
      <c r="Q52">
        <f t="shared" ca="1" si="4"/>
        <v>-140</v>
      </c>
      <c r="R52">
        <f t="shared" ca="1" si="5"/>
        <v>22</v>
      </c>
      <c r="S52">
        <f t="shared" ca="1" si="14"/>
        <v>21</v>
      </c>
      <c r="T52" s="14" t="str">
        <f t="shared" ca="1" si="6"/>
        <v>Turun</v>
      </c>
      <c r="U52" s="14" t="str">
        <f t="shared" ca="1" si="7"/>
        <v>Naik</v>
      </c>
      <c r="V52" s="14" t="str">
        <f t="shared" ca="1" si="8"/>
        <v>Turun</v>
      </c>
      <c r="W52" s="14" t="str">
        <f t="shared" ca="1" si="9"/>
        <v>Turun</v>
      </c>
      <c r="X52" s="14" t="str">
        <f t="shared" ca="1" si="10"/>
        <v>Naik</v>
      </c>
      <c r="Y52" s="14" t="str">
        <f t="shared" ca="1" si="11"/>
        <v>Naik</v>
      </c>
      <c r="Z52" s="15">
        <f t="shared" ca="1" si="15"/>
        <v>-0.2</v>
      </c>
      <c r="AA52" s="16">
        <f t="shared" ca="1" si="16"/>
        <v>0.24321266968325791</v>
      </c>
      <c r="AB52" s="15">
        <f t="shared" ca="1" si="17"/>
        <v>-0.2288135593220339</v>
      </c>
      <c r="AC52" s="15">
        <f t="shared" ca="1" si="18"/>
        <v>-0.61674008810572689</v>
      </c>
      <c r="AD52" s="15">
        <f t="shared" ca="1" si="19"/>
        <v>0.51162790697674421</v>
      </c>
      <c r="AE52" s="15">
        <f t="shared" ca="1" si="20"/>
        <v>0.61764705882352944</v>
      </c>
    </row>
  </sheetData>
  <mergeCells count="7">
    <mergeCell ref="A1:AE2"/>
    <mergeCell ref="Z3:AE3"/>
    <mergeCell ref="T3:Y3"/>
    <mergeCell ref="N3:S3"/>
    <mergeCell ref="A3:A4"/>
    <mergeCell ref="B3:G3"/>
    <mergeCell ref="H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DataTrain</vt:lpstr>
      <vt:lpstr>KotaCirebon</vt:lpstr>
      <vt:lpstr>KabCirebon</vt:lpstr>
      <vt:lpstr>Kuningan</vt:lpstr>
      <vt:lpstr>Indramayu</vt:lpstr>
      <vt:lpstr>Majalengka</vt:lpstr>
      <vt:lpstr>Lain2</vt:lpstr>
      <vt:lpstr>RNG LCG</vt:lpstr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asus.cv04w821364@outlook.com</cp:lastModifiedBy>
  <dcterms:created xsi:type="dcterms:W3CDTF">2025-07-07T12:45:23Z</dcterms:created>
  <dcterms:modified xsi:type="dcterms:W3CDTF">2025-07-17T06:00:31Z</dcterms:modified>
</cp:coreProperties>
</file>