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Item 1" sheetId="1" r:id="rId1"/>
    <sheet name="Item 2" sheetId="2" r:id="rId2"/>
  </sheets>
  <calcPr calcId="145621"/>
</workbook>
</file>

<file path=xl/calcChain.xml><?xml version="1.0" encoding="utf-8"?>
<calcChain xmlns="http://schemas.openxmlformats.org/spreadsheetml/2006/main">
  <c r="D18" i="2" l="1"/>
  <c r="C18" i="2"/>
  <c r="D17" i="2"/>
  <c r="C17" i="2"/>
  <c r="C19" i="2" s="1"/>
  <c r="D11" i="2"/>
  <c r="C11" i="2"/>
  <c r="D10" i="2"/>
  <c r="C10" i="2"/>
  <c r="D9" i="2"/>
  <c r="C9" i="2"/>
  <c r="B18" i="2"/>
  <c r="B19" i="2" s="1"/>
  <c r="B17" i="2"/>
  <c r="B11" i="2"/>
  <c r="B10" i="2"/>
  <c r="B9" i="2"/>
  <c r="C9" i="1"/>
  <c r="B9" i="1"/>
  <c r="D19" i="2" l="1"/>
  <c r="D12" i="2"/>
  <c r="D22" i="2" s="1"/>
  <c r="C12" i="2"/>
  <c r="C22" i="2" s="1"/>
  <c r="C14" i="2"/>
  <c r="C23" i="2" s="1"/>
  <c r="B12" i="2"/>
  <c r="B22" i="2" s="1"/>
  <c r="D8" i="1"/>
  <c r="D9" i="1" s="1"/>
  <c r="C8" i="1"/>
  <c r="B8" i="1"/>
  <c r="D7" i="1"/>
  <c r="C7" i="1"/>
  <c r="C10" i="1" s="1"/>
  <c r="C11" i="1" s="1"/>
  <c r="B7" i="1"/>
  <c r="D14" i="2" l="1"/>
  <c r="D23" i="2" s="1"/>
  <c r="D24" i="2" s="1"/>
  <c r="C24" i="2"/>
  <c r="B14" i="2"/>
  <c r="B23" i="2" s="1"/>
  <c r="B24" i="2" s="1"/>
  <c r="D10" i="1"/>
  <c r="D11" i="1" s="1"/>
  <c r="B10" i="1"/>
  <c r="B11" i="1" s="1"/>
</calcChain>
</file>

<file path=xl/sharedStrings.xml><?xml version="1.0" encoding="utf-8"?>
<sst xmlns="http://schemas.openxmlformats.org/spreadsheetml/2006/main" count="37" uniqueCount="31">
  <si>
    <t>Qual o sexo do cliente?</t>
  </si>
  <si>
    <t>Quantas cervejas foram consumidas?</t>
  </si>
  <si>
    <t>Quantos refrigerantes foram consumidos?</t>
  </si>
  <si>
    <t>Quantos espetinhos foram consumidos?</t>
  </si>
  <si>
    <t>Exemplo 1</t>
  </si>
  <si>
    <t>Exemplo 2</t>
  </si>
  <si>
    <t>Exemplo 3</t>
  </si>
  <si>
    <t>M</t>
  </si>
  <si>
    <t>F</t>
  </si>
  <si>
    <t>Total consumido de bebida e comida</t>
  </si>
  <si>
    <t>Subtotal sem os 10%</t>
  </si>
  <si>
    <t>Total já acrescido dos 10%</t>
  </si>
  <si>
    <t>Valor básico de entrada</t>
  </si>
  <si>
    <t>Valor pago aos cantores (que será 0 ou 3 reais)</t>
  </si>
  <si>
    <t>Total de rendimentos bancarios</t>
  </si>
  <si>
    <t>Total de rendimentos de salarios ou servicos</t>
  </si>
  <si>
    <t>Total de outros rendimentos</t>
  </si>
  <si>
    <t>Servicos medicos pagos</t>
  </si>
  <si>
    <t>Servicos educacionais pagos</t>
  </si>
  <si>
    <t>Total de impostos</t>
  </si>
  <si>
    <t>sobre outros rendimentos</t>
  </si>
  <si>
    <t>Total de valores possiveis de abater</t>
  </si>
  <si>
    <t>total</t>
  </si>
  <si>
    <t>serviços educacionais</t>
  </si>
  <si>
    <t>serviços médicos</t>
  </si>
  <si>
    <t>sobre salários serviços</t>
  </si>
  <si>
    <t>sobre rendimentos bancários</t>
  </si>
  <si>
    <t>Imposto total</t>
  </si>
  <si>
    <t>imposto bruto</t>
  </si>
  <si>
    <t>abatimentos</t>
  </si>
  <si>
    <t>Máximo a ser abatido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</si>
</sst>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tabSelected="1" workbookViewId="0">
      <selection activeCell="F3" sqref="F3"/>
    </sheetView>
  </sheetViews>
  <sheetFormatPr defaultRowHeight="18.75" x14ac:dyDescent="0.25"/>
  <cols>
    <col min="1" max="1" width="54.140625" style="2" bestFit="1" customWidth="1"/>
    <col min="2" max="4" width="13" style="2" customWidth="1"/>
    <col min="5" max="16384" width="9.140625" style="2"/>
  </cols>
  <sheetData>
    <row r="1" spans="1:9" x14ac:dyDescent="0.25">
      <c r="A1" s="3"/>
      <c r="B1" s="9" t="s">
        <v>4</v>
      </c>
      <c r="C1" s="9" t="s">
        <v>5</v>
      </c>
      <c r="D1" s="9" t="s">
        <v>6</v>
      </c>
    </row>
    <row r="2" spans="1:9" x14ac:dyDescent="0.25">
      <c r="A2" s="5" t="s">
        <v>0</v>
      </c>
      <c r="B2" s="6" t="s">
        <v>7</v>
      </c>
      <c r="C2" s="6" t="s">
        <v>8</v>
      </c>
      <c r="D2" s="6" t="s">
        <v>7</v>
      </c>
      <c r="G2" s="7"/>
    </row>
    <row r="3" spans="1:9" x14ac:dyDescent="0.25">
      <c r="A3" s="5" t="s">
        <v>1</v>
      </c>
      <c r="B3" s="6">
        <v>10</v>
      </c>
      <c r="C3" s="6">
        <v>5</v>
      </c>
      <c r="D3" s="6">
        <v>1</v>
      </c>
    </row>
    <row r="4" spans="1:9" x14ac:dyDescent="0.25">
      <c r="A4" s="5" t="s">
        <v>2</v>
      </c>
      <c r="B4" s="6">
        <v>0</v>
      </c>
      <c r="C4" s="6">
        <v>2</v>
      </c>
      <c r="D4" s="6">
        <v>1</v>
      </c>
    </row>
    <row r="5" spans="1:9" x14ac:dyDescent="0.25">
      <c r="A5" s="5" t="s">
        <v>3</v>
      </c>
      <c r="B5" s="6">
        <v>1</v>
      </c>
      <c r="C5" s="6">
        <v>3</v>
      </c>
      <c r="D5" s="6">
        <v>2</v>
      </c>
    </row>
    <row r="6" spans="1:9" ht="7.5" customHeight="1" x14ac:dyDescent="0.25"/>
    <row r="7" spans="1:9" x14ac:dyDescent="0.25">
      <c r="A7" s="5" t="s">
        <v>12</v>
      </c>
      <c r="B7" s="10">
        <f>IF(B2="M",10,8)</f>
        <v>10</v>
      </c>
      <c r="C7" s="10">
        <f>IF(C2="M",10,8)</f>
        <v>8</v>
      </c>
      <c r="D7" s="10">
        <f>IF(D2="M",10,8)</f>
        <v>10</v>
      </c>
      <c r="I7" s="7"/>
    </row>
    <row r="8" spans="1:9" x14ac:dyDescent="0.25">
      <c r="A8" s="5" t="s">
        <v>9</v>
      </c>
      <c r="B8" s="10">
        <f>(B3*2.5)+(B4*2)+(B5*4)</f>
        <v>29</v>
      </c>
      <c r="C8" s="10">
        <f>(C3*2.5)+(C4*2)+(C5*4)</f>
        <v>28.5</v>
      </c>
      <c r="D8" s="10">
        <f>(D3*2.5)+(D4*2)+(D5*4)</f>
        <v>12.5</v>
      </c>
    </row>
    <row r="9" spans="1:9" x14ac:dyDescent="0.25">
      <c r="A9" s="5" t="s">
        <v>13</v>
      </c>
      <c r="B9" s="10">
        <f>IF(B8&lt;=15,3,0)</f>
        <v>0</v>
      </c>
      <c r="C9" s="10">
        <f>IF(C8&lt;=15,3,0)</f>
        <v>0</v>
      </c>
      <c r="D9" s="10">
        <f>IF(D8&lt;=15,3,0)</f>
        <v>3</v>
      </c>
    </row>
    <row r="10" spans="1:9" x14ac:dyDescent="0.25">
      <c r="A10" s="5" t="s">
        <v>10</v>
      </c>
      <c r="B10" s="10">
        <f>SUM(B7:B9)</f>
        <v>39</v>
      </c>
      <c r="C10" s="10">
        <f>SUM(C7:C9)</f>
        <v>36.5</v>
      </c>
      <c r="D10" s="10">
        <f>SUM(D7:D9)</f>
        <v>25.5</v>
      </c>
    </row>
    <row r="11" spans="1:9" x14ac:dyDescent="0.25">
      <c r="A11" s="1" t="s">
        <v>11</v>
      </c>
      <c r="B11" s="14">
        <f>B10*1.1</f>
        <v>42.900000000000006</v>
      </c>
      <c r="C11" s="14">
        <f>C10*1.1</f>
        <v>40.150000000000006</v>
      </c>
      <c r="D11" s="14">
        <f>D10*1.1</f>
        <v>28.05</v>
      </c>
    </row>
  </sheetData>
  <dataValidations disablePrompts="1" count="1">
    <dataValidation type="list" allowBlank="1" showInputMessage="1" showErrorMessage="1" sqref="B2:D2">
      <formula1>"M,m,F,f"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workbookViewId="0">
      <selection activeCell="F3" sqref="F3"/>
    </sheetView>
  </sheetViews>
  <sheetFormatPr defaultRowHeight="18.75" x14ac:dyDescent="0.25"/>
  <cols>
    <col min="1" max="1" width="51.28515625" style="2" bestFit="1" customWidth="1"/>
    <col min="2" max="4" width="16.28515625" style="2" bestFit="1" customWidth="1"/>
    <col min="5" max="16384" width="9.140625" style="2"/>
  </cols>
  <sheetData>
    <row r="1" spans="1:4" x14ac:dyDescent="0.25">
      <c r="B1" s="8" t="s">
        <v>4</v>
      </c>
      <c r="C1" s="8" t="s">
        <v>5</v>
      </c>
      <c r="D1" s="8" t="s">
        <v>6</v>
      </c>
    </row>
    <row r="2" spans="1:4" x14ac:dyDescent="0.25">
      <c r="A2" s="5" t="s">
        <v>14</v>
      </c>
      <c r="B2" s="10">
        <v>2000</v>
      </c>
      <c r="C2" s="10">
        <v>800</v>
      </c>
      <c r="D2" s="10">
        <v>3500</v>
      </c>
    </row>
    <row r="3" spans="1:4" x14ac:dyDescent="0.25">
      <c r="A3" s="5" t="s">
        <v>15</v>
      </c>
      <c r="B3" s="10">
        <v>15000</v>
      </c>
      <c r="C3" s="10">
        <v>7500</v>
      </c>
      <c r="D3" s="10">
        <v>25000</v>
      </c>
    </row>
    <row r="4" spans="1:4" x14ac:dyDescent="0.25">
      <c r="A4" s="5" t="s">
        <v>16</v>
      </c>
      <c r="B4" s="10">
        <v>880</v>
      </c>
      <c r="C4" s="10">
        <v>400</v>
      </c>
      <c r="D4" s="10">
        <v>2470</v>
      </c>
    </row>
    <row r="5" spans="1:4" x14ac:dyDescent="0.25">
      <c r="A5" s="5" t="s">
        <v>17</v>
      </c>
      <c r="B5" s="10">
        <v>350</v>
      </c>
      <c r="C5" s="10">
        <v>200</v>
      </c>
      <c r="D5" s="10">
        <v>800</v>
      </c>
    </row>
    <row r="6" spans="1:4" x14ac:dyDescent="0.25">
      <c r="A6" s="5" t="s">
        <v>18</v>
      </c>
      <c r="B6" s="10">
        <v>2000</v>
      </c>
      <c r="C6" s="10">
        <v>400</v>
      </c>
      <c r="D6" s="10">
        <v>3500</v>
      </c>
    </row>
    <row r="7" spans="1:4" ht="7.5" customHeight="1" x14ac:dyDescent="0.25">
      <c r="A7" s="4"/>
      <c r="B7" s="11"/>
      <c r="C7" s="11"/>
      <c r="D7" s="11"/>
    </row>
    <row r="8" spans="1:4" x14ac:dyDescent="0.25">
      <c r="A8" s="6" t="s">
        <v>19</v>
      </c>
      <c r="B8" s="12"/>
      <c r="C8" s="12"/>
      <c r="D8" s="12"/>
    </row>
    <row r="9" spans="1:4" x14ac:dyDescent="0.25">
      <c r="A9" s="5" t="s">
        <v>26</v>
      </c>
      <c r="B9" s="10">
        <f>B2*0.2</f>
        <v>400</v>
      </c>
      <c r="C9" s="10">
        <f t="shared" ref="C9:D9" si="0">C2*0.2</f>
        <v>160</v>
      </c>
      <c r="D9" s="10">
        <f t="shared" si="0"/>
        <v>700</v>
      </c>
    </row>
    <row r="10" spans="1:4" x14ac:dyDescent="0.25">
      <c r="A10" s="5" t="s">
        <v>25</v>
      </c>
      <c r="B10" s="10">
        <f>IF(B3&lt;=8000,0,IF(AND(B3&gt;=8000.01,B3&lt;=24000),B3*0.15,IF(B3&gt;=24000.01,B3*0.2)))</f>
        <v>2250</v>
      </c>
      <c r="C10" s="10">
        <f t="shared" ref="C10:D10" si="1">IF(C3&lt;=8000,0,IF(AND(C3&gt;=8000.01,C3&lt;=24000),C3*0.15,IF(C3&gt;=24000.01,C3*0.2)))</f>
        <v>0</v>
      </c>
      <c r="D10" s="10">
        <f t="shared" si="1"/>
        <v>5000</v>
      </c>
    </row>
    <row r="11" spans="1:4" x14ac:dyDescent="0.25">
      <c r="A11" s="5" t="s">
        <v>20</v>
      </c>
      <c r="B11" s="10">
        <f>B4*0.1</f>
        <v>88</v>
      </c>
      <c r="C11" s="10">
        <f t="shared" ref="C11:D11" si="2">C4*0.1</f>
        <v>40</v>
      </c>
      <c r="D11" s="10">
        <f t="shared" si="2"/>
        <v>247</v>
      </c>
    </row>
    <row r="12" spans="1:4" x14ac:dyDescent="0.25">
      <c r="A12" s="5" t="s">
        <v>22</v>
      </c>
      <c r="B12" s="10">
        <f>SUM(B9:B11)</f>
        <v>2738</v>
      </c>
      <c r="C12" s="10">
        <f t="shared" ref="C12:D12" si="3">SUM(C9:C11)</f>
        <v>200</v>
      </c>
      <c r="D12" s="10">
        <f t="shared" si="3"/>
        <v>5947</v>
      </c>
    </row>
    <row r="13" spans="1:4" ht="7.5" customHeight="1" x14ac:dyDescent="0.25">
      <c r="B13" s="11"/>
      <c r="C13" s="11"/>
      <c r="D13" s="11"/>
    </row>
    <row r="14" spans="1:4" x14ac:dyDescent="0.25">
      <c r="A14" s="5" t="s">
        <v>30</v>
      </c>
      <c r="B14" s="10">
        <f>IF((B12*0.3)&lt;B19,B12*0.3,B19)</f>
        <v>821.4</v>
      </c>
      <c r="C14" s="10">
        <f t="shared" ref="C14:D14" si="4">IF((C12*0.3)&lt;C19,C12*0.3,C19)</f>
        <v>60</v>
      </c>
      <c r="D14" s="10">
        <f t="shared" si="4"/>
        <v>1784.1</v>
      </c>
    </row>
    <row r="15" spans="1:4" ht="7.5" customHeight="1" x14ac:dyDescent="0.25">
      <c r="A15" s="4"/>
      <c r="B15" s="11"/>
      <c r="C15" s="11"/>
      <c r="D15" s="11"/>
    </row>
    <row r="16" spans="1:4" x14ac:dyDescent="0.25">
      <c r="A16" s="6" t="s">
        <v>21</v>
      </c>
      <c r="B16" s="12"/>
      <c r="C16" s="12"/>
      <c r="D16" s="12"/>
    </row>
    <row r="17" spans="1:4" x14ac:dyDescent="0.25">
      <c r="A17" s="5" t="s">
        <v>24</v>
      </c>
      <c r="B17" s="10">
        <f>B5</f>
        <v>350</v>
      </c>
      <c r="C17" s="10">
        <f t="shared" ref="C17:D17" si="5">C5</f>
        <v>200</v>
      </c>
      <c r="D17" s="10">
        <f t="shared" si="5"/>
        <v>800</v>
      </c>
    </row>
    <row r="18" spans="1:4" x14ac:dyDescent="0.25">
      <c r="A18" s="5" t="s">
        <v>23</v>
      </c>
      <c r="B18" s="10">
        <f>B6</f>
        <v>2000</v>
      </c>
      <c r="C18" s="10">
        <f t="shared" ref="C18:D18" si="6">C6</f>
        <v>400</v>
      </c>
      <c r="D18" s="10">
        <f t="shared" si="6"/>
        <v>3500</v>
      </c>
    </row>
    <row r="19" spans="1:4" x14ac:dyDescent="0.25">
      <c r="A19" s="5" t="s">
        <v>22</v>
      </c>
      <c r="B19" s="10">
        <f>SUM(B17:B18)</f>
        <v>2350</v>
      </c>
      <c r="C19" s="10">
        <f t="shared" ref="C19:D19" si="7">SUM(C17:C18)</f>
        <v>600</v>
      </c>
      <c r="D19" s="10">
        <f t="shared" si="7"/>
        <v>4300</v>
      </c>
    </row>
    <row r="20" spans="1:4" ht="7.5" customHeight="1" x14ac:dyDescent="0.25">
      <c r="A20" s="4"/>
      <c r="B20" s="11"/>
      <c r="C20" s="11"/>
      <c r="D20" s="11"/>
    </row>
    <row r="21" spans="1:4" x14ac:dyDescent="0.25">
      <c r="A21" s="6" t="s">
        <v>27</v>
      </c>
      <c r="B21" s="12"/>
      <c r="C21" s="12"/>
      <c r="D21" s="12"/>
    </row>
    <row r="22" spans="1:4" x14ac:dyDescent="0.25">
      <c r="A22" s="5" t="s">
        <v>28</v>
      </c>
      <c r="B22" s="10">
        <f>B12</f>
        <v>2738</v>
      </c>
      <c r="C22" s="10">
        <f t="shared" ref="C22:D22" si="8">C12</f>
        <v>200</v>
      </c>
      <c r="D22" s="10">
        <f t="shared" si="8"/>
        <v>5947</v>
      </c>
    </row>
    <row r="23" spans="1:4" x14ac:dyDescent="0.25">
      <c r="A23" s="5" t="s">
        <v>29</v>
      </c>
      <c r="B23" s="10">
        <f>B14</f>
        <v>821.4</v>
      </c>
      <c r="C23" s="10">
        <f t="shared" ref="C23:D23" si="9">C14</f>
        <v>60</v>
      </c>
      <c r="D23" s="10">
        <f t="shared" si="9"/>
        <v>1784.1</v>
      </c>
    </row>
    <row r="24" spans="1:4" x14ac:dyDescent="0.25">
      <c r="A24" s="1" t="s">
        <v>22</v>
      </c>
      <c r="B24" s="13">
        <f>B22-B23</f>
        <v>1916.6</v>
      </c>
      <c r="C24" s="13">
        <f t="shared" ref="C24:D24" si="10">C22-C23</f>
        <v>140</v>
      </c>
      <c r="D24" s="13">
        <f t="shared" si="10"/>
        <v>4162.8999999999996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Item 1</vt:lpstr>
      <vt:lpstr>Item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 FALCAO RODRIGUES</dc:creator>
  <cp:lastModifiedBy>MURILLO FALCAO RODRIGUES</cp:lastModifiedBy>
  <dcterms:created xsi:type="dcterms:W3CDTF">2016-03-02T22:00:04Z</dcterms:created>
  <dcterms:modified xsi:type="dcterms:W3CDTF">2016-03-03T01:27:43Z</dcterms:modified>
</cp:coreProperties>
</file>