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1_DMX_CUBE\CUBO_Excel\"/>
    </mc:Choice>
  </mc:AlternateContent>
  <xr:revisionPtr revIDLastSave="0" documentId="13_ncr:1_{4E13AD89-D020-486B-8F5A-AEBA2EB443C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PI" sheetId="1" r:id="rId1"/>
    <sheet name="KPI_Dashboard_1997" sheetId="4" r:id="rId2"/>
    <sheet name="Cantidad_Productos" sheetId="2" r:id="rId3"/>
    <sheet name="Ventas_1997" sheetId="3" r:id="rId4"/>
  </sheets>
  <calcPr calcId="191029"/>
  <pivotCaches>
    <pivotCache cacheId="0" r:id="rId5"/>
    <pivotCache cacheId="1" r:id="rId6"/>
    <pivotCache cacheId="2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K18" i="4" s="1"/>
  <c r="H20" i="4"/>
  <c r="J1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Usuario\AppData\Local\Temp\tmp12CB.odc" keepAlive="1" name="DESKTOP-OHESNE2\TABULAR DM_Northwid_Cube" type="5" refreshedVersion="8" background="1">
    <dbPr connection="Provider=MSOLAP.8;Integrated Security=SSPI;Persist Security Info=True;Initial Catalog=DM_Northwid_Cube;Data Source=DESKTOP-OHESNE2\TABULAR;MDX Compatibility=1;Safety Options=2;MDX Missing Member Mode=Error;Update Isolation Level=2" command="DM Northwid" commandType="1"/>
    <olapPr sendLocale="1" rowDrillCount="1000"/>
  </connection>
  <connection id="2" xr16:uid="{00000000-0015-0000-FFFF-FFFF01000000}" odcFile="C:\Users\Usuario\Documents\Mis archivos de origen de datos\DESKTOP-OHESNE2_TABULAR DM_Northwid_Cube DM Northwid.odc" keepAlive="1" name="DESKTOP-OHESNE2_TABULAR DM_Northwid_Cube DM Northwid" type="5" refreshedVersion="8" background="1">
    <dbPr connection="Provider=MSOLAP.8;Integrated Security=SSPI;Persist Security Info=True;Initial Catalog=DM_Northwid_Cube;Data Source=DESKTOP-OHESNE2\TABULAR;MDX Compatibility=1;Safety Options=2;MDX Missing Member Mode=Error;Update Isolation Level=2" command="DM Northwid" commandType="1"/>
    <olapPr sendLocale="1" rowDrillCount="1000"/>
  </connection>
  <connection id="3" xr16:uid="{00000000-0015-0000-FFFF-FFFF02000000}" odcFile="C:\Users\Usuario\Documents\Mis archivos de origen de datos\DESKTOP-OHESNE2_TABULAR DM_Northwid_Cube DM Northwid.odc" keepAlive="1" name="DESKTOP-OHESNE2_TABULAR DM_Northwid_Cube DM Northwid1" type="5" refreshedVersion="8" background="1">
    <dbPr connection="Provider=MSOLAP.8;Integrated Security=SSPI;Persist Security Info=True;Initial Catalog=DM_Northwid_Cube;Data Source=DESKTOP-OHESNE2\TABULAR;MDX Compatibility=1;Safety Options=2;MDX Missing Member Mode=Error;Update Isolation Level=2" command="DM Northwid" commandType="1"/>
    <olapPr sendLocale="1" rowDrillCount="1000"/>
  </connection>
  <connection id="4" xr16:uid="{00000000-0015-0000-FFFF-FFFF03000000}" odcFile="C:\Users\Usuario\Documents\Mis archivos de origen de datos\DESKTOP-OHESNE2_TABULAR DM_Northwid_Cube DM Northwid.odc" keepAlive="1" name="DESKTOP-OHESNE2_TABULAR DM_Northwid_Cube DM Northwid2" type="5" refreshedVersion="8" background="1">
    <dbPr connection="Provider=MSOLAP.8;Integrated Security=SSPI;Persist Security Info=True;Initial Catalog=DM_Northwid_Cube;Data Source=DESKTOP-OHESNE2\TABULAR;MDX Compatibility=1;Safety Options=2;MDX Missing Member Mode=Error;Update Isolation Level=2" command="DM Northwid" commandType="1"/>
    <olapPr sendLocale="1" rowDrillCount="1000"/>
  </connection>
</connections>
</file>

<file path=xl/sharedStrings.xml><?xml version="1.0" encoding="utf-8"?>
<sst xmlns="http://schemas.openxmlformats.org/spreadsheetml/2006/main" count="85" uniqueCount="66">
  <si>
    <t>Total_Sales</t>
  </si>
  <si>
    <t>Calendar 1996</t>
  </si>
  <si>
    <t>Calendar 1997</t>
  </si>
  <si>
    <t>Calendar 1998</t>
  </si>
  <si>
    <t>Total general</t>
  </si>
  <si>
    <t>July 1996</t>
  </si>
  <si>
    <t>August 1996</t>
  </si>
  <si>
    <t>September 1996</t>
  </si>
  <si>
    <t>October 1996</t>
  </si>
  <si>
    <t>November 1996</t>
  </si>
  <si>
    <t>December 1996</t>
  </si>
  <si>
    <t>January 1997</t>
  </si>
  <si>
    <t>February 1997</t>
  </si>
  <si>
    <t>March 1997</t>
  </si>
  <si>
    <t>April 1997</t>
  </si>
  <si>
    <t>May 1997</t>
  </si>
  <si>
    <t>June 1997</t>
  </si>
  <si>
    <t>July 1997</t>
  </si>
  <si>
    <t>August 1997</t>
  </si>
  <si>
    <t>September 1997</t>
  </si>
  <si>
    <t>October 1997</t>
  </si>
  <si>
    <t>November 1997</t>
  </si>
  <si>
    <t>December 1997</t>
  </si>
  <si>
    <t>January 1998</t>
  </si>
  <si>
    <t>February 1998</t>
  </si>
  <si>
    <t>March 1998</t>
  </si>
  <si>
    <t>April 1998</t>
  </si>
  <si>
    <t>May 1998</t>
  </si>
  <si>
    <t>Etiquetas de fila</t>
  </si>
  <si>
    <t>Semester 2, 1996</t>
  </si>
  <si>
    <t>Quarter 3, 1996</t>
  </si>
  <si>
    <t>Quarter 4, 1996</t>
  </si>
  <si>
    <t>Semester 1, 1997</t>
  </si>
  <si>
    <t>Semester 2, 1997</t>
  </si>
  <si>
    <t>Objetivo KPI_Total_Sales</t>
  </si>
  <si>
    <t>Calendar 1993</t>
  </si>
  <si>
    <t>Calendar 1994</t>
  </si>
  <si>
    <t>Calendar 1995</t>
  </si>
  <si>
    <t>Semester 1, 1996</t>
  </si>
  <si>
    <t>Calendar 1999</t>
  </si>
  <si>
    <t>Estado KPI_Total_Sales</t>
  </si>
  <si>
    <t>Tendencia KPI_Total_Sales</t>
  </si>
  <si>
    <t>Semester 1, 1998</t>
  </si>
  <si>
    <t>Semester 2, 1998</t>
  </si>
  <si>
    <t>Quarter 1, 1998</t>
  </si>
  <si>
    <t>Quarter 2, 1998</t>
  </si>
  <si>
    <t>Quarter 1, 1997</t>
  </si>
  <si>
    <t>Quarter 2, 1997</t>
  </si>
  <si>
    <t>Quarter 3, 1997</t>
  </si>
  <si>
    <t>Quarter 4, 1997</t>
  </si>
  <si>
    <t>June 1998</t>
  </si>
  <si>
    <t>KPI_Total_Sales</t>
  </si>
  <si>
    <t>Quantity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</si>
  <si>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</si>
  <si>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</si>
  <si>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</si>
  <si>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</si>
  <si>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</si>
  <si>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</si>
  <si>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</si>
  <si>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</si>
  <si>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x</t>
  </si>
  <si>
    <t>y</t>
  </si>
  <si>
    <t>Categoria</t>
  </si>
  <si>
    <t>Fecha</t>
  </si>
  <si>
    <t>KPI_Calculated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</si>
</sst>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.##000;\-&quot;$&quot;\ #.##000"/>
    <numFmt numFmtId="165" formatCode="#,##0\ &quot;$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5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8-4F98-ACAC-813794C0E82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C8-4F98-ACAC-813794C0E82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8-4F98-ACAC-813794C0E82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C8-4F98-ACAC-813794C0E825}"/>
              </c:ext>
            </c:extLst>
          </c:dPt>
          <c:val>
            <c:numRef>
              <c:f>KPI_Dashboard_1997!$H$17:$H$20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8-4F98-ACAC-813794C0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catterChart>
        <c:scatterStyle val="smoothMarker"/>
        <c:varyColors val="0"/>
        <c:ser>
          <c:idx val="1"/>
          <c:order val="1"/>
          <c:tx>
            <c:v>Coordenadas 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miter lim="800000"/>
              </a:ln>
              <a:effectLst/>
            </c:spPr>
          </c:marker>
          <c:xVal>
            <c:numRef>
              <c:f>KPI_Dashboard_1997!$J$17:$J$18</c:f>
              <c:numCache>
                <c:formatCode>General</c:formatCode>
                <c:ptCount val="2"/>
                <c:pt idx="0">
                  <c:v>0</c:v>
                </c:pt>
                <c:pt idx="1">
                  <c:v>0.58778525229247303</c:v>
                </c:pt>
              </c:numCache>
            </c:numRef>
          </c:xVal>
          <c:yVal>
            <c:numRef>
              <c:f>KPI_Dashboard_1997!$K$17:$K$18</c:f>
              <c:numCache>
                <c:formatCode>General</c:formatCode>
                <c:ptCount val="2"/>
                <c:pt idx="0">
                  <c:v>0</c:v>
                </c:pt>
                <c:pt idx="1">
                  <c:v>0.80901699437494745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8-4F98-ACAC-813794C0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11344"/>
        <c:axId val="1105160728"/>
      </c:scatterChart>
      <c:valAx>
        <c:axId val="1105160728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906111344"/>
        <c:crosses val="autoZero"/>
        <c:crossBetween val="midCat"/>
      </c:valAx>
      <c:valAx>
        <c:axId val="90611134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10516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[Dynam_Table_Cube.xlsx]Cantidad_Productos!TablaDinámica2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Cantidad_Productos!$B$1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Cantidad_Productos!$A$2:$A$10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Cantidad_Productos!$B$2:$B$10</c:f>
              <c:numCache>
                <c:formatCode>General</c:formatCode>
                <c:ptCount val="8"/>
                <c:pt idx="0">
                  <c:v>9532</c:v>
                </c:pt>
                <c:pt idx="1">
                  <c:v>5298</c:v>
                </c:pt>
                <c:pt idx="2">
                  <c:v>7906</c:v>
                </c:pt>
                <c:pt idx="3">
                  <c:v>9149</c:v>
                </c:pt>
                <c:pt idx="4">
                  <c:v>4562</c:v>
                </c:pt>
                <c:pt idx="5">
                  <c:v>4199</c:v>
                </c:pt>
                <c:pt idx="6">
                  <c:v>2990</c:v>
                </c:pt>
                <c:pt idx="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32D-98BB-5B4838BB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914608"/>
        <c:axId val="534909568"/>
      </c:barChart>
      <c:catAx>
        <c:axId val="5349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909568"/>
        <c:crosses val="autoZero"/>
        <c:auto val="1"/>
        <c:lblAlgn val="ctr"/>
        <c:lblOffset val="100"/>
        <c:noMultiLvlLbl val="0"/>
      </c:catAx>
      <c:valAx>
        <c:axId val="534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9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[Dynam_Table_Cube.xlsx]Ventas_1997!TablaDinámica3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Ventas_1997!$B$1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Ventas_1997!$A$2:$A$21</c:f>
              <c:multiLvlStrCache>
                <c:ptCount val="12"/>
                <c:lvl>
                  <c:pt idx="0">
                    <c:v>January 1997</c:v>
                  </c:pt>
                  <c:pt idx="1">
                    <c:v>February 1997</c:v>
                  </c:pt>
                  <c:pt idx="2">
                    <c:v>March 1997</c:v>
                  </c:pt>
                  <c:pt idx="3">
                    <c:v>April 1997</c:v>
                  </c:pt>
                  <c:pt idx="4">
                    <c:v>May 1997</c:v>
                  </c:pt>
                  <c:pt idx="5">
                    <c:v>June 1997</c:v>
                  </c:pt>
                  <c:pt idx="6">
                    <c:v>July 1997</c:v>
                  </c:pt>
                  <c:pt idx="7">
                    <c:v>August 1997</c:v>
                  </c:pt>
                  <c:pt idx="8">
                    <c:v>September 1997</c:v>
                  </c:pt>
                  <c:pt idx="9">
                    <c:v>October 1997</c:v>
                  </c:pt>
                  <c:pt idx="10">
                    <c:v>November 1997</c:v>
                  </c:pt>
                  <c:pt idx="11">
                    <c:v>December 1997</c:v>
                  </c:pt>
                </c:lvl>
                <c:lvl>
                  <c:pt idx="0">
                    <c:v>Quarter 1, 1997</c:v>
                  </c:pt>
                  <c:pt idx="3">
                    <c:v>Quarter 2, 1997</c:v>
                  </c:pt>
                  <c:pt idx="6">
                    <c:v>Quarter 3, 1997</c:v>
                  </c:pt>
                  <c:pt idx="9">
                    <c:v>Quarter 4, 1997</c:v>
                  </c:pt>
                </c:lvl>
                <c:lvl>
                  <c:pt idx="0">
                    <c:v>Semester 1, 1997</c:v>
                  </c:pt>
                  <c:pt idx="6">
                    <c:v>Semester 2, 1997</c:v>
                  </c:pt>
                </c:lvl>
                <c:lvl>
                  <c:pt idx="0">
                    <c:v>Calendar 1997</c:v>
                  </c:pt>
                </c:lvl>
              </c:multiLvlStrCache>
            </c:multiLvlStrRef>
          </c:cat>
          <c:val>
            <c:numRef>
              <c:f>Ventas_1997!$B$2:$B$21</c:f>
              <c:numCache>
                <c:formatCode>#,##0\ "$"</c:formatCode>
                <c:ptCount val="12"/>
                <c:pt idx="0">
                  <c:v>4997201.3000000007</c:v>
                </c:pt>
                <c:pt idx="1">
                  <c:v>3214416.4000000004</c:v>
                </c:pt>
                <c:pt idx="2">
                  <c:v>2956077.0000000014</c:v>
                </c:pt>
                <c:pt idx="3">
                  <c:v>4321368.5600000015</c:v>
                </c:pt>
                <c:pt idx="4">
                  <c:v>5848642.7999999989</c:v>
                </c:pt>
                <c:pt idx="5">
                  <c:v>3179470.0500000003</c:v>
                </c:pt>
                <c:pt idx="6">
                  <c:v>4293804.84</c:v>
                </c:pt>
                <c:pt idx="7">
                  <c:v>4086476.8499999992</c:v>
                </c:pt>
                <c:pt idx="8">
                  <c:v>5935006.4400000013</c:v>
                </c:pt>
                <c:pt idx="9">
                  <c:v>7613932.3199999984</c:v>
                </c:pt>
                <c:pt idx="10">
                  <c:v>4195079.6800000016</c:v>
                </c:pt>
                <c:pt idx="11">
                  <c:v>9458797.1400000006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627-B9F9-8A23C2D8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6110624"/>
        <c:axId val="906112784"/>
      </c:barChart>
      <c:catAx>
        <c:axId val="906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112784"/>
        <c:crosses val="autoZero"/>
        <c:auto val="1"/>
        <c:lblAlgn val="ctr"/>
        <c:lblOffset val="100"/>
        <c:noMultiLvlLbl val="0"/>
      </c:catAx>
      <c:valAx>
        <c:axId val="906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1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16</xdr:row>
      <xdr:rowOff>34290</xdr:rowOff>
    </xdr:from>
    <xdr:to>
      <xdr:col>11</xdr:col>
      <xdr:colOff>495300</xdr:colOff>
      <xdr:row>31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174D-7E0C-EE29-4AD1-21BCC4D7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0</xdr:row>
      <xdr:rowOff>0</xdr:rowOff>
    </xdr:from>
    <xdr:to>
      <xdr:col>7</xdr:col>
      <xdr:colOff>621030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474B52-5218-E9C7-36E2-1AC10C88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0</xdr:row>
      <xdr:rowOff>11430</xdr:rowOff>
    </xdr:from>
    <xdr:to>
      <xdr:col>9</xdr:col>
      <xdr:colOff>281940</xdr:colOff>
      <xdr:row>23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5F0E8-D1A6-3D97-C32A-DB4F0F41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076.842833680559" backgroundQuery="1" createdVersion="8" refreshedVersion="8" minRefreshableVersion="3" recordCount="0" supportSubquery="1" supportAdvancedDrill="1" xr:uid="{00000000-000A-0000-FFFF-FFFF06010000}">
  <cacheSource type="external" connectionId="2"/>
  <cacheFields count="2">
    <cacheField name="[Measures].[Quantity]" caption="Quantity" numFmtId="0" hierarchy="44" level="32767"/>
    <cacheField name="[Dim Product - Category].[Jerarquía].[Category Name]" caption="Category Name" numFmtId="0" hierarchy="21" level="1">
      <sharedItems count="8">
        <s v="[Dim Product - Category].[Jerarquía].[Category Name].&amp;[Beverages]" c="Beverages"/>
        <s v="[Dim Product - Category].[Jerarquía].[Category Name].&amp;[Condiments]" c="Condiments"/>
        <s v="[Dim Product - Category].[Jerarquía].[Category Name].&amp;[Confections]" c="Confections"/>
        <s v="[Dim Product - Category].[Jerarquía].[Category Name].&amp;[Dairy Products]" c="Dairy Products"/>
        <s v="[Dim Product - Category].[Jerarquía].[Category Name].&amp;[Grains/Cereals]" c="Grains/Cereals"/>
        <s v="[Dim Product - Category].[Jerarquía].[Category Name].&amp;[Meat/Poultry]" c="Meat/Poultry"/>
        <s v="[Dim Product - Category].[Jerarquía].[Category Name].&amp;[Produce]" c="Produce"/>
        <s v="[Dim Product - Category].[Jerarquía].[Category Name].&amp;[Seafood]" c="Seafood"/>
      </sharedItems>
    </cacheField>
  </cacheFields>
  <cacheHierarchies count="55">
    <cacheHierarchy uniqueName="[Dim Categories].[Category ID]" caption="Dim Categories.Category ID" attribute="1" keyAttribute="1" defaultMemberUniqueName="[Dim Categories].[Category ID].[All]" allUniqueName="[Dim Categories].[Category ID].[All]" dimensionUniqueName="[Dim Categories]" displayFolder="" count="0" unbalanced="0"/>
    <cacheHierarchy uniqueName="[Dim Categories].[Category Name]" caption="Dim Categories.Category Name" attribute="1" defaultMemberUniqueName="[Dim Categories].[Category Name].[All]" allUniqueName="[Dim Categories].[Category Name].[All]" dimensionUniqueName="[Dim Categories]" displayFolder="" count="0" unbalanced="0"/>
    <cacheHierarchy uniqueName="[Dim Categories].[Jerarquía]" caption="Dim Categories.Jerarquía" defaultMemberUniqueName="[Dim Categories].[Jerarquía].[All]" allUniqueName="[Dim Categories].[Jerarquía].[All]" dimensionUniqueName="[Dim Categorie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Jerarquía]" caption="Jerarquía" defaultMemberUniqueName="[Dim Customer].[Jerarquía].[All]" allUniqueName="[Dim Customer].[Jerarquía].[All]" dimensionUniqueName="[Dim Customer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Jerarquía]" caption="Jerarquía" defaultMemberUniqueName="[Dim Employee].[Jerarquía].[All]" allUniqueName="[Dim Employee].[Jerarquía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Order Date].[Id Order]" caption="Id Order" attribute="1" keyAttribute="1" defaultMemberUniqueName="[Dim Order Date].[Id Order].[All]" allUniqueName="[Dim Order Date].[Id Order].[All]" dimensionUniqueName="[Dim Order Date]" displayFolder="" count="0" unbalanced="0"/>
    <cacheHierarchy uniqueName="[Dim Order Date].[Order Date]" caption="Order Date" attribute="1" defaultMemberUniqueName="[Dim Order Date].[Order Date].[All]" allUniqueName="[Dim Order Date].[Order Date].[All]" dimensionUniqueName="[Dim Order Date]" displayFolder="" count="0" unbalanced="0"/>
    <cacheHierarchy uniqueName="[Dim Product].[Jerarquía_Product]" caption="Jerarquía_Product" defaultMemberUniqueName="[Dim Product].[Jerarquía_Product].[All]" allUniqueName="[Dim Product].[Jerarquía_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Units In Stock]" caption="Units In Stock" attribute="1" defaultMemberUniqueName="[Dim Product].[Units In Stock].[All]" allUniqueName="[Dim Product].[Units In Stock].[All]" dimensionUniqueName="[Dim Product]" displayFolder="" count="0" unbalanced="0"/>
    <cacheHierarchy uniqueName="[Dim Product - Category].[Category ID]" caption="Dim Product - Category.Category ID" attribute="1" keyAttribute="1" defaultMemberUniqueName="[Dim Product - Category].[Category ID].[All]" allUniqueName="[Dim Product - Category].[Category ID].[All]" dimensionUniqueName="[Dim Product - Category]" displayFolder="" count="0" unbalanced="0"/>
    <cacheHierarchy uniqueName="[Dim Product - Category].[Category Name]" caption="Dim Product - Category.Category Name" attribute="1" defaultMemberUniqueName="[Dim Product - Category].[Category Name].[All]" allUniqueName="[Dim Product - Category].[Category Name].[All]" dimensionUniqueName="[Dim Product - Category]" displayFolder="" count="0" unbalanced="0"/>
    <cacheHierarchy uniqueName="[Dim Product - Category].[Jerarquía]" caption="Dim Product - Category.Jerarquía" defaultMemberUniqueName="[Dim Product - Category].[Jerarquía].[All]" allUniqueName="[Dim Product - Category].[Jerarquía].[All]" dimensionUniqueName="[Dim Product - Category]" displayFolder="" count="2" unbalanced="0">
      <fieldsUsage count="2">
        <fieldUsage x="-1"/>
        <fieldUsage x="1"/>
      </fieldsUsage>
    </cacheHierarchy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Jerarquía_Supplier]" caption="Jerarquía_Supplier" defaultMemberUniqueName="[Dim Supplier].[Jerarquía_Supplier].[All]" allUniqueName="[Dim Supplier].[Jerarquía_Supplier].[All]" dimensionUniqueName="[Dim Supplier]" displayFolder="" count="0" unbalanced="0"/>
    <cacheHierarchy uniqueName="[Dim Supplier].[Supplier ID]" caption="Supplier ID" attribute="1" keyAttribute="1" defaultMemberUniqueName="[Dim Supplier].[Supplier ID].[All]" allUniqueName="[Dim Supplier].[Supplier ID].[All]" dimensionUniqueName="[Dim Supplier]" displayFolder="" count="0" unbalanced="0"/>
    <cacheHierarchy uniqueName="[Dim Time].[Año]" caption="Año" attribute="1" time="1" defaultMemberUniqueName="[Dim Time].[Año].[All]" allUniqueName="[Dim Time].[Año].[All]" dimensionUniqueName="[Dim Time]" displayFolder="" count="0" unbalanced="0"/>
    <cacheHierarchy uniqueName="[Dim Time].[Año -  Semestre -  Trimestre -  Mes -  Fecha]" caption="Año -  Semestre -  Trimestre -  Mes -  Fecha" time="1" defaultMemberUniqueName="[Dim Time].[Año -  Semestre -  Trimestre -  Mes -  Fecha].[All]" allUniqueName="[Dim Time].[Año -  Semestre -  Trimestre -  Mes -  Fecha].[All]" dimensionUniqueName="[Dim Time]" displayFolder="" count="0" unbalanced="0"/>
    <cacheHierarchy uniqueName="[Dim Time].[Día Del Año]" caption="Día Del Año" attribute="1" time="1" defaultMemberUniqueName="[Dim Time].[Día Del Año].[All]" allUniqueName="[Dim Time].[Día Del Año].[All]" dimensionUniqueName="[Dim Time]" displayFolder="" count="0" unbalanced="0"/>
    <cacheHierarchy uniqueName="[Dim Time].[Día Del Mes]" caption="Día Del Mes" attribute="1" time="1" defaultMemberUniqueName="[Dim Time].[Día Del Mes].[All]" allUniqueName="[Dim Time].[Día Del Mes].[All]" dimensionUniqueName="[Dim Time]" displayFolder="" count="0" unbalanced="0"/>
    <cacheHierarchy uniqueName="[Dim Time].[Día Del Semestre]" caption="Día Del Semestre" attribute="1" time="1" defaultMemberUniqueName="[Dim Time].[Día Del Semestre].[All]" allUniqueName="[Dim Time].[Día Del Semestre].[All]" dimensionUniqueName="[Dim Time]" displayFolder="" count="0" unbalanced="0"/>
    <cacheHierarchy uniqueName="[Dim Time].[Día Del Trimestre]" caption="Día Del Trimestre" attribute="1" time="1" defaultMemberUniqueName="[Dim Time].[Día Del Trimestre].[All]" allUniqueName="[Dim Time].[Día Del Trimestre].[All]" dimensionUniqueName="[Dim Time]" displayFolder="" count="0" unbalanced="0"/>
    <cacheHierarchy uniqueName="[Dim Time].[Fecha]" caption="Fecha" attribute="1" time="1" keyAttribute="1" defaultMemberUniqueName="[Dim Time].[Fecha].[All]" allUniqueName="[Dim Time].[Fecha].[All]" dimensionUniqueName="[Dim Time]" displayFolder="" count="0" memberValueDatatype="7" unbalanced="0"/>
    <cacheHierarchy uniqueName="[Dim Time].[Mes]" caption="Mes" attribute="1" time="1" defaultMemberUniqueName="[Dim Time].[Mes].[All]" allUniqueName="[Dim Time].[Mes].[All]" dimensionUniqueName="[Dim Time]" displayFolder="" count="0" unbalanced="0"/>
    <cacheHierarchy uniqueName="[Dim Time].[Mes Del Año]" caption="Mes Del Año" attribute="1" time="1" defaultMemberUniqueName="[Dim Time].[Mes Del Año].[All]" allUniqueName="[Dim Time].[Mes Del Año].[All]" dimensionUniqueName="[Dim Time]" displayFolder="" count="0" unbalanced="0"/>
    <cacheHierarchy uniqueName="[Dim Time].[Mes Del Semestre]" caption="Mes Del Semestre" attribute="1" time="1" defaultMemberUniqueName="[Dim Time].[Mes Del Semestre].[All]" allUniqueName="[Dim Time].[Mes Del Semestre].[All]" dimensionUniqueName="[Dim Time]" displayFolder="" count="0" unbalanced="0"/>
    <cacheHierarchy uniqueName="[Dim Time].[Mes Del Trimestre]" caption="Mes Del Trimestre" attribute="1" time="1" defaultMemberUniqueName="[Dim Time].[Mes Del Trimestre].[All]" allUniqueName="[Dim Time].[Mes Del Trimestre].[All]" dimensionUniqueName="[Dim Time]" displayFolder="" count="0" unbalanced="0"/>
    <cacheHierarchy uniqueName="[Dim Time].[Semestre]" caption="Semestre" attribute="1" time="1" defaultMemberUniqueName="[Dim Time].[Semestre].[All]" allUniqueName="[Dim Time].[Semestre].[All]" dimensionUniqueName="[Dim Time]" displayFolder="" count="0" unbalanced="0"/>
    <cacheHierarchy uniqueName="[Dim Time].[Semestre Del Año]" caption="Semestre Del Año" attribute="1" time="1" defaultMemberUniqueName="[Dim Time].[Semestre Del Año].[All]" allUniqueName="[Dim Time].[Semestre Del Año].[All]" dimensionUniqueName="[Dim Time]" displayFolder="" count="0" unbalanced="0"/>
    <cacheHierarchy uniqueName="[Dim Time].[Trimestre]" caption="Trimestre" attribute="1" time="1" defaultMemberUniqueName="[Dim Time].[Trimestre].[All]" allUniqueName="[Dim Time].[Trimestre].[All]" dimensionUniqueName="[Dim Time]" displayFolder="" count="0" unbalanced="0"/>
    <cacheHierarchy uniqueName="[Dim Time].[Trimestre Del Año]" caption="Trimestre Del Año" attribute="1" time="1" defaultMemberUniqueName="[Dim Time].[Trimestre Del Año].[All]" allUniqueName="[Dim Time].[Trimestre Del Año].[All]" dimensionUniqueName="[Dim Time]" displayFolder="" count="0" unbalanced="0"/>
    <cacheHierarchy uniqueName="[Dim Time].[Trimestre Del Semestre]" caption="Trimestre Del Semestre" attribute="1" time="1" defaultMemberUniqueName="[Dim Time].[Trimestre Del Semestre].[All]" allUniqueName="[Dim Time].[Trimestre Del Semestre].[All]" dimensionUniqueName="[Dim Time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 hidden="1"/>
    <cacheHierarchy uniqueName="[Measures].[Quantity]" caption="Quantity" measure="1" displayFolder="" measureGroup="H Fact Order DM" count="0" oneField="1">
      <fieldsUsage count="1">
        <fieldUsage x="0"/>
      </fieldsUsage>
    </cacheHierarchy>
    <cacheHierarchy uniqueName="[Measures].[Unit Price]" caption="Unit Price" measure="1" displayFolder="" measureGroup="H Fact Order DM" count="0"/>
    <cacheHierarchy uniqueName="[Measures].[Discount]" caption="Discount" measure="1" displayFolder="" measureGroup="H Fact Order DM" count="0"/>
    <cacheHierarchy uniqueName="[Measures].[Recuento H Fact Order DM]" caption="Recuento H Fact Order DM" measure="1" displayFolder="" measureGroup="H Fact Order DM" count="0"/>
    <cacheHierarchy uniqueName="[Measures].[Gross Value]" caption="Gross Value" measure="1" displayFolder="" measureGroup="H Fact Order DM" count="0"/>
    <cacheHierarchy uniqueName="[Measures].[Unit_Price]" caption="Unit_Price" measure="1" displayFolder="" count="0"/>
    <cacheHierarchy uniqueName="[Measures].[Total_Sales]" caption="Total_Sales" measure="1" displayFolder="" count="0"/>
    <cacheHierarchy uniqueName="[Measures].[___KPI_Total_Sales Value]" caption="KPI_Total_Sales" measure="1" displayFolder="" measureGroup="H Fact Order DM" count="0" hidden="1"/>
    <cacheHierarchy uniqueName="[Measures].[KPI_Total_Sales Goal]" caption="KPI_Total_Sales (Objetivo)" measure="1" displayFolder="" measureGroup="H Fact Order DM" count="0" hidden="1"/>
    <cacheHierarchy uniqueName="[Measures].[KPI_Total_Sales Status]" caption="KPI_Total_Sales (Estado)" measure="1" iconSet="7" displayFolder="" measureGroup="H Fact Order DM" count="0" hidden="1"/>
    <cacheHierarchy uniqueName="[Measures].[KPI_Total_Sales Trend]" caption="KPI_Total_Sales (Tendencia)" measure="1" iconSet="5" displayFolder="" measureGroup="H Fact Order DM" count="0" hidden="1"/>
  </cacheHierarchies>
  <kpis count="1">
    <kpi uniqueName="KPI_Total_Sales" caption="KPI_Total_Sales" displayFolder="" measureGroup="H Fact Order DM" parent="" value="[Measures].[Total_Sales]" goal="[Measures].[KPI_Total_Sales Goal]" status="[Measures].[KPI_Total_Sales Status]" trend="[Measures].[KPI_Total_Sales Trend]" weight=""/>
  </kpis>
  <dimensions count="9">
    <dimension name="Dim Categories" uniqueName="[Dim Categories]" caption="Dim Categories"/>
    <dimension name="Dim Customer" uniqueName="[Dim Customer]" caption="Dim Customer"/>
    <dimension name="Dim Employee" uniqueName="[Dim Employee]" caption="Dim Employee"/>
    <dimension name="Dim Order Date" uniqueName="[Dim Order Date]" caption="Dim Order Date"/>
    <dimension name="Dim Product" uniqueName="[Dim Product]" caption="Dim Product"/>
    <dimension name="Dim Product - Category" uniqueName="[Dim Product - Category]" caption="Dim Product - Category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1">
    <measureGroup name="H Fact Order DM" caption="H Fact Order DM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076.845536458335" backgroundQuery="1" createdVersion="8" refreshedVersion="8" minRefreshableVersion="3" recordCount="0" supportSubquery="1" supportAdvancedDrill="1" xr:uid="{00000000-000A-0000-FFFF-FFFF2D010000}">
  <cacheSource type="external" connectionId="3"/>
  <cacheFields count="20">
    <cacheField name="[Measures].[Total_Sales]" caption="Total_Sales" numFmtId="0" hierarchy="50" level="32767"/>
    <cacheField name="[Dim Time].[Año -  Semestre -  Trimestre -  Mes -  Fecha].[Año]" caption="Año" numFmtId="0" hierarchy="28" level="1">
      <sharedItems count="1">
        <s v="[Dim Time].[Año -  Semestre -  Trimestre -  Mes -  Fecha].[Año].&amp;[1997-01-01T00:00:00]" c="Calendar 1997"/>
      </sharedItems>
    </cacheField>
    <cacheField name="[Dim Time].[Año -  Semestre -  Trimestre -  Mes -  Fecha].[Semestre]" caption="Semestre" numFmtId="0" hierarchy="28" level="2" mappingCount="1">
      <sharedItems count="2">
        <s v="[Dim Time].[Año -  Semestre -  Trimestre -  Mes -  Fecha].[Semestre].&amp;[1997-01-01T00:00:00]" c="Semester 1, 1997" cp="1">
          <x/>
        </s>
        <s v="[Dim Time].[Año -  Semestre -  Trimestre -  Mes -  Fecha].[Semestre].&amp;[1997-07-01T00:00:00]" c="Semester 2, 1997" cp="1">
          <x/>
        </s>
      </sharedItems>
      <mpMap v="6"/>
    </cacheField>
    <cacheField name="[Dim Time].[Año -  Semestre -  Trimestre -  Mes -  Fecha].[Trimestre]" caption="Trimestre" numFmtId="0" hierarchy="28" level="3" mappingCount="2">
      <sharedItems count="4">
        <s v="[Dim Time].[Año -  Semestre -  Trimestre -  Mes -  Fecha].[Trimestre].&amp;[1997-01-01T00:00:00]" c="Quarter 1, 1997" cp="2">
          <x/>
          <x/>
        </s>
        <s v="[Dim Time].[Año -  Semestre -  Trimestre -  Mes -  Fecha].[Trimestre].&amp;[1997-04-01T00:00:00]" c="Quarter 2, 1997" cp="2">
          <x/>
          <x/>
        </s>
        <s v="[Dim Time].[Año -  Semestre -  Trimestre -  Mes -  Fecha].[Trimestre].&amp;[1997-07-01T00:00:00]" c="Quarter 3, 1997" cp="2">
          <x v="1"/>
          <x v="1"/>
        </s>
        <s v="[Dim Time].[Año -  Semestre -  Trimestre -  Mes -  Fecha].[Trimestre].&amp;[1997-10-01T00:00:00]" c="Quarter 4, 1997" cp="2">
          <x v="1"/>
          <x v="1"/>
        </s>
      </sharedItems>
      <mpMap v="7"/>
      <mpMap v="8"/>
    </cacheField>
    <cacheField name="[Dim Time].[Año -  Semestre -  Trimestre -  Mes -  Fecha].[Mes]" caption="Mes" numFmtId="0" hierarchy="28" level="4" mappingCount="3">
      <sharedItems count="12">
        <s v="[Dim Time].[Año -  Semestre -  Trimestre -  Mes -  Fecha].[Mes].&amp;[1997-01-01T00:00:00]" c="January 1997" cp="3">
          <x/>
          <x/>
          <x/>
        </s>
        <s v="[Dim Time].[Año -  Semestre -  Trimestre -  Mes -  Fecha].[Mes].&amp;[1997-02-01T00:00:00]" c="February 1997" cp="3">
          <x/>
          <x/>
          <x/>
        </s>
        <s v="[Dim Time].[Año -  Semestre -  Trimestre -  Mes -  Fecha].[Mes].&amp;[1997-03-01T00:00:00]" c="March 1997" cp="3">
          <x/>
          <x/>
          <x/>
        </s>
        <s v="[Dim Time].[Año -  Semestre -  Trimestre -  Mes -  Fecha].[Mes].&amp;[1997-04-01T00:00:00]" c="April 1997" cp="3">
          <x v="1"/>
          <x v="1"/>
          <x v="1"/>
        </s>
        <s v="[Dim Time].[Año -  Semestre -  Trimestre -  Mes -  Fecha].[Mes].&amp;[1997-05-01T00:00:00]" c="May 1997" cp="3">
          <x v="1"/>
          <x v="1"/>
          <x v="1"/>
        </s>
        <s v="[Dim Time].[Año -  Semestre -  Trimestre -  Mes -  Fecha].[Mes].&amp;[1997-06-01T00:00:00]" c="June 1997" cp="3">
          <x v="1"/>
          <x v="1"/>
          <x v="1"/>
        </s>
        <s v="[Dim Time].[Año -  Semestre -  Trimestre -  Mes -  Fecha].[Mes].&amp;[1997-07-01T00:00:00]" c="July 1997" cp="3">
          <x v="2"/>
          <x v="2"/>
          <x/>
        </s>
        <s v="[Dim Time].[Año -  Semestre -  Trimestre -  Mes -  Fecha].[Mes].&amp;[1997-08-01T00:00:00]" c="August 1997" cp="3">
          <x v="2"/>
          <x v="2"/>
          <x/>
        </s>
        <s v="[Dim Time].[Año -  Semestre -  Trimestre -  Mes -  Fecha].[Mes].&amp;[1997-09-01T00:00:00]" c="September 1997" cp="3">
          <x v="2"/>
          <x v="2"/>
          <x/>
        </s>
        <s v="[Dim Time].[Año -  Semestre -  Trimestre -  Mes -  Fecha].[Mes].&amp;[1997-10-01T00:00:00]" c="October 1997" cp="3">
          <x v="3"/>
          <x v="3"/>
          <x v="1"/>
        </s>
        <s v="[Dim Time].[Año -  Semestre -  Trimestre -  Mes -  Fecha].[Mes].&amp;[1997-11-01T00:00:00]" c="November 1997" cp="3">
          <x v="3"/>
          <x v="3"/>
          <x v="1"/>
        </s>
        <s v="[Dim Time].[Año -  Semestre -  Trimestre -  Mes -  Fecha].[Mes].&amp;[1997-12-01T00:00:00]" c="December 1997" cp="3">
          <x v="3"/>
          <x v="3"/>
          <x v="1"/>
        </s>
      </sharedItems>
      <mpMap v="9"/>
      <mpMap v="10"/>
      <mpMap v="11"/>
    </cacheField>
    <cacheField name="[Dim Time].[Año -  Semestre -  Trimestre -  Mes -  Fecha].[Fecha]" caption="Fecha" numFmtId="0" hierarchy="28" level="5">
      <sharedItems containsSemiMixedTypes="0" containsString="0"/>
    </cacheField>
    <cacheField name="[Dim Time].[Año -  Semestre -  Trimestre -  Mes -  Fecha].[Semestre].[Año]" caption="Año" propertyName="Año" numFmtId="0" hierarchy="28" level="2" memberPropertyField="1">
      <sharedItems count="1">
        <s v="Calendar 1997"/>
      </sharedItems>
    </cacheField>
    <cacheField name="[Dim Time].[Año -  Semestre -  Trimestre -  Mes -  Fecha].[Trimestre].[Semestre]" caption="Semestre" propertyName="Semestre" numFmtId="0" hierarchy="28" level="3" memberPropertyField="1">
      <sharedItems count="2">
        <s v="Semester 1, 1997"/>
        <s v="Semester 2, 1997"/>
      </sharedItems>
    </cacheField>
    <cacheField name="[Dim Time].[Año -  Semestre -  Trimestre -  Mes -  Fecha].[Trimestre].[Semestre Del Año]" caption="Semestre Del Año" propertyName="Semestre Del Año" numFmtId="0" hierarchy="28" level="3" memberPropertyField="1">
      <sharedItems count="2">
        <s v="Semester 1"/>
        <s v="Semester 2"/>
      </sharedItems>
    </cacheField>
    <cacheField name="[Dim Time].[Año -  Semestre -  Trimestre -  Mes -  Fecha].[Mes].[Trimestre]" caption="Trimestre" propertyName="Trimestre" numFmtId="0" hierarchy="28" level="4" memberPropertyField="1">
      <sharedItems count="4">
        <s v="Quarter 1, 1997"/>
        <s v="Quarter 2, 1997"/>
        <s v="Quarter 3, 1997"/>
        <s v="Quarter 4, 1997"/>
      </sharedItems>
    </cacheField>
    <cacheField name="[Dim Time].[Año -  Semestre -  Trimestre -  Mes -  Fecha].[Mes].[Trimestre Del Año]" caption="Trimestre Del Año" propertyName="Trimestre Del Año" numFmtId="0" hierarchy="28" level="4" memberPropertyField="1">
      <sharedItems count="4">
        <s v="Quarter 1"/>
        <s v="Quarter 2"/>
        <s v="Quarter 3"/>
        <s v="Quarter 4"/>
      </sharedItems>
    </cacheField>
    <cacheField name="[Dim Time].[Año -  Semestre -  Trimestre -  Mes -  Fecha].[Mes].[Trimestre Del Semestre]" caption="Trimestre Del Semestre" propertyName="Trimestre Del Semestre" numFmtId="0" hierarchy="28" level="4" memberPropertyField="1">
      <sharedItems count="2">
        <s v="Quarter 1"/>
        <s v="Quarter 2"/>
      </sharedItems>
    </cacheField>
    <cacheField name="[Dim Time].[Año -  Semestre -  Trimestre -  Mes -  Fecha].[Fecha].[Día Del Año]" caption="Día Del Año" propertyName="Día Del Año" numFmtId="0" hierarchy="28" level="5" memberPropertyField="1">
      <sharedItems containsSemiMixedTypes="0" containsString="0"/>
    </cacheField>
    <cacheField name="[Dim Time].[Año -  Semestre -  Trimestre -  Mes -  Fecha].[Fecha].[Día Del Mes]" caption="Día Del Mes" propertyName="Día Del Mes" numFmtId="0" hierarchy="28" level="5" memberPropertyField="1">
      <sharedItems containsSemiMixedTypes="0" containsString="0"/>
    </cacheField>
    <cacheField name="[Dim Time].[Año -  Semestre -  Trimestre -  Mes -  Fecha].[Fecha].[Día Del Semestre]" caption="Día Del Semestre" propertyName="Día Del Semestre" numFmtId="0" hierarchy="28" level="5" memberPropertyField="1">
      <sharedItems containsSemiMixedTypes="0" containsString="0"/>
    </cacheField>
    <cacheField name="[Dim Time].[Año -  Semestre -  Trimestre -  Mes -  Fecha].[Fecha].[Día Del Trimestre]" caption="Día Del Trimestre" propertyName="Día Del Trimestre" numFmtId="0" hierarchy="28" level="5" memberPropertyField="1">
      <sharedItems containsSemiMixedTypes="0" containsString="0"/>
    </cacheField>
    <cacheField name="[Dim Time].[Año -  Semestre -  Trimestre -  Mes -  Fecha].[Fecha].[Mes]" caption="Mes" propertyName="Mes" numFmtId="0" hierarchy="28" level="5" memberPropertyField="1">
      <sharedItems containsSemiMixedTypes="0" containsString="0"/>
    </cacheField>
    <cacheField name="[Dim Time].[Año -  Semestre -  Trimestre -  Mes -  Fecha].[Fecha].[Mes Del Año]" caption="Mes Del Año" propertyName="Mes Del Año" numFmtId="0" hierarchy="28" level="5" memberPropertyField="1">
      <sharedItems containsSemiMixedTypes="0" containsString="0"/>
    </cacheField>
    <cacheField name="[Dim Time].[Año -  Semestre -  Trimestre -  Mes -  Fecha].[Fecha].[Mes Del Semestre]" caption="Mes Del Semestre" propertyName="Mes Del Semestre" numFmtId="0" hierarchy="28" level="5" memberPropertyField="1">
      <sharedItems containsSemiMixedTypes="0" containsString="0"/>
    </cacheField>
    <cacheField name="[Dim Time].[Año -  Semestre -  Trimestre -  Mes -  Fecha].[Fecha].[Mes Del Trimestre]" caption="Mes Del Trimestre" propertyName="Mes Del Trimestre" numFmtId="0" hierarchy="28" level="5" memberPropertyField="1">
      <sharedItems containsSemiMixedTypes="0" containsString="0"/>
    </cacheField>
  </cacheFields>
  <cacheHierarchies count="55">
    <cacheHierarchy uniqueName="[Dim Categories].[Category ID]" caption="Dim Categories.Category ID" attribute="1" keyAttribute="1" defaultMemberUniqueName="[Dim Categories].[Category ID].[All]" allUniqueName="[Dim Categories].[Category ID].[All]" dimensionUniqueName="[Dim Categories]" displayFolder="" count="0" unbalanced="0"/>
    <cacheHierarchy uniqueName="[Dim Categories].[Category Name]" caption="Dim Categories.Category Name" attribute="1" defaultMemberUniqueName="[Dim Categories].[Category Name].[All]" allUniqueName="[Dim Categories].[Category Name].[All]" dimensionUniqueName="[Dim Categories]" displayFolder="" count="0" unbalanced="0"/>
    <cacheHierarchy uniqueName="[Dim Categories].[Jerarquía]" caption="Dim Categories.Jerarquía" defaultMemberUniqueName="[Dim Categories].[Jerarquía].[All]" allUniqueName="[Dim Categories].[Jerarquía].[All]" dimensionUniqueName="[Dim Categorie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Jerarquía]" caption="Jerarquía" defaultMemberUniqueName="[Dim Customer].[Jerarquía].[All]" allUniqueName="[Dim Customer].[Jerarquía].[All]" dimensionUniqueName="[Dim Customer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Jerarquía]" caption="Jerarquía" defaultMemberUniqueName="[Dim Employee].[Jerarquía].[All]" allUniqueName="[Dim Employee].[Jerarquía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Order Date].[Id Order]" caption="Id Order" attribute="1" keyAttribute="1" defaultMemberUniqueName="[Dim Order Date].[Id Order].[All]" allUniqueName="[Dim Order Date].[Id Order].[All]" dimensionUniqueName="[Dim Order Date]" displayFolder="" count="0" unbalanced="0"/>
    <cacheHierarchy uniqueName="[Dim Order Date].[Order Date]" caption="Order Date" attribute="1" defaultMemberUniqueName="[Dim Order Date].[Order Date].[All]" allUniqueName="[Dim Order Date].[Order Date].[All]" dimensionUniqueName="[Dim Order Date]" displayFolder="" count="0" unbalanced="0"/>
    <cacheHierarchy uniqueName="[Dim Product].[Jerarquía_Product]" caption="Jerarquía_Product" defaultMemberUniqueName="[Dim Product].[Jerarquía_Product].[All]" allUniqueName="[Dim Product].[Jerarquía_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Units In Stock]" caption="Units In Stock" attribute="1" defaultMemberUniqueName="[Dim Product].[Units In Stock].[All]" allUniqueName="[Dim Product].[Units In Stock].[All]" dimensionUniqueName="[Dim Product]" displayFolder="" count="0" unbalanced="0"/>
    <cacheHierarchy uniqueName="[Dim Product - Category].[Category ID]" caption="Dim Product - Category.Category ID" attribute="1" keyAttribute="1" defaultMemberUniqueName="[Dim Product - Category].[Category ID].[All]" allUniqueName="[Dim Product - Category].[Category ID].[All]" dimensionUniqueName="[Dim Product - Category]" displayFolder="" count="0" unbalanced="0"/>
    <cacheHierarchy uniqueName="[Dim Product - Category].[Category Name]" caption="Dim Product - Category.Category Name" attribute="1" defaultMemberUniqueName="[Dim Product - Category].[Category Name].[All]" allUniqueName="[Dim Product - Category].[Category Name].[All]" dimensionUniqueName="[Dim Product - Category]" displayFolder="" count="0" unbalanced="0"/>
    <cacheHierarchy uniqueName="[Dim Product - Category].[Jerarquía]" caption="Dim Product - Category.Jerarquía" defaultMemberUniqueName="[Dim Product - Category].[Jerarquía].[All]" allUniqueName="[Dim Product - Category].[Jerarquía].[All]" dimensionUniqueName="[Dim Product - Category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Jerarquía_Supplier]" caption="Jerarquía_Supplier" defaultMemberUniqueName="[Dim Supplier].[Jerarquía_Supplier].[All]" allUniqueName="[Dim Supplier].[Jerarquía_Supplier].[All]" dimensionUniqueName="[Dim Supplier]" displayFolder="" count="0" unbalanced="0"/>
    <cacheHierarchy uniqueName="[Dim Supplier].[Supplier ID]" caption="Supplier ID" attribute="1" keyAttribute="1" defaultMemberUniqueName="[Dim Supplier].[Supplier ID].[All]" allUniqueName="[Dim Supplier].[Supplier ID].[All]" dimensionUniqueName="[Dim Supplier]" displayFolder="" count="0" unbalanced="0"/>
    <cacheHierarchy uniqueName="[Dim Time].[Año]" caption="Año" attribute="1" time="1" defaultMemberUniqueName="[Dim Time].[Año].[All]" allUniqueName="[Dim Time].[Año].[All]" dimensionUniqueName="[Dim Time]" displayFolder="" count="0" unbalanced="0"/>
    <cacheHierarchy uniqueName="[Dim Time].[Año -  Semestre -  Trimestre -  Mes -  Fecha]" caption="Año -  Semestre -  Trimestre -  Mes -  Fecha" time="1" defaultMemberUniqueName="[Dim Time].[Año -  Semestre -  Trimestre -  Mes -  Fecha].[All]" allUniqueName="[Dim Time].[Año -  Semestre -  Trimestre -  Mes -  Fecha].[All]" dimensionUniqueName="[Dim Time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Dim Time].[Día Del Año]" caption="Día Del Año" attribute="1" time="1" defaultMemberUniqueName="[Dim Time].[Día Del Año].[All]" allUniqueName="[Dim Time].[Día Del Año].[All]" dimensionUniqueName="[Dim Time]" displayFolder="" count="0" unbalanced="0"/>
    <cacheHierarchy uniqueName="[Dim Time].[Día Del Mes]" caption="Día Del Mes" attribute="1" time="1" defaultMemberUniqueName="[Dim Time].[Día Del Mes].[All]" allUniqueName="[Dim Time].[Día Del Mes].[All]" dimensionUniqueName="[Dim Time]" displayFolder="" count="0" unbalanced="0"/>
    <cacheHierarchy uniqueName="[Dim Time].[Día Del Semestre]" caption="Día Del Semestre" attribute="1" time="1" defaultMemberUniqueName="[Dim Time].[Día Del Semestre].[All]" allUniqueName="[Dim Time].[Día Del Semestre].[All]" dimensionUniqueName="[Dim Time]" displayFolder="" count="0" unbalanced="0"/>
    <cacheHierarchy uniqueName="[Dim Time].[Día Del Trimestre]" caption="Día Del Trimestre" attribute="1" time="1" defaultMemberUniqueName="[Dim Time].[Día Del Trimestre].[All]" allUniqueName="[Dim Time].[Día Del Trimestre].[All]" dimensionUniqueName="[Dim Time]" displayFolder="" count="0" unbalanced="0"/>
    <cacheHierarchy uniqueName="[Dim Time].[Fecha]" caption="Fecha" attribute="1" time="1" keyAttribute="1" defaultMemberUniqueName="[Dim Time].[Fecha].[All]" allUniqueName="[Dim Time].[Fecha].[All]" dimensionUniqueName="[Dim Time]" displayFolder="" count="0" memberValueDatatype="7" unbalanced="0"/>
    <cacheHierarchy uniqueName="[Dim Time].[Mes]" caption="Mes" attribute="1" time="1" defaultMemberUniqueName="[Dim Time].[Mes].[All]" allUniqueName="[Dim Time].[Mes].[All]" dimensionUniqueName="[Dim Time]" displayFolder="" count="0" unbalanced="0"/>
    <cacheHierarchy uniqueName="[Dim Time].[Mes Del Año]" caption="Mes Del Año" attribute="1" time="1" defaultMemberUniqueName="[Dim Time].[Mes Del Año].[All]" allUniqueName="[Dim Time].[Mes Del Año].[All]" dimensionUniqueName="[Dim Time]" displayFolder="" count="0" unbalanced="0"/>
    <cacheHierarchy uniqueName="[Dim Time].[Mes Del Semestre]" caption="Mes Del Semestre" attribute="1" time="1" defaultMemberUniqueName="[Dim Time].[Mes Del Semestre].[All]" allUniqueName="[Dim Time].[Mes Del Semestre].[All]" dimensionUniqueName="[Dim Time]" displayFolder="" count="0" unbalanced="0"/>
    <cacheHierarchy uniqueName="[Dim Time].[Mes Del Trimestre]" caption="Mes Del Trimestre" attribute="1" time="1" defaultMemberUniqueName="[Dim Time].[Mes Del Trimestre].[All]" allUniqueName="[Dim Time].[Mes Del Trimestre].[All]" dimensionUniqueName="[Dim Time]" displayFolder="" count="0" unbalanced="0"/>
    <cacheHierarchy uniqueName="[Dim Time].[Semestre]" caption="Semestre" attribute="1" time="1" defaultMemberUniqueName="[Dim Time].[Semestre].[All]" allUniqueName="[Dim Time].[Semestre].[All]" dimensionUniqueName="[Dim Time]" displayFolder="" count="0" unbalanced="0"/>
    <cacheHierarchy uniqueName="[Dim Time].[Semestre Del Año]" caption="Semestre Del Año" attribute="1" time="1" defaultMemberUniqueName="[Dim Time].[Semestre Del Año].[All]" allUniqueName="[Dim Time].[Semestre Del Año].[All]" dimensionUniqueName="[Dim Time]" displayFolder="" count="0" unbalanced="0"/>
    <cacheHierarchy uniqueName="[Dim Time].[Trimestre]" caption="Trimestre" attribute="1" time="1" defaultMemberUniqueName="[Dim Time].[Trimestre].[All]" allUniqueName="[Dim Time].[Trimestre].[All]" dimensionUniqueName="[Dim Time]" displayFolder="" count="0" unbalanced="0"/>
    <cacheHierarchy uniqueName="[Dim Time].[Trimestre Del Año]" caption="Trimestre Del Año" attribute="1" time="1" defaultMemberUniqueName="[Dim Time].[Trimestre Del Año].[All]" allUniqueName="[Dim Time].[Trimestre Del Año].[All]" dimensionUniqueName="[Dim Time]" displayFolder="" count="0" unbalanced="0"/>
    <cacheHierarchy uniqueName="[Dim Time].[Trimestre Del Semestre]" caption="Trimestre Del Semestre" attribute="1" time="1" defaultMemberUniqueName="[Dim Time].[Trimestre Del Semestre].[All]" allUniqueName="[Dim Time].[Trimestre Del Semestre].[All]" dimensionUniqueName="[Dim Time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 hidden="1"/>
    <cacheHierarchy uniqueName="[Measures].[Quantity]" caption="Quantity" measure="1" displayFolder="" measureGroup="H Fact Order DM" count="0"/>
    <cacheHierarchy uniqueName="[Measures].[Unit Price]" caption="Unit Price" measure="1" displayFolder="" measureGroup="H Fact Order DM" count="0"/>
    <cacheHierarchy uniqueName="[Measures].[Discount]" caption="Discount" measure="1" displayFolder="" measureGroup="H Fact Order DM" count="0"/>
    <cacheHierarchy uniqueName="[Measures].[Recuento H Fact Order DM]" caption="Recuento H Fact Order DM" measure="1" displayFolder="" measureGroup="H Fact Order DM" count="0"/>
    <cacheHierarchy uniqueName="[Measures].[Gross Value]" caption="Gross Value" measure="1" displayFolder="" measureGroup="H Fact Order DM" count="0"/>
    <cacheHierarchy uniqueName="[Measures].[Unit_Price]" caption="Unit_Price" measure="1" displayFolder="" count="0"/>
    <cacheHierarchy uniqueName="[Measures].[Total_Sales]" caption="Total_Sales" measure="1" displayFolder="" count="0" oneField="1">
      <fieldsUsage count="1">
        <fieldUsage x="0"/>
      </fieldsUsage>
    </cacheHierarchy>
    <cacheHierarchy uniqueName="[Measures].[___KPI_Total_Sales Value]" caption="KPI_Total_Sales" measure="1" displayFolder="" measureGroup="H Fact Order DM" count="0" hidden="1"/>
    <cacheHierarchy uniqueName="[Measures].[KPI_Total_Sales Goal]" caption="KPI_Total_Sales (Objetivo)" measure="1" displayFolder="" measureGroup="H Fact Order DM" count="0" hidden="1"/>
    <cacheHierarchy uniqueName="[Measures].[KPI_Total_Sales Status]" caption="KPI_Total_Sales (Estado)" measure="1" iconSet="7" displayFolder="" measureGroup="H Fact Order DM" count="0" hidden="1"/>
    <cacheHierarchy uniqueName="[Measures].[KPI_Total_Sales Trend]" caption="KPI_Total_Sales (Tendencia)" measure="1" iconSet="5" displayFolder="" measureGroup="H Fact Order DM" count="0" hidden="1"/>
  </cacheHierarchies>
  <kpis count="1">
    <kpi uniqueName="KPI_Total_Sales" caption="KPI_Total_Sales" displayFolder="" measureGroup="H Fact Order DM" parent="" value="[Measures].[Total_Sales]" goal="[Measures].[KPI_Total_Sales Goal]" status="[Measures].[KPI_Total_Sales Status]" trend="[Measures].[KPI_Total_Sales Trend]" weight=""/>
  </kpis>
  <dimensions count="9">
    <dimension name="Dim Categories" uniqueName="[Dim Categories]" caption="Dim Categories"/>
    <dimension name="Dim Customer" uniqueName="[Dim Customer]" caption="Dim Customer"/>
    <dimension name="Dim Employee" uniqueName="[Dim Employee]" caption="Dim Employee"/>
    <dimension name="Dim Order Date" uniqueName="[Dim Order Date]" caption="Dim Order Date"/>
    <dimension name="Dim Product" uniqueName="[Dim Product]" caption="Dim Product"/>
    <dimension name="Dim Product - Category" uniqueName="[Dim Product - Category]" caption="Dim Product - Category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1">
    <measureGroup name="H Fact Order DM" caption="H Fact Order DM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076.873634953707" backgroundQuery="1" createdVersion="8" refreshedVersion="8" minRefreshableVersion="3" recordCount="0" supportSubquery="1" supportAdvancedDrill="1" xr:uid="{00000000-000A-0000-FFFF-FFFF7A010000}">
  <cacheSource type="external" connectionId="4"/>
  <cacheFields count="21">
    <cacheField name="[Dim Time].[Año].[Año]" caption="Año" numFmtId="0" hierarchy="27" level="1">
      <sharedItems count="1">
        <s v="[Dim Time].[Año].&amp;[1997-01-01T00:00:00]" c="Calendar 1997"/>
      </sharedItems>
    </cacheField>
    <cacheField name="[Measures].[Total_Sales]" caption="Total_Sales" numFmtId="0" hierarchy="50" level="32767"/>
    <cacheField name="[Dim Time].[Año -  Semestre -  Trimestre -  Mes -  Fecha].[Año]" caption="Año" numFmtId="0" hierarchy="28" level="1">
      <sharedItems count="1">
        <s v="[Dim Time].[Año -  Semestre -  Trimestre -  Mes -  Fecha].[Año].&amp;[1997-01-01T00:00:00]" c="Calendar 1997"/>
      </sharedItems>
    </cacheField>
    <cacheField name="[Dim Time].[Año -  Semestre -  Trimestre -  Mes -  Fecha].[Semestre]" caption="Semestre" numFmtId="0" hierarchy="28" level="2" mappingCount="1">
      <sharedItems count="1">
        <s v="[Dim Time].[Año -  Semestre -  Trimestre -  Mes -  Fecha].[Semestre].&amp;[1997-01-01T00:00:00]" c="Semester 1, 1997" cp="1">
          <x/>
        </s>
      </sharedItems>
      <mpMap v="7"/>
    </cacheField>
    <cacheField name="[Dim Time].[Año -  Semestre -  Trimestre -  Mes -  Fecha].[Trimestre]" caption="Trimestre" numFmtId="0" hierarchy="28" level="3" mappingCount="2">
      <sharedItems count="2">
        <s v="[Dim Time].[Año -  Semestre -  Trimestre -  Mes -  Fecha].[Trimestre].&amp;[1997-01-01T00:00:00]" c="Quarter 1, 1997" cp="2">
          <x/>
          <x/>
        </s>
        <s v="[Dim Time].[Año -  Semestre -  Trimestre -  Mes -  Fecha].[Trimestre].&amp;[1997-04-01T00:00:00]" u="1" c="Quarter 2, 1997"/>
      </sharedItems>
      <mpMap v="8"/>
      <mpMap v="9"/>
    </cacheField>
    <cacheField name="[Dim Time].[Año -  Semestre -  Trimestre -  Mes -  Fecha].[Mes]" caption="Mes" numFmtId="0" hierarchy="28" level="4" mappingCount="3">
      <sharedItems count="3">
        <s v="[Dim Time].[Año -  Semestre -  Trimestre -  Mes -  Fecha].[Mes].&amp;[1997-01-01T00:00:00]" c="January 1997" cp="3">
          <x/>
          <x/>
          <x/>
        </s>
        <s v="[Dim Time].[Año -  Semestre -  Trimestre -  Mes -  Fecha].[Mes].&amp;[1997-02-01T00:00:00]" c="February 1997" cp="3">
          <x/>
          <x/>
          <x/>
        </s>
        <s v="[Dim Time].[Año -  Semestre -  Trimestre -  Mes -  Fecha].[Mes].&amp;[1997-03-01T00:00:00]" c="March 1997" cp="3">
          <x/>
          <x/>
          <x/>
        </s>
      </sharedItems>
      <mpMap v="10"/>
      <mpMap v="11"/>
      <mpMap v="12"/>
    </cacheField>
    <cacheField name="[Dim Time].[Año -  Semestre -  Trimestre -  Mes -  Fecha].[Fecha]" caption="Fecha" numFmtId="0" hierarchy="28" level="5">
      <sharedItems containsSemiMixedTypes="0" containsString="0"/>
    </cacheField>
    <cacheField name="[Dim Time].[Año -  Semestre -  Trimestre -  Mes -  Fecha].[Semestre].[Año]" caption="Año" propertyName="Año" numFmtId="0" hierarchy="28" level="2" memberPropertyField="1">
      <sharedItems count="1">
        <s v="Calendar 1997"/>
      </sharedItems>
    </cacheField>
    <cacheField name="[Dim Time].[Año -  Semestre -  Trimestre -  Mes -  Fecha].[Trimestre].[Semestre]" caption="Semestre" propertyName="Semestre" numFmtId="0" hierarchy="28" level="3" memberPropertyField="1">
      <sharedItems count="1">
        <s v="Semester 1, 1997"/>
      </sharedItems>
    </cacheField>
    <cacheField name="[Dim Time].[Año -  Semestre -  Trimestre -  Mes -  Fecha].[Trimestre].[Semestre Del Año]" caption="Semestre Del Año" propertyName="Semestre Del Año" numFmtId="0" hierarchy="28" level="3" memberPropertyField="1">
      <sharedItems count="1">
        <s v="Semester 1"/>
      </sharedItems>
    </cacheField>
    <cacheField name="[Dim Time].[Año -  Semestre -  Trimestre -  Mes -  Fecha].[Mes].[Trimestre]" caption="Trimestre" propertyName="Trimestre" numFmtId="0" hierarchy="28" level="4" memberPropertyField="1">
      <sharedItems count="1">
        <s v="Quarter 1, 1997"/>
      </sharedItems>
    </cacheField>
    <cacheField name="[Dim Time].[Año -  Semestre -  Trimestre -  Mes -  Fecha].[Mes].[Trimestre Del Año]" caption="Trimestre Del Año" propertyName="Trimestre Del Año" numFmtId="0" hierarchy="28" level="4" memberPropertyField="1">
      <sharedItems count="1">
        <s v="Quarter 1"/>
      </sharedItems>
    </cacheField>
    <cacheField name="[Dim Time].[Año -  Semestre -  Trimestre -  Mes -  Fecha].[Mes].[Trimestre Del Semestre]" caption="Trimestre Del Semestre" propertyName="Trimestre Del Semestre" numFmtId="0" hierarchy="28" level="4" memberPropertyField="1">
      <sharedItems count="1">
        <s v="Quarter 1"/>
      </sharedItems>
    </cacheField>
    <cacheField name="[Dim Time].[Año -  Semestre -  Trimestre -  Mes -  Fecha].[Fecha].[Día Del Año]" caption="Día Del Año" propertyName="Día Del Año" numFmtId="0" hierarchy="28" level="5" memberPropertyField="1">
      <sharedItems containsSemiMixedTypes="0" containsString="0"/>
    </cacheField>
    <cacheField name="[Dim Time].[Año -  Semestre -  Trimestre -  Mes -  Fecha].[Fecha].[Día Del Mes]" caption="Día Del Mes" propertyName="Día Del Mes" numFmtId="0" hierarchy="28" level="5" memberPropertyField="1">
      <sharedItems containsSemiMixedTypes="0" containsString="0"/>
    </cacheField>
    <cacheField name="[Dim Time].[Año -  Semestre -  Trimestre -  Mes -  Fecha].[Fecha].[Día Del Semestre]" caption="Día Del Semestre" propertyName="Día Del Semestre" numFmtId="0" hierarchy="28" level="5" memberPropertyField="1">
      <sharedItems containsSemiMixedTypes="0" containsString="0"/>
    </cacheField>
    <cacheField name="[Dim Time].[Año -  Semestre -  Trimestre -  Mes -  Fecha].[Fecha].[Día Del Trimestre]" caption="Día Del Trimestre" propertyName="Día Del Trimestre" numFmtId="0" hierarchy="28" level="5" memberPropertyField="1">
      <sharedItems containsSemiMixedTypes="0" containsString="0"/>
    </cacheField>
    <cacheField name="[Dim Time].[Año -  Semestre -  Trimestre -  Mes -  Fecha].[Fecha].[Mes]" caption="Mes" propertyName="Mes" numFmtId="0" hierarchy="28" level="5" memberPropertyField="1">
      <sharedItems containsSemiMixedTypes="0" containsString="0"/>
    </cacheField>
    <cacheField name="[Dim Time].[Año -  Semestre -  Trimestre -  Mes -  Fecha].[Fecha].[Mes Del Año]" caption="Mes Del Año" propertyName="Mes Del Año" numFmtId="0" hierarchy="28" level="5" memberPropertyField="1">
      <sharedItems containsSemiMixedTypes="0" containsString="0"/>
    </cacheField>
    <cacheField name="[Dim Time].[Año -  Semestre -  Trimestre -  Mes -  Fecha].[Fecha].[Mes Del Semestre]" caption="Mes Del Semestre" propertyName="Mes Del Semestre" numFmtId="0" hierarchy="28" level="5" memberPropertyField="1">
      <sharedItems containsSemiMixedTypes="0" containsString="0"/>
    </cacheField>
    <cacheField name="[Dim Time].[Año -  Semestre -  Trimestre -  Mes -  Fecha].[Fecha].[Mes Del Trimestre]" caption="Mes Del Trimestre" propertyName="Mes Del Trimestre" numFmtId="0" hierarchy="28" level="5" memberPropertyField="1">
      <sharedItems containsSemiMixedTypes="0" containsString="0"/>
    </cacheField>
  </cacheFields>
  <cacheHierarchies count="55">
    <cacheHierarchy uniqueName="[Dim Categories].[Category ID]" caption="Dim Categories.Category ID" attribute="1" keyAttribute="1" defaultMemberUniqueName="[Dim Categories].[Category ID].[All]" allUniqueName="[Dim Categories].[Category ID].[All]" dimensionUniqueName="[Dim Categories]" displayFolder="" count="0" unbalanced="0"/>
    <cacheHierarchy uniqueName="[Dim Categories].[Category Name]" caption="Dim Categories.Category Name" attribute="1" defaultMemberUniqueName="[Dim Categories].[Category Name].[All]" allUniqueName="[Dim Categories].[Category Name].[All]" dimensionUniqueName="[Dim Categories]" displayFolder="" count="0" unbalanced="0"/>
    <cacheHierarchy uniqueName="[Dim Categories].[Jerarquía]" caption="Dim Categories.Jerarquía" defaultMemberUniqueName="[Dim Categories].[Jerarquía].[All]" allUniqueName="[Dim Categories].[Jerarquía].[All]" dimensionUniqueName="[Dim Categorie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Jerarquía]" caption="Jerarquía" defaultMemberUniqueName="[Dim Customer].[Jerarquía].[All]" allUniqueName="[Dim Customer].[Jerarquía].[All]" dimensionUniqueName="[Dim Customer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Jerarquía]" caption="Jerarquía" defaultMemberUniqueName="[Dim Employee].[Jerarquía].[All]" allUniqueName="[Dim Employee].[Jerarquía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Order Date].[Id Order]" caption="Id Order" attribute="1" keyAttribute="1" defaultMemberUniqueName="[Dim Order Date].[Id Order].[All]" allUniqueName="[Dim Order Date].[Id Order].[All]" dimensionUniqueName="[Dim Order Date]" displayFolder="" count="0" unbalanced="0"/>
    <cacheHierarchy uniqueName="[Dim Order Date].[Order Date]" caption="Order Date" attribute="1" defaultMemberUniqueName="[Dim Order Date].[Order Date].[All]" allUniqueName="[Dim Order Date].[Order Date].[All]" dimensionUniqueName="[Dim Order Date]" displayFolder="" count="0" unbalanced="0"/>
    <cacheHierarchy uniqueName="[Dim Product].[Jerarquía_Product]" caption="Jerarquía_Product" defaultMemberUniqueName="[Dim Product].[Jerarquía_Product].[All]" allUniqueName="[Dim Product].[Jerarquía_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Units In Stock]" caption="Units In Stock" attribute="1" defaultMemberUniqueName="[Dim Product].[Units In Stock].[All]" allUniqueName="[Dim Product].[Units In Stock].[All]" dimensionUniqueName="[Dim Product]" displayFolder="" count="0" unbalanced="0"/>
    <cacheHierarchy uniqueName="[Dim Product - Category].[Category ID]" caption="Dim Product - Category.Category ID" attribute="1" keyAttribute="1" defaultMemberUniqueName="[Dim Product - Category].[Category ID].[All]" allUniqueName="[Dim Product - Category].[Category ID].[All]" dimensionUniqueName="[Dim Product - Category]" displayFolder="" count="0" unbalanced="0"/>
    <cacheHierarchy uniqueName="[Dim Product - Category].[Category Name]" caption="Dim Product - Category.Category Name" attribute="1" defaultMemberUniqueName="[Dim Product - Category].[Category Name].[All]" allUniqueName="[Dim Product - Category].[Category Name].[All]" dimensionUniqueName="[Dim Product - Category]" displayFolder="" count="0" unbalanced="0"/>
    <cacheHierarchy uniqueName="[Dim Product - Category].[Jerarquía]" caption="Dim Product - Category.Jerarquía" defaultMemberUniqueName="[Dim Product - Category].[Jerarquía].[All]" allUniqueName="[Dim Product - Category].[Jerarquía].[All]" dimensionUniqueName="[Dim Product - Category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Jerarquía_Supplier]" caption="Jerarquía_Supplier" defaultMemberUniqueName="[Dim Supplier].[Jerarquía_Supplier].[All]" allUniqueName="[Dim Supplier].[Jerarquía_Supplier].[All]" dimensionUniqueName="[Dim Supplier]" displayFolder="" count="0" unbalanced="0"/>
    <cacheHierarchy uniqueName="[Dim Supplier].[Supplier ID]" caption="Supplier ID" attribute="1" keyAttribute="1" defaultMemberUniqueName="[Dim Supplier].[Supplier ID].[All]" allUniqueName="[Dim Supplier].[Supplier ID].[All]" dimensionUniqueName="[Dim Supplier]" displayFolder="" count="0" unbalanced="0"/>
    <cacheHierarchy uniqueName="[Dim Time].[Año]" caption="Año" attribute="1" time="1" defaultMemberUniqueName="[Dim Time].[Año].[All]" allUniqueName="[Dim Time].[Año].[All]" dimensionUniqueName="[Dim Time]" displayFolder="" count="2" unbalanced="0">
      <fieldsUsage count="2">
        <fieldUsage x="-1"/>
        <fieldUsage x="0"/>
      </fieldsUsage>
    </cacheHierarchy>
    <cacheHierarchy uniqueName="[Dim Time].[Año -  Semestre -  Trimestre -  Mes -  Fecha]" caption="Año -  Semestre -  Trimestre -  Mes -  Fecha" time="1" defaultMemberUniqueName="[Dim Time].[Año -  Semestre -  Trimestre -  Mes -  Fecha].[All]" allUniqueName="[Dim Time].[Año -  Semestre -  Trimestre -  Mes -  Fecha].[All]" dimensionUniqueName="[Dim Time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Dim Time].[Día Del Año]" caption="Día Del Año" attribute="1" time="1" defaultMemberUniqueName="[Dim Time].[Día Del Año].[All]" allUniqueName="[Dim Time].[Día Del Año].[All]" dimensionUniqueName="[Dim Time]" displayFolder="" count="0" unbalanced="0"/>
    <cacheHierarchy uniqueName="[Dim Time].[Día Del Mes]" caption="Día Del Mes" attribute="1" time="1" defaultMemberUniqueName="[Dim Time].[Día Del Mes].[All]" allUniqueName="[Dim Time].[Día Del Mes].[All]" dimensionUniqueName="[Dim Time]" displayFolder="" count="0" unbalanced="0"/>
    <cacheHierarchy uniqueName="[Dim Time].[Día Del Semestre]" caption="Día Del Semestre" attribute="1" time="1" defaultMemberUniqueName="[Dim Time].[Día Del Semestre].[All]" allUniqueName="[Dim Time].[Día Del Semestre].[All]" dimensionUniqueName="[Dim Time]" displayFolder="" count="0" unbalanced="0"/>
    <cacheHierarchy uniqueName="[Dim Time].[Día Del Trimestre]" caption="Día Del Trimestre" attribute="1" time="1" defaultMemberUniqueName="[Dim Time].[Día Del Trimestre].[All]" allUniqueName="[Dim Time].[Día Del Trimestre].[All]" dimensionUniqueName="[Dim Time]" displayFolder="" count="0" unbalanced="0"/>
    <cacheHierarchy uniqueName="[Dim Time].[Fecha]" caption="Fecha" attribute="1" time="1" keyAttribute="1" defaultMemberUniqueName="[Dim Time].[Fecha].[All]" allUniqueName="[Dim Time].[Fecha].[All]" dimensionUniqueName="[Dim Time]" displayFolder="" count="0" memberValueDatatype="7" unbalanced="0"/>
    <cacheHierarchy uniqueName="[Dim Time].[Mes]" caption="Mes" attribute="1" time="1" defaultMemberUniqueName="[Dim Time].[Mes].[All]" allUniqueName="[Dim Time].[Mes].[All]" dimensionUniqueName="[Dim Time]" displayFolder="" count="0" unbalanced="0"/>
    <cacheHierarchy uniqueName="[Dim Time].[Mes Del Año]" caption="Mes Del Año" attribute="1" time="1" defaultMemberUniqueName="[Dim Time].[Mes Del Año].[All]" allUniqueName="[Dim Time].[Mes Del Año].[All]" dimensionUniqueName="[Dim Time]" displayFolder="" count="0" unbalanced="0"/>
    <cacheHierarchy uniqueName="[Dim Time].[Mes Del Semestre]" caption="Mes Del Semestre" attribute="1" time="1" defaultMemberUniqueName="[Dim Time].[Mes Del Semestre].[All]" allUniqueName="[Dim Time].[Mes Del Semestre].[All]" dimensionUniqueName="[Dim Time]" displayFolder="" count="0" unbalanced="0"/>
    <cacheHierarchy uniqueName="[Dim Time].[Mes Del Trimestre]" caption="Mes Del Trimestre" attribute="1" time="1" defaultMemberUniqueName="[Dim Time].[Mes Del Trimestre].[All]" allUniqueName="[Dim Time].[Mes Del Trimestre].[All]" dimensionUniqueName="[Dim Time]" displayFolder="" count="0" unbalanced="0"/>
    <cacheHierarchy uniqueName="[Dim Time].[Semestre]" caption="Semestre" attribute="1" time="1" defaultMemberUniqueName="[Dim Time].[Semestre].[All]" allUniqueName="[Dim Time].[Semestre].[All]" dimensionUniqueName="[Dim Time]" displayFolder="" count="0" unbalanced="0"/>
    <cacheHierarchy uniqueName="[Dim Time].[Semestre Del Año]" caption="Semestre Del Año" attribute="1" time="1" defaultMemberUniqueName="[Dim Time].[Semestre Del Año].[All]" allUniqueName="[Dim Time].[Semestre Del Año].[All]" dimensionUniqueName="[Dim Time]" displayFolder="" count="0" unbalanced="0"/>
    <cacheHierarchy uniqueName="[Dim Time].[Trimestre]" caption="Trimestre" attribute="1" time="1" defaultMemberUniqueName="[Dim Time].[Trimestre].[All]" allUniqueName="[Dim Time].[Trimestre].[All]" dimensionUniqueName="[Dim Time]" displayFolder="" count="0" unbalanced="0"/>
    <cacheHierarchy uniqueName="[Dim Time].[Trimestre Del Año]" caption="Trimestre Del Año" attribute="1" time="1" defaultMemberUniqueName="[Dim Time].[Trimestre Del Año].[All]" allUniqueName="[Dim Time].[Trimestre Del Año].[All]" dimensionUniqueName="[Dim Time]" displayFolder="" count="0" unbalanced="0"/>
    <cacheHierarchy uniqueName="[Dim Time].[Trimestre Del Semestre]" caption="Trimestre Del Semestre" attribute="1" time="1" defaultMemberUniqueName="[Dim Time].[Trimestre Del Semestre].[All]" allUniqueName="[Dim Time].[Trimestre Del Semestre].[All]" dimensionUniqueName="[Dim Time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 hidden="1"/>
    <cacheHierarchy uniqueName="[Measures].[Quantity]" caption="Quantity" measure="1" displayFolder="" measureGroup="H Fact Order DM" count="0"/>
    <cacheHierarchy uniqueName="[Measures].[Unit Price]" caption="Unit Price" measure="1" displayFolder="" measureGroup="H Fact Order DM" count="0"/>
    <cacheHierarchy uniqueName="[Measures].[Discount]" caption="Discount" measure="1" displayFolder="" measureGroup="H Fact Order DM" count="0"/>
    <cacheHierarchy uniqueName="[Measures].[Recuento H Fact Order DM]" caption="Recuento H Fact Order DM" measure="1" displayFolder="" measureGroup="H Fact Order DM" count="0"/>
    <cacheHierarchy uniqueName="[Measures].[Gross Value]" caption="Gross Value" measure="1" displayFolder="" measureGroup="H Fact Order DM" count="0"/>
    <cacheHierarchy uniqueName="[Measures].[Unit_Price]" caption="Unit_Price" measure="1" displayFolder="" count="0"/>
    <cacheHierarchy uniqueName="[Measures].[Total_Sales]" caption="Total_Sales" measure="1" displayFolder="" count="0" oneField="1">
      <fieldsUsage count="1">
        <fieldUsage x="1"/>
      </fieldsUsage>
    </cacheHierarchy>
    <cacheHierarchy uniqueName="[Measures].[___KPI_Total_Sales Value]" caption="KPI_Total_Sales" measure="1" displayFolder="" measureGroup="H Fact Order DM" count="0" hidden="1"/>
    <cacheHierarchy uniqueName="[Measures].[KPI_Total_Sales Goal]" caption="KPI_Total_Sales (Objetivo)" measure="1" displayFolder="" measureGroup="H Fact Order DM" count="0" hidden="1"/>
    <cacheHierarchy uniqueName="[Measures].[KPI_Total_Sales Status]" caption="KPI_Total_Sales (Estado)" measure="1" iconSet="7" displayFolder="" measureGroup="H Fact Order DM" count="0" hidden="1"/>
    <cacheHierarchy uniqueName="[Measures].[KPI_Total_Sales Trend]" caption="KPI_Total_Sales (Tendencia)" measure="1" iconSet="5" displayFolder="" measureGroup="H Fact Order DM" count="0" hidden="1"/>
  </cacheHierarchies>
  <kpis count="1">
    <kpi uniqueName="KPI_Total_Sales" caption="KPI_Total_Sales" displayFolder="" measureGroup="H Fact Order DM" parent="" value="[Measures].[Total_Sales]" goal="[Measures].[KPI_Total_Sales Goal]" status="[Measures].[KPI_Total_Sales Status]" trend="[Measures].[KPI_Total_Sales Trend]" weight=""/>
  </kpis>
  <dimensions count="9">
    <dimension name="Dim Categories" uniqueName="[Dim Categories]" caption="Dim Categories"/>
    <dimension name="Dim Customer" uniqueName="[Dim Customer]" caption="Dim Customer"/>
    <dimension name="Dim Employee" uniqueName="[Dim Employee]" caption="Dim Employee"/>
    <dimension name="Dim Order Date" uniqueName="[Dim Order Date]" caption="Dim Order Date"/>
    <dimension name="Dim Product" uniqueName="[Dim Product]" caption="Dim Product"/>
    <dimension name="Dim Product - Category" uniqueName="[Dim Product - Category]" caption="Dim Product - Category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1">
    <measureGroup name="H Fact Order DM" caption="H Fact Order DM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077.486837847224" backgroundQuery="1" createdVersion="8" refreshedVersion="8" minRefreshableVersion="3" recordCount="0" supportSubquery="1" supportAdvancedDrill="1" xr:uid="{00000000-000A-0000-FFFF-FFFF7D010000}">
  <cacheSource type="external" connectionId="1"/>
  <cacheFields count="24">
    <cacheField name="[Dim Time].[Año -  Semestre -  Trimestre -  Mes -  Fecha].[Año]" caption="Año" numFmtId="0" hierarchy="28" level="1">
      <sharedItems count="7">
        <s v="[Dim Time].[Año -  Semestre -  Trimestre -  Mes -  Fecha].[Año].&amp;[1993-01-01T00:00:00]" c="Calendar 1993"/>
        <s v="[Dim Time].[Año -  Semestre -  Trimestre -  Mes -  Fecha].[Año].&amp;[1994-01-01T00:00:00]" c="Calendar 1994"/>
        <s v="[Dim Time].[Año -  Semestre -  Trimestre -  Mes -  Fecha].[Año].&amp;[1995-01-01T00:00:00]" c="Calendar 1995"/>
        <s v="[Dim Time].[Año -  Semestre -  Trimestre -  Mes -  Fecha].[Año].&amp;[1996-01-01T00:00:00]" c="Calendar 1996"/>
        <s v="[Dim Time].[Año -  Semestre -  Trimestre -  Mes -  Fecha].[Año].&amp;[1997-01-01T00:00:00]" c="Calendar 1997"/>
        <s v="[Dim Time].[Año -  Semestre -  Trimestre -  Mes -  Fecha].[Año].&amp;[1998-01-01T00:00:00]" c="Calendar 1998"/>
        <s v="[Dim Time].[Año -  Semestre -  Trimestre -  Mes -  Fecha].[Año].&amp;[1999-01-01T00:00:00]" c="Calendar 1999"/>
      </sharedItems>
    </cacheField>
    <cacheField name="[Dim Time].[Año -  Semestre -  Trimestre -  Mes -  Fecha].[Semestre]" caption="Semestre" numFmtId="0" hierarchy="28" level="2" mappingCount="1">
      <sharedItems count="7">
        <s v="[Dim Time].[Año -  Semestre -  Trimestre -  Mes -  Fecha].[Semestre].&amp;[1996-01-01T00:00:00]" c="Semester 1, 1996" cp="1">
          <x/>
        </s>
        <s v="[Dim Time].[Año -  Semestre -  Trimestre -  Mes -  Fecha].[Semestre].&amp;[1996-07-01T00:00:00]" c="Semester 2, 1996" cp="1">
          <x/>
        </s>
        <s v="[Dim Time].[Año -  Semestre -  Trimestre -  Mes -  Fecha].[Semestre].&amp;[1997-01-01T00:00:00]" c="Semester 1, 1997" cp="1">
          <x v="1"/>
        </s>
        <s v="[Dim Time].[Año -  Semestre -  Trimestre -  Mes -  Fecha].[Semestre].&amp;[1997-07-01T00:00:00]" c="Semester 2, 1997" cp="1">
          <x v="1"/>
        </s>
        <s v="[Dim Time].[Año -  Semestre -  Trimestre -  Mes -  Fecha].[Semestre].&amp;[1998-01-01T00:00:00]" c="Semester 1, 1998" cp="1">
          <x v="2"/>
        </s>
        <s v="[Dim Time].[Año -  Semestre -  Trimestre -  Mes -  Fecha].[Semestre].&amp;[1998-07-01T00:00:00]" c="Semester 2, 1998" cp="1">
          <x v="2"/>
        </s>
        <s v="[Dim Time].[Año -  Semestre -  Trimestre -  Mes -  Fecha].[Semestre].&amp;[1993-07-01T00:00:00]" u="1" c="Semester 2, 1993"/>
      </sharedItems>
      <mpMap v="5"/>
    </cacheField>
    <cacheField name="[Dim Time].[Año -  Semestre -  Trimestre -  Mes -  Fecha].[Trimestre]" caption="Trimestre" numFmtId="0" hierarchy="28" level="3" mappingCount="2">
      <sharedItems count="10">
        <s v="[Dim Time].[Año -  Semestre -  Trimestre -  Mes -  Fecha].[Trimestre].&amp;[1996-07-01T00:00:00]" c="Quarter 3, 1996" cp="2">
          <x/>
          <x/>
        </s>
        <s v="[Dim Time].[Año -  Semestre -  Trimestre -  Mes -  Fecha].[Trimestre].&amp;[1996-10-01T00:00:00]" c="Quarter 4, 1996" cp="2">
          <x/>
          <x/>
        </s>
        <s v="[Dim Time].[Año -  Semestre -  Trimestre -  Mes -  Fecha].[Trimestre].&amp;[1997-01-01T00:00:00]" c="Quarter 1, 1997" cp="2">
          <x v="1"/>
          <x v="1"/>
        </s>
        <s v="[Dim Time].[Año -  Semestre -  Trimestre -  Mes -  Fecha].[Trimestre].&amp;[1997-04-01T00:00:00]" c="Quarter 2, 1997" cp="2">
          <x v="1"/>
          <x v="1"/>
        </s>
        <s v="[Dim Time].[Año -  Semestre -  Trimestre -  Mes -  Fecha].[Trimestre].&amp;[1997-07-01T00:00:00]" c="Quarter 3, 1997" cp="2">
          <x v="2"/>
          <x/>
        </s>
        <s v="[Dim Time].[Año -  Semestre -  Trimestre -  Mes -  Fecha].[Trimestre].&amp;[1997-10-01T00:00:00]" c="Quarter 4, 1997" cp="2">
          <x v="2"/>
          <x/>
        </s>
        <s v="[Dim Time].[Año -  Semestre -  Trimestre -  Mes -  Fecha].[Trimestre].&amp;[1998-01-01T00:00:00]" c="Quarter 1, 1998" cp="2">
          <x v="3"/>
          <x v="1"/>
        </s>
        <s v="[Dim Time].[Año -  Semestre -  Trimestre -  Mes -  Fecha].[Trimestre].&amp;[1998-04-01T00:00:00]" c="Quarter 2, 1998" cp="2">
          <x v="3"/>
          <x v="1"/>
        </s>
        <s v="[Dim Time].[Año -  Semestre -  Trimestre -  Mes -  Fecha].[Trimestre].&amp;[1998-07-01T00:00:00]" u="1" c="Quarter 3, 1998"/>
        <s v="[Dim Time].[Año -  Semestre -  Trimestre -  Mes -  Fecha].[Trimestre].&amp;[1993-10-01T00:00:00]" u="1" c="Quarter 4, 1993"/>
      </sharedItems>
      <mpMap v="6"/>
      <mpMap v="7"/>
    </cacheField>
    <cacheField name="[Dim Time].[Año -  Semestre -  Trimestre -  Mes -  Fecha].[Mes]" caption="Mes" numFmtId="0" hierarchy="28" level="4" mappingCount="3">
      <sharedItems count="13">
        <s v="[Dim Time].[Año -  Semestre -  Trimestre -  Mes -  Fecha].[Mes].&amp;[1996-07-01T00:00:00]" c="July 1996" cp="3">
          <x/>
          <x/>
          <x/>
        </s>
        <s v="[Dim Time].[Año -  Semestre -  Trimestre -  Mes -  Fecha].[Mes].&amp;[1996-08-01T00:00:00]" c="August 1996" cp="3">
          <x/>
          <x/>
          <x/>
        </s>
        <s v="[Dim Time].[Año -  Semestre -  Trimestre -  Mes -  Fecha].[Mes].&amp;[1996-09-01T00:00:00]" c="September 1996" cp="3">
          <x/>
          <x/>
          <x/>
        </s>
        <s v="[Dim Time].[Año -  Semestre -  Trimestre -  Mes -  Fecha].[Mes].&amp;[1996-10-01T00:00:00]" c="October 1996" cp="3">
          <x v="1"/>
          <x v="1"/>
          <x v="1"/>
        </s>
        <s v="[Dim Time].[Año -  Semestre -  Trimestre -  Mes -  Fecha].[Mes].&amp;[1996-11-01T00:00:00]" c="November 1996" cp="3">
          <x v="1"/>
          <x v="1"/>
          <x v="1"/>
        </s>
        <s v="[Dim Time].[Año -  Semestre -  Trimestre -  Mes -  Fecha].[Mes].&amp;[1996-12-01T00:00:00]" c="December 1996" cp="3">
          <x v="1"/>
          <x v="1"/>
          <x v="1"/>
        </s>
        <s v="[Dim Time].[Año -  Semestre -  Trimestre -  Mes -  Fecha].[Mes].&amp;[1998-01-01T00:00:00]" c="January 1998" cp="3">
          <x v="2"/>
          <x v="2"/>
          <x/>
        </s>
        <s v="[Dim Time].[Año -  Semestre -  Trimestre -  Mes -  Fecha].[Mes].&amp;[1998-02-01T00:00:00]" c="February 1998" cp="3">
          <x v="2"/>
          <x v="2"/>
          <x/>
        </s>
        <s v="[Dim Time].[Año -  Semestre -  Trimestre -  Mes -  Fecha].[Mes].&amp;[1998-03-01T00:00:00]" c="March 1998" cp="3">
          <x v="2"/>
          <x v="2"/>
          <x/>
        </s>
        <s v="[Dim Time].[Año -  Semestre -  Trimestre -  Mes -  Fecha].[Mes].&amp;[1998-04-01T00:00:00]" c="April 1998" cp="3">
          <x v="3"/>
          <x v="3"/>
          <x v="1"/>
        </s>
        <s v="[Dim Time].[Año -  Semestre -  Trimestre -  Mes -  Fecha].[Mes].&amp;[1998-05-01T00:00:00]" c="May 1998" cp="3">
          <x v="3"/>
          <x v="3"/>
          <x v="1"/>
        </s>
        <s v="[Dim Time].[Año -  Semestre -  Trimestre -  Mes -  Fecha].[Mes].&amp;[1998-06-01T00:00:00]" c="June 1998" cp="3">
          <x v="3"/>
          <x v="3"/>
          <x v="1"/>
        </s>
        <s v="[Dim Time].[Año -  Semestre -  Trimestre -  Mes -  Fecha].[Mes].&amp;[1998-07-01T00:00:00]" u="1" c="July 1998"/>
      </sharedItems>
      <mpMap v="8"/>
      <mpMap v="9"/>
      <mpMap v="10"/>
    </cacheField>
    <cacheField name="[Dim Time].[Año -  Semestre -  Trimestre -  Mes -  Fecha].[Fecha]" caption="Fecha" numFmtId="0" hierarchy="28" level="5">
      <sharedItems containsSemiMixedTypes="0" containsString="0"/>
    </cacheField>
    <cacheField name="[Dim Time].[Año -  Semestre -  Trimestre -  Mes -  Fecha].[Semestre].[Año]" caption="Año" propertyName="Año" numFmtId="0" hierarchy="28" level="2" memberPropertyField="1">
      <sharedItems count="3">
        <s v="Calendar 1996"/>
        <s v="Calendar 1997"/>
        <s v="Calendar 1998"/>
      </sharedItems>
    </cacheField>
    <cacheField name="[Dim Time].[Año -  Semestre -  Trimestre -  Mes -  Fecha].[Trimestre].[Semestre]" caption="Semestre" propertyName="Semestre" numFmtId="0" hierarchy="28" level="3" memberPropertyField="1">
      <sharedItems count="4">
        <s v="Semester 2, 1996"/>
        <s v="Semester 1, 1997"/>
        <s v="Semester 2, 1997"/>
        <s v="Semester 1, 1998"/>
      </sharedItems>
    </cacheField>
    <cacheField name="[Dim Time].[Año -  Semestre -  Trimestre -  Mes -  Fecha].[Trimestre].[Semestre Del Año]" caption="Semestre Del Año" propertyName="Semestre Del Año" numFmtId="0" hierarchy="28" level="3" memberPropertyField="1">
      <sharedItems count="2">
        <s v="Semester 2"/>
        <s v="Semester 1"/>
      </sharedItems>
    </cacheField>
    <cacheField name="[Dim Time].[Año -  Semestre -  Trimestre -  Mes -  Fecha].[Mes].[Trimestre]" caption="Trimestre" propertyName="Trimestre" numFmtId="0" hierarchy="28" level="4" memberPropertyField="1">
      <sharedItems count="4">
        <s v="Quarter 3, 1996"/>
        <s v="Quarter 4, 1996"/>
        <s v="Quarter 1, 1998"/>
        <s v="Quarter 2, 1998"/>
      </sharedItems>
    </cacheField>
    <cacheField name="[Dim Time].[Año -  Semestre -  Trimestre -  Mes -  Fecha].[Mes].[Trimestre Del Año]" caption="Trimestre Del Año" propertyName="Trimestre Del Año" numFmtId="0" hierarchy="28" level="4" memberPropertyField="1">
      <sharedItems count="4">
        <s v="Quarter 3"/>
        <s v="Quarter 4"/>
        <s v="Quarter 1"/>
        <s v="Quarter 2"/>
      </sharedItems>
    </cacheField>
    <cacheField name="[Dim Time].[Año -  Semestre -  Trimestre -  Mes -  Fecha].[Mes].[Trimestre Del Semestre]" caption="Trimestre Del Semestre" propertyName="Trimestre Del Semestre" numFmtId="0" hierarchy="28" level="4" memberPropertyField="1">
      <sharedItems count="2">
        <s v="Quarter 1"/>
        <s v="Quarter 2"/>
      </sharedItems>
    </cacheField>
    <cacheField name="[Dim Time].[Año -  Semestre -  Trimestre -  Mes -  Fecha].[Fecha].[Día Del Año]" caption="Día Del Año" propertyName="Día Del Año" numFmtId="0" hierarchy="28" level="5" memberPropertyField="1">
      <sharedItems containsSemiMixedTypes="0" containsString="0"/>
    </cacheField>
    <cacheField name="[Dim Time].[Año -  Semestre -  Trimestre -  Mes -  Fecha].[Fecha].[Día Del Mes]" caption="Día Del Mes" propertyName="Día Del Mes" numFmtId="0" hierarchy="28" level="5" memberPropertyField="1">
      <sharedItems containsSemiMixedTypes="0" containsString="0"/>
    </cacheField>
    <cacheField name="[Dim Time].[Año -  Semestre -  Trimestre -  Mes -  Fecha].[Fecha].[Día Del Semestre]" caption="Día Del Semestre" propertyName="Día Del Semestre" numFmtId="0" hierarchy="28" level="5" memberPropertyField="1">
      <sharedItems containsSemiMixedTypes="0" containsString="0"/>
    </cacheField>
    <cacheField name="[Dim Time].[Año -  Semestre -  Trimestre -  Mes -  Fecha].[Fecha].[Día Del Trimestre]" caption="Día Del Trimestre" propertyName="Día Del Trimestre" numFmtId="0" hierarchy="28" level="5" memberPropertyField="1">
      <sharedItems containsSemiMixedTypes="0" containsString="0"/>
    </cacheField>
    <cacheField name="[Dim Time].[Año -  Semestre -  Trimestre -  Mes -  Fecha].[Fecha].[Mes]" caption="Mes" propertyName="Mes" numFmtId="0" hierarchy="28" level="5" memberPropertyField="1">
      <sharedItems containsSemiMixedTypes="0" containsString="0"/>
    </cacheField>
    <cacheField name="[Dim Time].[Año -  Semestre -  Trimestre -  Mes -  Fecha].[Fecha].[Mes Del Año]" caption="Mes Del Año" propertyName="Mes Del Año" numFmtId="0" hierarchy="28" level="5" memberPropertyField="1">
      <sharedItems containsSemiMixedTypes="0" containsString="0"/>
    </cacheField>
    <cacheField name="[Dim Time].[Año -  Semestre -  Trimestre -  Mes -  Fecha].[Fecha].[Mes Del Semestre]" caption="Mes Del Semestre" propertyName="Mes Del Semestre" numFmtId="0" hierarchy="28" level="5" memberPropertyField="1">
      <sharedItems containsSemiMixedTypes="0" containsString="0"/>
    </cacheField>
    <cacheField name="[Dim Time].[Año -  Semestre -  Trimestre -  Mes -  Fecha].[Fecha].[Mes Del Trimestre]" caption="Mes Del Trimestre" propertyName="Mes Del Trimestre" numFmtId="0" hierarchy="28" level="5" memberPropertyField="1">
      <sharedItems containsSemiMixedTypes="0" containsString="0"/>
    </cacheField>
    <cacheField name="[Measures].[KPI_Total_Sales Goal]" caption="KPI_Total_Sales (Objetivo)" numFmtId="0" hierarchy="54" level="32767"/>
    <cacheField name="[Measures].[KPI_Total_Sales Status]" caption="KPI_Total_Sales (Estado)" numFmtId="0" hierarchy="55" level="32767"/>
    <cacheField name="[Measures].[KPI_Total_Sales Trend]" caption="KPI_Total_Sales (Tendencia)" numFmtId="0" hierarchy="56" level="32767"/>
    <cacheField name="[Measures].[Total_Sales]" caption="Total_Sales" numFmtId="0" hierarchy="50" level="32767"/>
    <cacheField name="[Measures].[KPI_Calculated]" caption="KPI_Calculated" numFmtId="0" hierarchy="52" level="32767"/>
  </cacheFields>
  <cacheHierarchies count="57">
    <cacheHierarchy uniqueName="[Dim Categories].[Category ID]" caption="Dim Categories.Category ID" attribute="1" keyAttribute="1" defaultMemberUniqueName="[Dim Categories].[Category ID].[All]" allUniqueName="[Dim Categories].[Category ID].[All]" dimensionUniqueName="[Dim Categories]" displayFolder="" count="0" unbalanced="0"/>
    <cacheHierarchy uniqueName="[Dim Categories].[Category Name]" caption="Dim Categories.Category Name" attribute="1" defaultMemberUniqueName="[Dim Categories].[Category Name].[All]" allUniqueName="[Dim Categories].[Category Name].[All]" dimensionUniqueName="[Dim Categories]" displayFolder="" count="0" unbalanced="0"/>
    <cacheHierarchy uniqueName="[Dim Categories].[Jerarquía]" caption="Dim Categories.Jerarquía" defaultMemberUniqueName="[Dim Categories].[Jerarquía].[All]" allUniqueName="[Dim Categories].[Jerarquía].[All]" dimensionUniqueName="[Dim Categorie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Jerarquía]" caption="Jerarquía" defaultMemberUniqueName="[Dim Customer].[Jerarquía].[All]" allUniqueName="[Dim Customer].[Jerarquía].[All]" dimensionUniqueName="[Dim Customer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Jerarquía]" caption="Jerarquía" defaultMemberUniqueName="[Dim Employee].[Jerarquía].[All]" allUniqueName="[Dim Employee].[Jerarquía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Order Date].[Id Order]" caption="Id Order" attribute="1" keyAttribute="1" defaultMemberUniqueName="[Dim Order Date].[Id Order].[All]" allUniqueName="[Dim Order Date].[Id Order].[All]" dimensionUniqueName="[Dim Order Date]" displayFolder="" count="0" unbalanced="0"/>
    <cacheHierarchy uniqueName="[Dim Order Date].[Order Date]" caption="Order Date" attribute="1" defaultMemberUniqueName="[Dim Order Date].[Order Date].[All]" allUniqueName="[Dim Order Date].[Order Date].[All]" dimensionUniqueName="[Dim Order Date]" displayFolder="" count="0" unbalanced="0"/>
    <cacheHierarchy uniqueName="[Dim Product].[Jerarquía_Product]" caption="Jerarquía_Product" defaultMemberUniqueName="[Dim Product].[Jerarquía_Product].[All]" allUniqueName="[Dim Product].[Jerarquía_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Units In Stock]" caption="Units In Stock" attribute="1" defaultMemberUniqueName="[Dim Product].[Units In Stock].[All]" allUniqueName="[Dim Product].[Units In Stock].[All]" dimensionUniqueName="[Dim Product]" displayFolder="" count="0" unbalanced="0"/>
    <cacheHierarchy uniqueName="[Dim Product - Category].[Category ID]" caption="Dim Product - Category.Category ID" attribute="1" keyAttribute="1" defaultMemberUniqueName="[Dim Product - Category].[Category ID].[All]" allUniqueName="[Dim Product - Category].[Category ID].[All]" dimensionUniqueName="[Dim Product - Category]" displayFolder="" count="0" unbalanced="0"/>
    <cacheHierarchy uniqueName="[Dim Product - Category].[Category Name]" caption="Dim Product - Category.Category Name" attribute="1" defaultMemberUniqueName="[Dim Product - Category].[Category Name].[All]" allUniqueName="[Dim Product - Category].[Category Name].[All]" dimensionUniqueName="[Dim Product - Category]" displayFolder="" count="0" unbalanced="0"/>
    <cacheHierarchy uniqueName="[Dim Product - Category].[Jerarquía]" caption="Dim Product - Category.Jerarquía" defaultMemberUniqueName="[Dim Product - Category].[Jerarquía].[All]" allUniqueName="[Dim Product - Category].[Jerarquía].[All]" dimensionUniqueName="[Dim Product - Category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Jerarquía_Supplier]" caption="Jerarquía_Supplier" defaultMemberUniqueName="[Dim Supplier].[Jerarquía_Supplier].[All]" allUniqueName="[Dim Supplier].[Jerarquía_Supplier].[All]" dimensionUniqueName="[Dim Supplier]" displayFolder="" count="0" unbalanced="0"/>
    <cacheHierarchy uniqueName="[Dim Supplier].[Supplier ID]" caption="Supplier ID" attribute="1" keyAttribute="1" defaultMemberUniqueName="[Dim Supplier].[Supplier ID].[All]" allUniqueName="[Dim Supplier].[Supplier ID].[All]" dimensionUniqueName="[Dim Supplier]" displayFolder="" count="0" unbalanced="0"/>
    <cacheHierarchy uniqueName="[Dim Time].[Año]" caption="Año" attribute="1" time="1" defaultMemberUniqueName="[Dim Time].[Año].[All]" allUniqueName="[Dim Time].[Año].[All]" dimensionUniqueName="[Dim Time]" displayFolder="" count="0" unbalanced="0"/>
    <cacheHierarchy uniqueName="[Dim Time].[Año -  Semestre -  Trimestre -  Mes -  Fecha]" caption="Año -  Semestre -  Trimestre -  Mes -  Fecha" time="1" defaultMemberUniqueName="[Dim Time].[Año -  Semestre -  Trimestre -  Mes -  Fecha].[All]" allUniqueName="[Dim Time].[Año -  Semestre -  Trimestre -  Mes -  Fecha].[All]" dimensionUniqueName="[Dim Tim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Time].[Día Del Año]" caption="Día Del Año" attribute="1" time="1" defaultMemberUniqueName="[Dim Time].[Día Del Año].[All]" allUniqueName="[Dim Time].[Día Del Año].[All]" dimensionUniqueName="[Dim Time]" displayFolder="" count="0" unbalanced="0"/>
    <cacheHierarchy uniqueName="[Dim Time].[Día Del Mes]" caption="Día Del Mes" attribute="1" time="1" defaultMemberUniqueName="[Dim Time].[Día Del Mes].[All]" allUniqueName="[Dim Time].[Día Del Mes].[All]" dimensionUniqueName="[Dim Time]" displayFolder="" count="0" unbalanced="0"/>
    <cacheHierarchy uniqueName="[Dim Time].[Día Del Semestre]" caption="Día Del Semestre" attribute="1" time="1" defaultMemberUniqueName="[Dim Time].[Día Del Semestre].[All]" allUniqueName="[Dim Time].[Día Del Semestre].[All]" dimensionUniqueName="[Dim Time]" displayFolder="" count="0" unbalanced="0"/>
    <cacheHierarchy uniqueName="[Dim Time].[Día Del Trimestre]" caption="Día Del Trimestre" attribute="1" time="1" defaultMemberUniqueName="[Dim Time].[Día Del Trimestre].[All]" allUniqueName="[Dim Time].[Día Del Trimestre].[All]" dimensionUniqueName="[Dim Time]" displayFolder="" count="0" unbalanced="0"/>
    <cacheHierarchy uniqueName="[Dim Time].[Fecha]" caption="Fecha" attribute="1" time="1" keyAttribute="1" defaultMemberUniqueName="[Dim Time].[Fecha].[All]" allUniqueName="[Dim Time].[Fecha].[All]" dimensionUniqueName="[Dim Time]" displayFolder="" count="0" memberValueDatatype="7" unbalanced="0"/>
    <cacheHierarchy uniqueName="[Dim Time].[Mes]" caption="Mes" attribute="1" time="1" defaultMemberUniqueName="[Dim Time].[Mes].[All]" allUniqueName="[Dim Time].[Mes].[All]" dimensionUniqueName="[Dim Time]" displayFolder="" count="0" unbalanced="0"/>
    <cacheHierarchy uniqueName="[Dim Time].[Mes Del Año]" caption="Mes Del Año" attribute="1" time="1" defaultMemberUniqueName="[Dim Time].[Mes Del Año].[All]" allUniqueName="[Dim Time].[Mes Del Año].[All]" dimensionUniqueName="[Dim Time]" displayFolder="" count="0" unbalanced="0"/>
    <cacheHierarchy uniqueName="[Dim Time].[Mes Del Semestre]" caption="Mes Del Semestre" attribute="1" time="1" defaultMemberUniqueName="[Dim Time].[Mes Del Semestre].[All]" allUniqueName="[Dim Time].[Mes Del Semestre].[All]" dimensionUniqueName="[Dim Time]" displayFolder="" count="0" unbalanced="0"/>
    <cacheHierarchy uniqueName="[Dim Time].[Mes Del Trimestre]" caption="Mes Del Trimestre" attribute="1" time="1" defaultMemberUniqueName="[Dim Time].[Mes Del Trimestre].[All]" allUniqueName="[Dim Time].[Mes Del Trimestre].[All]" dimensionUniqueName="[Dim Time]" displayFolder="" count="0" unbalanced="0"/>
    <cacheHierarchy uniqueName="[Dim Time].[Semestre]" caption="Semestre" attribute="1" time="1" defaultMemberUniqueName="[Dim Time].[Semestre].[All]" allUniqueName="[Dim Time].[Semestre].[All]" dimensionUniqueName="[Dim Time]" displayFolder="" count="0" unbalanced="0"/>
    <cacheHierarchy uniqueName="[Dim Time].[Semestre Del Año]" caption="Semestre Del Año" attribute="1" time="1" defaultMemberUniqueName="[Dim Time].[Semestre Del Año].[All]" allUniqueName="[Dim Time].[Semestre Del Año].[All]" dimensionUniqueName="[Dim Time]" displayFolder="" count="0" unbalanced="0"/>
    <cacheHierarchy uniqueName="[Dim Time].[Trimestre]" caption="Trimestre" attribute="1" time="1" defaultMemberUniqueName="[Dim Time].[Trimestre].[All]" allUniqueName="[Dim Time].[Trimestre].[All]" dimensionUniqueName="[Dim Time]" displayFolder="" count="0" unbalanced="0"/>
    <cacheHierarchy uniqueName="[Dim Time].[Trimestre Del Año]" caption="Trimestre Del Año" attribute="1" time="1" defaultMemberUniqueName="[Dim Time].[Trimestre Del Año].[All]" allUniqueName="[Dim Time].[Trimestre Del Año].[All]" dimensionUniqueName="[Dim Time]" displayFolder="" count="0" unbalanced="0"/>
    <cacheHierarchy uniqueName="[Dim Time].[Trimestre Del Semestre]" caption="Trimestre Del Semestre" attribute="1" time="1" defaultMemberUniqueName="[Dim Time].[Trimestre Del Semestre].[All]" allUniqueName="[Dim Time].[Trimestre Del Semestre].[All]" dimensionUniqueName="[Dim Time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 hidden="1"/>
    <cacheHierarchy uniqueName="[Measures].[Quantity]" caption="Quantity" measure="1" displayFolder="" measureGroup="H Fact Order DM" count="0"/>
    <cacheHierarchy uniqueName="[Measures].[Unit Price]" caption="Unit Price" measure="1" displayFolder="" measureGroup="H Fact Order DM" count="0"/>
    <cacheHierarchy uniqueName="[Measures].[Discount]" caption="Discount" measure="1" displayFolder="" measureGroup="H Fact Order DM" count="0"/>
    <cacheHierarchy uniqueName="[Measures].[Recuento H Fact Order DM]" caption="Recuento H Fact Order DM" measure="1" displayFolder="" measureGroup="H Fact Order DM" count="0"/>
    <cacheHierarchy uniqueName="[Measures].[Gross Value]" caption="Gross Value" measure="1" displayFolder="" measureGroup="H Fact Order DM" count="0"/>
    <cacheHierarchy uniqueName="[Measures].[Unit_Price]" caption="Unit_Price" measure="1" displayFolder="" count="0"/>
    <cacheHierarchy uniqueName="[Measures].[Total_Sales]" caption="Total_Sales" measure="1" displayFolder="" count="0" oneField="1">
      <fieldsUsage count="1">
        <fieldUsage x="22"/>
      </fieldsUsage>
    </cacheHierarchy>
    <cacheHierarchy uniqueName="[Measures].[Discount_Price]" caption="Discount_Price" measure="1" displayFolder="" measureGroup="H Fact Order DM" count="0"/>
    <cacheHierarchy uniqueName="[Measures].[KPI_Calculated]" caption="KPI_Calculated" measure="1" displayFolder="" measureGroup="H Fact Order DM" count="0" oneField="1">
      <fieldsUsage count="1">
        <fieldUsage x="23"/>
      </fieldsUsage>
    </cacheHierarchy>
    <cacheHierarchy uniqueName="[Measures].[___KPI_Total_Sales Value]" caption="KPI_Total_Sales" measure="1" displayFolder="" measureGroup="H Fact Order DM" count="0" hidden="1"/>
    <cacheHierarchy uniqueName="[Measures].[KPI_Total_Sales Goal]" caption="KPI_Total_Sales (Objetivo)" measure="1" displayFolder="" measureGroup="H Fact Order DM" count="0" oneField="1" hidden="1">
      <fieldsUsage count="1">
        <fieldUsage x="19"/>
      </fieldsUsage>
    </cacheHierarchy>
    <cacheHierarchy uniqueName="[Measures].[KPI_Total_Sales Status]" caption="KPI_Total_Sales (Estado)" measure="1" iconSet="7" displayFolder="" measureGroup="H Fact Order DM" count="0" oneField="1" hidden="1">
      <fieldsUsage count="1">
        <fieldUsage x="20"/>
      </fieldsUsage>
    </cacheHierarchy>
    <cacheHierarchy uniqueName="[Measures].[KPI_Total_Sales Trend]" caption="KPI_Total_Sales (Tendencia)" measure="1" iconSet="5" displayFolder="" measureGroup="H Fact Order DM" count="0" oneField="1" hidden="1">
      <fieldsUsage count="1">
        <fieldUsage x="21"/>
      </fieldsUsage>
    </cacheHierarchy>
  </cacheHierarchies>
  <kpis count="1">
    <kpi uniqueName="KPI_Total_Sales" caption="KPI_Total_Sales" displayFolder="" measureGroup="H Fact Order DM" parent="" value="[Measures].[Total_Sales]" goal="[Measures].[KPI_Total_Sales Goal]" status="[Measures].[KPI_Total_Sales Status]" trend="[Measures].[KPI_Total_Sales Trend]" weight=""/>
  </kpis>
  <calculatedMembers count="2">
    <calculatedMember name="[Measures].[Discount_Price]" mdx="([Measures].[Unit Price]-[Measures].[Discount] ) * [Measures].[Quantity]" memberName="Discount_Price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Group="H Fact Order DM" measure="1"/>
        </ext>
      </extLst>
    </calculatedMember>
    <calculatedMember name="[Measures].[KPI_Calculated]" mdx="Case  _x000d__x000a_  When KpiValue(&quot;KPI_Total_Sales&quot;) / KpiGoal(&quot;KPI_Total_Sales&quot;) &gt; .90  _x000d__x000a_    Then 1  _x000d__x000a_  When KpiValue(&quot;KPI_Total_Sales&quot;) / KpiGoal(&quot;KPI_Total_Sales&quot;) &lt;= .90  _x000d__x000a_    And  _x000d__x000a_       KpiValue(&quot;KPI_Total_Sales&quot;) / KpiGoal(&quot;KPI_Total_Sales&quot;) &gt; .80  _x000d__x000a_    Then 0  _x000d__x000a_  Else -1  _x000d__x000a_End" memberName="KPI_Calculated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Group="H Fact Order DM" measure="1"/>
        </ext>
      </extLst>
    </calculatedMember>
  </calculatedMembers>
  <dimensions count="9">
    <dimension name="Dim Categories" uniqueName="[Dim Categories]" caption="Dim Categories"/>
    <dimension name="Dim Customer" uniqueName="[Dim Customer]" caption="Dim Customer"/>
    <dimension name="Dim Employee" uniqueName="[Dim Employee]" caption="Dim Employee"/>
    <dimension name="Dim Order Date" uniqueName="[Dim Order Date]" caption="Dim Order Date"/>
    <dimension name="Dim Product" uniqueName="[Dim Product]" caption="Dim Product"/>
    <dimension name="Dim Product - Category" uniqueName="[Dim Product - Category]" caption="Dim Product - Category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1">
    <measureGroup name="H Fact Order DM" caption="H Fact Order DM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fieldListSortAscending="1">
  <location ref="A4:F38" firstHeaderRow="0" firstDataRow="1" firstDataCol="1"/>
  <pivotFields count="24">
    <pivotField axis="axisRow" allDrilled="1" subtotalTop="0" showAll="0" dataSourceSort="1" defaultSubtotal="0">
      <items count="7">
        <item c="1" x="0"/>
        <item c="1" x="1"/>
        <item c="1" x="2"/>
        <item c="1" x="3" d="1"/>
        <item c="1" x="4" d="1"/>
        <item c="1" x="5" d="1"/>
        <item c="1" x="6"/>
      </items>
    </pivotField>
    <pivotField axis="axisRow" subtotalTop="0" showAll="0" dataSourceSort="1" defaultSubtotal="0">
      <items count="7">
        <item c="1" x="0"/>
        <item c="1" x="1" d="1"/>
        <item c="1" x="2" d="1"/>
        <item c="1" x="3" d="1"/>
        <item c="1" x="4" d="1"/>
        <item c="1" x="5"/>
        <item x="6" d="1"/>
      </items>
    </pivotField>
    <pivotField axis="axisRow" subtotalTop="0" showAll="0" dataSourceSort="1" defaultSubtotal="0">
      <items count="10">
        <item c="1" x="0" d="1"/>
        <item c="1" x="1" d="1"/>
        <item c="1" x="2"/>
        <item c="1" x="3"/>
        <item c="1" x="4"/>
        <item c="1" x="5"/>
        <item c="1" x="6" d="1"/>
        <item c="1" x="7" d="1"/>
        <item x="8" d="1"/>
        <item x="9" d="1"/>
      </items>
    </pivotField>
    <pivotField axis="axisRow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x="12" d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34">
    <i>
      <x/>
    </i>
    <i>
      <x v="1"/>
    </i>
    <i>
      <x v="2"/>
    </i>
    <i>
      <x v="3"/>
    </i>
    <i r="1">
      <x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>
      <x v="4"/>
    </i>
    <i r="1">
      <x v="2"/>
    </i>
    <i r="2">
      <x v="2"/>
    </i>
    <i r="2">
      <x v="3"/>
    </i>
    <i r="1">
      <x v="3"/>
    </i>
    <i r="2">
      <x v="4"/>
    </i>
    <i r="2">
      <x v="5"/>
    </i>
    <i>
      <x v="5"/>
    </i>
    <i r="1">
      <x v="4"/>
    </i>
    <i r="2">
      <x v="6"/>
    </i>
    <i r="3">
      <x v="6"/>
    </i>
    <i r="3">
      <x v="7"/>
    </i>
    <i r="3">
      <x v="8"/>
    </i>
    <i r="2">
      <x v="7"/>
    </i>
    <i r="3">
      <x v="9"/>
    </i>
    <i r="3">
      <x v="10"/>
    </i>
    <i r="3">
      <x v="11"/>
    </i>
    <i r="1"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bjetivo KPI_Total_Sales" fld="19" baseField="0" baseItem="0"/>
    <dataField name="Estado KPI_Total_Sales" fld="20" baseField="0" baseItem="0"/>
    <dataField name="Tendencia KPI_Total_Sales" fld="21" baseField="0" baseItem="0"/>
    <dataField name="KPI_Total_Sales" fld="22" baseField="0" baseItem="0"/>
    <dataField fld="23" baseField="0" baseItem="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C11:D19" firstHeaderRow="1" firstDataRow="1" firstDataCol="1"/>
  <pivotFields count="21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s="1" c="1" x="0" d="1"/>
        <item x="1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5">
    <field x="0"/>
    <field x="2"/>
    <field x="3"/>
    <field x="4"/>
    <field x="5"/>
  </rowFields>
  <rowItems count="8">
    <i>
      <x/>
    </i>
    <i r="1">
      <x/>
    </i>
    <i r="2">
      <x/>
    </i>
    <i r="3">
      <x/>
    </i>
    <i r="4">
      <x/>
    </i>
    <i r="4">
      <x v="1"/>
    </i>
    <i r="4">
      <x v="2"/>
    </i>
    <i t="grand">
      <x/>
    </i>
  </rowItems>
  <colItems count="1">
    <i/>
  </colItems>
  <dataFields count="1">
    <dataField fld="1" baseField="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Categoria" fieldListSortAscending="1">
  <location ref="A1:B10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Fecha" fieldListSortAscending="1">
  <location ref="A1:B21" firstHeaderRow="1" firstDataRow="1" firstDataCol="1"/>
  <pivotFields count="20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1"/>
    <field x="2"/>
    <field x="3"/>
    <field x="4"/>
  </rowFields>
  <rowItems count="20">
    <i>
      <x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1">
      <x v="1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t="grand">
      <x/>
    </i>
  </rowItems>
  <colItems count="1">
    <i/>
  </colItems>
  <dataFields count="1">
    <dataField fld="0" baseField="3" baseItem="2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38"/>
  <sheetViews>
    <sheetView workbookViewId="0">
      <selection activeCell="E6" sqref="E6"/>
    </sheetView>
  </sheetViews>
  <sheetFormatPr baseColWidth="10" defaultRowHeight="14.4" x14ac:dyDescent="0.3"/>
  <cols>
    <col min="1" max="1" width="22.33203125" bestFit="1" customWidth="1"/>
    <col min="2" max="2" width="22.109375" bestFit="1" customWidth="1"/>
    <col min="3" max="3" width="20.44140625" bestFit="1" customWidth="1"/>
    <col min="4" max="4" width="23.5546875" bestFit="1" customWidth="1"/>
    <col min="5" max="5" width="18.109375" style="9" bestFit="1" customWidth="1"/>
    <col min="6" max="6" width="13.5546875" bestFit="1" customWidth="1"/>
    <col min="7" max="9" width="14" bestFit="1" customWidth="1"/>
    <col min="10" max="10" width="13" bestFit="1" customWidth="1"/>
    <col min="11" max="11" width="15" bestFit="1" customWidth="1"/>
    <col min="12" max="12" width="14" bestFit="1" customWidth="1"/>
    <col min="13" max="19" width="15" bestFit="1" customWidth="1"/>
    <col min="20" max="20" width="16.109375" bestFit="1" customWidth="1"/>
    <col min="21" max="24" width="15" bestFit="1" customWidth="1"/>
    <col min="25" max="25" width="18.109375" bestFit="1" customWidth="1"/>
  </cols>
  <sheetData>
    <row r="4" spans="1:6" x14ac:dyDescent="0.3">
      <c r="A4" s="2" t="s">
        <v>28</v>
      </c>
      <c r="B4" t="s">
        <v>34</v>
      </c>
      <c r="C4" t="s">
        <v>40</v>
      </c>
      <c r="D4" t="s">
        <v>41</v>
      </c>
      <c r="E4" t="s">
        <v>51</v>
      </c>
      <c r="F4" t="s">
        <v>65</v>
      </c>
    </row>
    <row r="5" spans="1:6" x14ac:dyDescent="0.3">
      <c r="A5" s="3" t="s">
        <v>35</v>
      </c>
      <c r="B5" s="11">
        <v>0.25</v>
      </c>
      <c r="C5" s="11">
        <v>-1</v>
      </c>
      <c r="D5" s="11">
        <v>0</v>
      </c>
      <c r="E5" s="1"/>
      <c r="F5" s="11">
        <v>-1</v>
      </c>
    </row>
    <row r="6" spans="1:6" x14ac:dyDescent="0.3">
      <c r="A6" s="3" t="s">
        <v>36</v>
      </c>
      <c r="B6" s="11">
        <v>0.25</v>
      </c>
      <c r="C6" s="11">
        <v>-1</v>
      </c>
      <c r="D6" s="11">
        <v>0</v>
      </c>
      <c r="E6" s="1"/>
      <c r="F6" s="11">
        <v>-1</v>
      </c>
    </row>
    <row r="7" spans="1:6" x14ac:dyDescent="0.3">
      <c r="A7" s="3" t="s">
        <v>37</v>
      </c>
      <c r="B7" s="11">
        <v>0.25</v>
      </c>
      <c r="C7" s="11">
        <v>-1</v>
      </c>
      <c r="D7" s="11">
        <v>0</v>
      </c>
      <c r="E7" s="1"/>
      <c r="F7" s="11">
        <v>-1</v>
      </c>
    </row>
    <row r="8" spans="1:6" x14ac:dyDescent="0.3">
      <c r="A8" s="3" t="s">
        <v>1</v>
      </c>
      <c r="B8" s="11"/>
      <c r="C8" s="11"/>
      <c r="D8" s="11"/>
      <c r="E8" s="11"/>
      <c r="F8" s="11"/>
    </row>
    <row r="9" spans="1:6" x14ac:dyDescent="0.3">
      <c r="A9" s="4" t="s">
        <v>38</v>
      </c>
      <c r="B9" s="11">
        <v>0.25</v>
      </c>
      <c r="C9" s="11">
        <v>-1</v>
      </c>
      <c r="D9" s="11">
        <v>0</v>
      </c>
      <c r="E9" s="1"/>
      <c r="F9" s="11">
        <v>-1</v>
      </c>
    </row>
    <row r="10" spans="1:6" x14ac:dyDescent="0.3">
      <c r="A10" s="4" t="s">
        <v>29</v>
      </c>
      <c r="B10" s="11"/>
      <c r="C10" s="11"/>
      <c r="D10" s="11"/>
      <c r="E10" s="11"/>
      <c r="F10" s="11"/>
    </row>
    <row r="11" spans="1:6" x14ac:dyDescent="0.3">
      <c r="A11" s="5" t="s">
        <v>30</v>
      </c>
      <c r="B11" s="11"/>
      <c r="C11" s="11"/>
      <c r="D11" s="11"/>
      <c r="E11" s="11"/>
      <c r="F11" s="11"/>
    </row>
    <row r="12" spans="1:6" x14ac:dyDescent="0.3">
      <c r="A12" s="6" t="s">
        <v>5</v>
      </c>
      <c r="B12" s="11">
        <v>0.25</v>
      </c>
      <c r="C12" s="11">
        <v>1</v>
      </c>
      <c r="D12" s="11">
        <v>1</v>
      </c>
      <c r="E12" s="1">
        <v>1773698.4000000004</v>
      </c>
      <c r="F12" s="11">
        <v>1</v>
      </c>
    </row>
    <row r="13" spans="1:6" x14ac:dyDescent="0.3">
      <c r="A13" s="6" t="s">
        <v>6</v>
      </c>
      <c r="B13" s="11">
        <v>0.25</v>
      </c>
      <c r="C13" s="11">
        <v>1</v>
      </c>
      <c r="D13" s="11">
        <v>1</v>
      </c>
      <c r="E13" s="1">
        <v>1966475.0000000007</v>
      </c>
      <c r="F13" s="11">
        <v>1</v>
      </c>
    </row>
    <row r="14" spans="1:6" x14ac:dyDescent="0.3">
      <c r="A14" s="6" t="s">
        <v>7</v>
      </c>
      <c r="B14" s="11">
        <v>0.25</v>
      </c>
      <c r="C14" s="11">
        <v>1</v>
      </c>
      <c r="D14" s="11">
        <v>1</v>
      </c>
      <c r="E14" s="1">
        <v>1506834.4000000004</v>
      </c>
      <c r="F14" s="11">
        <v>1</v>
      </c>
    </row>
    <row r="15" spans="1:6" x14ac:dyDescent="0.3">
      <c r="A15" s="5" t="s">
        <v>31</v>
      </c>
      <c r="B15" s="11"/>
      <c r="C15" s="11"/>
      <c r="D15" s="11"/>
      <c r="E15" s="11"/>
      <c r="F15" s="11"/>
    </row>
    <row r="16" spans="1:6" x14ac:dyDescent="0.3">
      <c r="A16" s="6" t="s">
        <v>8</v>
      </c>
      <c r="B16" s="11">
        <v>0.25</v>
      </c>
      <c r="C16" s="11">
        <v>1</v>
      </c>
      <c r="D16" s="11">
        <v>1</v>
      </c>
      <c r="E16" s="1">
        <v>2789316.2000000007</v>
      </c>
      <c r="F16" s="11">
        <v>1</v>
      </c>
    </row>
    <row r="17" spans="1:6" x14ac:dyDescent="0.3">
      <c r="A17" s="6" t="s">
        <v>9</v>
      </c>
      <c r="B17" s="11">
        <v>0.25</v>
      </c>
      <c r="C17" s="11">
        <v>1</v>
      </c>
      <c r="D17" s="11">
        <v>1</v>
      </c>
      <c r="E17" s="1">
        <v>3183204.5000000014</v>
      </c>
      <c r="F17" s="11">
        <v>1</v>
      </c>
    </row>
    <row r="18" spans="1:6" x14ac:dyDescent="0.3">
      <c r="A18" s="6" t="s">
        <v>10</v>
      </c>
      <c r="B18" s="11">
        <v>0.25</v>
      </c>
      <c r="C18" s="11">
        <v>1</v>
      </c>
      <c r="D18" s="11">
        <v>1</v>
      </c>
      <c r="E18" s="1">
        <v>4244460.0000000019</v>
      </c>
      <c r="F18" s="11">
        <v>1</v>
      </c>
    </row>
    <row r="19" spans="1:6" x14ac:dyDescent="0.3">
      <c r="A19" s="3" t="s">
        <v>2</v>
      </c>
      <c r="B19" s="11"/>
      <c r="C19" s="11"/>
      <c r="D19" s="11"/>
      <c r="E19" s="11"/>
      <c r="F19" s="11"/>
    </row>
    <row r="20" spans="1:6" x14ac:dyDescent="0.3">
      <c r="A20" s="4" t="s">
        <v>32</v>
      </c>
      <c r="B20" s="11"/>
      <c r="C20" s="11"/>
      <c r="D20" s="11"/>
      <c r="E20" s="11"/>
      <c r="F20" s="11"/>
    </row>
    <row r="21" spans="1:6" x14ac:dyDescent="0.3">
      <c r="A21" s="5" t="s">
        <v>46</v>
      </c>
      <c r="B21" s="11">
        <v>0.25</v>
      </c>
      <c r="C21" s="11">
        <v>1</v>
      </c>
      <c r="D21" s="11">
        <v>1</v>
      </c>
      <c r="E21" s="1">
        <v>33148107.300000008</v>
      </c>
      <c r="F21" s="11">
        <v>1</v>
      </c>
    </row>
    <row r="22" spans="1:6" x14ac:dyDescent="0.3">
      <c r="A22" s="5" t="s">
        <v>47</v>
      </c>
      <c r="B22" s="11">
        <v>0.25</v>
      </c>
      <c r="C22" s="11">
        <v>1</v>
      </c>
      <c r="D22" s="11">
        <v>1</v>
      </c>
      <c r="E22" s="1">
        <v>39448504.060000002</v>
      </c>
      <c r="F22" s="11">
        <v>1</v>
      </c>
    </row>
    <row r="23" spans="1:6" x14ac:dyDescent="0.3">
      <c r="A23" s="4" t="s">
        <v>33</v>
      </c>
      <c r="B23" s="11"/>
      <c r="C23" s="11"/>
      <c r="D23" s="11"/>
      <c r="E23" s="11"/>
      <c r="F23" s="11"/>
    </row>
    <row r="24" spans="1:6" x14ac:dyDescent="0.3">
      <c r="A24" s="5" t="s">
        <v>48</v>
      </c>
      <c r="B24" s="11">
        <v>0.25</v>
      </c>
      <c r="C24" s="11">
        <v>1</v>
      </c>
      <c r="D24" s="11">
        <v>-1</v>
      </c>
      <c r="E24" s="1">
        <v>42675742.619999997</v>
      </c>
      <c r="F24" s="11">
        <v>1</v>
      </c>
    </row>
    <row r="25" spans="1:6" x14ac:dyDescent="0.3">
      <c r="A25" s="5" t="s">
        <v>49</v>
      </c>
      <c r="B25" s="11">
        <v>0.25</v>
      </c>
      <c r="C25" s="11">
        <v>1</v>
      </c>
      <c r="D25" s="11">
        <v>-1</v>
      </c>
      <c r="E25" s="1">
        <v>62276431.210000008</v>
      </c>
      <c r="F25" s="11">
        <v>1</v>
      </c>
    </row>
    <row r="26" spans="1:6" x14ac:dyDescent="0.3">
      <c r="A26" s="3" t="s">
        <v>3</v>
      </c>
      <c r="B26" s="11"/>
      <c r="C26" s="11"/>
      <c r="D26" s="11"/>
      <c r="E26" s="11"/>
      <c r="F26" s="11"/>
    </row>
    <row r="27" spans="1:6" x14ac:dyDescent="0.3">
      <c r="A27" s="4" t="s">
        <v>42</v>
      </c>
      <c r="B27" s="11"/>
      <c r="C27" s="11"/>
      <c r="D27" s="11"/>
      <c r="E27" s="11"/>
      <c r="F27" s="11"/>
    </row>
    <row r="28" spans="1:6" x14ac:dyDescent="0.3">
      <c r="A28" s="5" t="s">
        <v>44</v>
      </c>
      <c r="B28" s="11"/>
      <c r="C28" s="11"/>
      <c r="D28" s="11"/>
      <c r="E28" s="11"/>
      <c r="F28" s="11"/>
    </row>
    <row r="29" spans="1:6" x14ac:dyDescent="0.3">
      <c r="A29" s="6" t="s">
        <v>23</v>
      </c>
      <c r="B29" s="11">
        <v>0.25</v>
      </c>
      <c r="C29" s="11">
        <v>1</v>
      </c>
      <c r="D29" s="11">
        <v>-1</v>
      </c>
      <c r="E29" s="1">
        <v>16938307.339999996</v>
      </c>
      <c r="F29" s="11">
        <v>1</v>
      </c>
    </row>
    <row r="30" spans="1:6" x14ac:dyDescent="0.3">
      <c r="A30" s="6" t="s">
        <v>24</v>
      </c>
      <c r="B30" s="11">
        <v>0.25</v>
      </c>
      <c r="C30" s="11">
        <v>1</v>
      </c>
      <c r="D30" s="11">
        <v>-1</v>
      </c>
      <c r="E30" s="1">
        <v>10495244.9</v>
      </c>
      <c r="F30" s="11">
        <v>1</v>
      </c>
    </row>
    <row r="31" spans="1:6" x14ac:dyDescent="0.3">
      <c r="A31" s="6" t="s">
        <v>25</v>
      </c>
      <c r="B31" s="11">
        <v>0.25</v>
      </c>
      <c r="C31" s="11">
        <v>1</v>
      </c>
      <c r="D31" s="11">
        <v>-1</v>
      </c>
      <c r="E31" s="1">
        <v>20266057.5</v>
      </c>
      <c r="F31" s="11">
        <v>1</v>
      </c>
    </row>
    <row r="32" spans="1:6" x14ac:dyDescent="0.3">
      <c r="A32" s="5" t="s">
        <v>45</v>
      </c>
      <c r="B32" s="11"/>
      <c r="C32" s="11"/>
      <c r="D32" s="11"/>
      <c r="E32" s="11"/>
      <c r="F32" s="11"/>
    </row>
    <row r="33" spans="1:6" x14ac:dyDescent="0.3">
      <c r="A33" s="6" t="s">
        <v>26</v>
      </c>
      <c r="B33" s="11">
        <v>0.25</v>
      </c>
      <c r="C33" s="11">
        <v>1</v>
      </c>
      <c r="D33" s="11">
        <v>-1</v>
      </c>
      <c r="E33" s="1">
        <v>23422651.199999999</v>
      </c>
      <c r="F33" s="11">
        <v>1</v>
      </c>
    </row>
    <row r="34" spans="1:6" x14ac:dyDescent="0.3">
      <c r="A34" s="6" t="s">
        <v>27</v>
      </c>
      <c r="B34" s="11">
        <v>0.25</v>
      </c>
      <c r="C34" s="11">
        <v>1</v>
      </c>
      <c r="D34" s="11">
        <v>-1</v>
      </c>
      <c r="E34" s="1">
        <v>1131945.8400000001</v>
      </c>
      <c r="F34" s="11">
        <v>1</v>
      </c>
    </row>
    <row r="35" spans="1:6" x14ac:dyDescent="0.3">
      <c r="A35" s="6" t="s">
        <v>50</v>
      </c>
      <c r="B35" s="11">
        <v>0.25</v>
      </c>
      <c r="C35" s="11">
        <v>-1</v>
      </c>
      <c r="D35" s="11">
        <v>-1</v>
      </c>
      <c r="E35" s="1"/>
      <c r="F35" s="11">
        <v>-1</v>
      </c>
    </row>
    <row r="36" spans="1:6" x14ac:dyDescent="0.3">
      <c r="A36" s="4" t="s">
        <v>43</v>
      </c>
      <c r="B36" s="11">
        <v>0.25</v>
      </c>
      <c r="C36" s="11">
        <v>-1</v>
      </c>
      <c r="D36" s="11">
        <v>-1</v>
      </c>
      <c r="E36" s="1"/>
      <c r="F36" s="11">
        <v>-1</v>
      </c>
    </row>
    <row r="37" spans="1:6" x14ac:dyDescent="0.3">
      <c r="A37" s="3" t="s">
        <v>39</v>
      </c>
      <c r="B37" s="11">
        <v>0.25</v>
      </c>
      <c r="C37" s="11">
        <v>-1</v>
      </c>
      <c r="D37" s="11">
        <v>-1</v>
      </c>
      <c r="E37" s="1"/>
      <c r="F37" s="11">
        <v>-1</v>
      </c>
    </row>
    <row r="38" spans="1:6" x14ac:dyDescent="0.3">
      <c r="A38" s="3" t="s">
        <v>4</v>
      </c>
      <c r="B38" s="11">
        <v>0.25</v>
      </c>
      <c r="C38" s="11">
        <v>1</v>
      </c>
      <c r="D38" s="11">
        <v>0</v>
      </c>
      <c r="E38" s="1">
        <v>2899457198.4700003</v>
      </c>
      <c r="F38" s="11">
        <v>1</v>
      </c>
    </row>
  </sheetData>
  <conditionalFormatting pivot="1" sqref="C5:C38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D5:D38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K42"/>
  <sheetViews>
    <sheetView topLeftCell="A16" workbookViewId="0">
      <selection activeCell="D27" sqref="D27"/>
    </sheetView>
  </sheetViews>
  <sheetFormatPr baseColWidth="10" defaultRowHeight="14.4" x14ac:dyDescent="0.3"/>
  <cols>
    <col min="3" max="3" width="22.6640625" bestFit="1" customWidth="1"/>
    <col min="4" max="4" width="13.77734375" style="9" customWidth="1"/>
    <col min="9" max="9" width="15.5546875" customWidth="1"/>
    <col min="11" max="11" width="14.33203125" customWidth="1"/>
  </cols>
  <sheetData>
    <row r="11" spans="3:11" x14ac:dyDescent="0.3">
      <c r="C11" s="2" t="s">
        <v>28</v>
      </c>
      <c r="D11" t="s">
        <v>0</v>
      </c>
    </row>
    <row r="12" spans="3:11" x14ac:dyDescent="0.3">
      <c r="C12" s="3" t="s">
        <v>2</v>
      </c>
      <c r="D12" s="10"/>
    </row>
    <row r="13" spans="3:11" x14ac:dyDescent="0.3">
      <c r="C13" s="4" t="s">
        <v>2</v>
      </c>
      <c r="D13" s="10"/>
    </row>
    <row r="14" spans="3:11" x14ac:dyDescent="0.3">
      <c r="C14" s="5" t="s">
        <v>32</v>
      </c>
      <c r="D14" s="10"/>
    </row>
    <row r="15" spans="3:11" x14ac:dyDescent="0.3">
      <c r="C15" s="6" t="s">
        <v>46</v>
      </c>
      <c r="D15" s="10"/>
    </row>
    <row r="16" spans="3:11" x14ac:dyDescent="0.3">
      <c r="C16" s="7" t="s">
        <v>11</v>
      </c>
      <c r="D16" s="10">
        <v>0.15075374454335735</v>
      </c>
      <c r="H16" s="9">
        <v>0.7</v>
      </c>
      <c r="I16">
        <f>H16*PI()</f>
        <v>2.1991148575128552</v>
      </c>
      <c r="J16" t="s">
        <v>61</v>
      </c>
      <c r="K16" t="s">
        <v>62</v>
      </c>
    </row>
    <row r="17" spans="3:11" x14ac:dyDescent="0.3">
      <c r="C17" s="7" t="s">
        <v>12</v>
      </c>
      <c r="D17" s="10">
        <v>9.697134050244853E-2</v>
      </c>
      <c r="H17">
        <v>1</v>
      </c>
      <c r="J17">
        <v>0</v>
      </c>
      <c r="K17">
        <v>0</v>
      </c>
    </row>
    <row r="18" spans="3:11" x14ac:dyDescent="0.3">
      <c r="C18" s="7" t="s">
        <v>13</v>
      </c>
      <c r="D18" s="10">
        <v>8.9177851792461182E-2</v>
      </c>
      <c r="H18">
        <v>1</v>
      </c>
      <c r="J18">
        <f>-COS(I16)</f>
        <v>0.58778525229247303</v>
      </c>
      <c r="K18">
        <f>SIN(I16)</f>
        <v>0.80901699437494745</v>
      </c>
    </row>
    <row r="19" spans="3:11" x14ac:dyDescent="0.3">
      <c r="C19" s="3" t="s">
        <v>4</v>
      </c>
      <c r="D19" s="10">
        <v>1</v>
      </c>
      <c r="H19">
        <v>1</v>
      </c>
    </row>
    <row r="20" spans="3:11" x14ac:dyDescent="0.3">
      <c r="D20"/>
      <c r="H20">
        <f>SUM(H17:H19)</f>
        <v>3</v>
      </c>
    </row>
    <row r="21" spans="3:11" x14ac:dyDescent="0.3">
      <c r="D21"/>
    </row>
    <row r="22" spans="3:11" x14ac:dyDescent="0.3">
      <c r="D22"/>
    </row>
    <row r="23" spans="3:11" x14ac:dyDescent="0.3">
      <c r="D23"/>
    </row>
    <row r="24" spans="3:11" x14ac:dyDescent="0.3">
      <c r="D24"/>
    </row>
    <row r="25" spans="3:11" x14ac:dyDescent="0.3">
      <c r="D25"/>
    </row>
    <row r="26" spans="3:11" x14ac:dyDescent="0.3">
      <c r="D26"/>
    </row>
    <row r="27" spans="3:11" x14ac:dyDescent="0.3">
      <c r="D27"/>
    </row>
    <row r="28" spans="3:11" x14ac:dyDescent="0.3">
      <c r="D28"/>
    </row>
    <row r="29" spans="3:11" x14ac:dyDescent="0.3">
      <c r="D29"/>
    </row>
    <row r="30" spans="3:11" x14ac:dyDescent="0.3">
      <c r="D30"/>
    </row>
    <row r="31" spans="3:11" x14ac:dyDescent="0.3">
      <c r="D31"/>
    </row>
    <row r="32" spans="3:11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</sheetData>
  <conditionalFormatting pivot="1" sqref="D12:D19">
    <cfRule type="iconSet" priority="1">
      <iconSet iconSet="3TrafficLights2">
        <cfvo type="percent" val="0"/>
        <cfvo type="num" val="0.06"/>
        <cfvo type="num" val="0.15" gte="0"/>
      </iconSet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G20" sqref="G20"/>
    </sheetView>
  </sheetViews>
  <sheetFormatPr baseColWidth="10" defaultRowHeight="14.4" x14ac:dyDescent="0.3"/>
  <cols>
    <col min="1" max="1" width="16.5546875" bestFit="1" customWidth="1"/>
    <col min="2" max="2" width="8.33203125" bestFit="1" customWidth="1"/>
  </cols>
  <sheetData>
    <row r="1" spans="1:2" x14ac:dyDescent="0.3">
      <c r="A1" s="2" t="s">
        <v>63</v>
      </c>
      <c r="B1" t="s">
        <v>52</v>
      </c>
    </row>
    <row r="2" spans="1:2" x14ac:dyDescent="0.3">
      <c r="A2" s="3" t="s">
        <v>53</v>
      </c>
      <c r="B2">
        <v>9532</v>
      </c>
    </row>
    <row r="3" spans="1:2" x14ac:dyDescent="0.3">
      <c r="A3" s="3" t="s">
        <v>54</v>
      </c>
      <c r="B3">
        <v>5298</v>
      </c>
    </row>
    <row r="4" spans="1:2" x14ac:dyDescent="0.3">
      <c r="A4" s="3" t="s">
        <v>55</v>
      </c>
      <c r="B4">
        <v>7906</v>
      </c>
    </row>
    <row r="5" spans="1:2" x14ac:dyDescent="0.3">
      <c r="A5" s="3" t="s">
        <v>56</v>
      </c>
      <c r="B5">
        <v>9149</v>
      </c>
    </row>
    <row r="6" spans="1:2" x14ac:dyDescent="0.3">
      <c r="A6" s="3" t="s">
        <v>57</v>
      </c>
      <c r="B6">
        <v>4562</v>
      </c>
    </row>
    <row r="7" spans="1:2" x14ac:dyDescent="0.3">
      <c r="A7" s="3" t="s">
        <v>58</v>
      </c>
      <c r="B7">
        <v>4199</v>
      </c>
    </row>
    <row r="8" spans="1:2" x14ac:dyDescent="0.3">
      <c r="A8" s="3" t="s">
        <v>59</v>
      </c>
      <c r="B8">
        <v>2990</v>
      </c>
    </row>
    <row r="9" spans="1:2" x14ac:dyDescent="0.3">
      <c r="A9" s="3" t="s">
        <v>60</v>
      </c>
      <c r="B9">
        <v>7681</v>
      </c>
    </row>
    <row r="10" spans="1:2" x14ac:dyDescent="0.3">
      <c r="A10" s="3" t="s">
        <v>4</v>
      </c>
      <c r="B10">
        <v>51317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C28" sqref="C28"/>
    </sheetView>
  </sheetViews>
  <sheetFormatPr baseColWidth="10" defaultRowHeight="14.4" x14ac:dyDescent="0.3"/>
  <cols>
    <col min="1" max="1" width="22.33203125" bestFit="1" customWidth="1"/>
    <col min="2" max="2" width="12.5546875" bestFit="1" customWidth="1"/>
  </cols>
  <sheetData>
    <row r="1" spans="1:2" x14ac:dyDescent="0.3">
      <c r="A1" s="2" t="s">
        <v>64</v>
      </c>
      <c r="B1" t="s">
        <v>0</v>
      </c>
    </row>
    <row r="2" spans="1:2" x14ac:dyDescent="0.3">
      <c r="A2" s="3" t="s">
        <v>2</v>
      </c>
      <c r="B2" s="8"/>
    </row>
    <row r="3" spans="1:2" x14ac:dyDescent="0.3">
      <c r="A3" s="4" t="s">
        <v>32</v>
      </c>
      <c r="B3" s="8"/>
    </row>
    <row r="4" spans="1:2" x14ac:dyDescent="0.3">
      <c r="A4" s="5" t="s">
        <v>46</v>
      </c>
      <c r="B4" s="8"/>
    </row>
    <row r="5" spans="1:2" x14ac:dyDescent="0.3">
      <c r="A5" s="6" t="s">
        <v>11</v>
      </c>
      <c r="B5" s="8">
        <v>4997201.3000000007</v>
      </c>
    </row>
    <row r="6" spans="1:2" x14ac:dyDescent="0.3">
      <c r="A6" s="6" t="s">
        <v>12</v>
      </c>
      <c r="B6" s="8">
        <v>3214416.4000000004</v>
      </c>
    </row>
    <row r="7" spans="1:2" x14ac:dyDescent="0.3">
      <c r="A7" s="6" t="s">
        <v>13</v>
      </c>
      <c r="B7" s="8">
        <v>2956077.0000000014</v>
      </c>
    </row>
    <row r="8" spans="1:2" x14ac:dyDescent="0.3">
      <c r="A8" s="5" t="s">
        <v>47</v>
      </c>
      <c r="B8" s="8"/>
    </row>
    <row r="9" spans="1:2" x14ac:dyDescent="0.3">
      <c r="A9" s="6" t="s">
        <v>14</v>
      </c>
      <c r="B9" s="8">
        <v>4321368.5600000015</v>
      </c>
    </row>
    <row r="10" spans="1:2" x14ac:dyDescent="0.3">
      <c r="A10" s="6" t="s">
        <v>15</v>
      </c>
      <c r="B10" s="8">
        <v>5848642.7999999989</v>
      </c>
    </row>
    <row r="11" spans="1:2" x14ac:dyDescent="0.3">
      <c r="A11" s="6" t="s">
        <v>16</v>
      </c>
      <c r="B11" s="8">
        <v>3179470.0500000003</v>
      </c>
    </row>
    <row r="12" spans="1:2" x14ac:dyDescent="0.3">
      <c r="A12" s="4" t="s">
        <v>33</v>
      </c>
      <c r="B12" s="8"/>
    </row>
    <row r="13" spans="1:2" x14ac:dyDescent="0.3">
      <c r="A13" s="5" t="s">
        <v>48</v>
      </c>
      <c r="B13" s="8"/>
    </row>
    <row r="14" spans="1:2" x14ac:dyDescent="0.3">
      <c r="A14" s="6" t="s">
        <v>17</v>
      </c>
      <c r="B14" s="8">
        <v>4293804.84</v>
      </c>
    </row>
    <row r="15" spans="1:2" x14ac:dyDescent="0.3">
      <c r="A15" s="6" t="s">
        <v>18</v>
      </c>
      <c r="B15" s="8">
        <v>4086476.8499999992</v>
      </c>
    </row>
    <row r="16" spans="1:2" x14ac:dyDescent="0.3">
      <c r="A16" s="6" t="s">
        <v>19</v>
      </c>
      <c r="B16" s="8">
        <v>5935006.4400000013</v>
      </c>
    </row>
    <row r="17" spans="1:2" x14ac:dyDescent="0.3">
      <c r="A17" s="5" t="s">
        <v>49</v>
      </c>
      <c r="B17" s="8"/>
    </row>
    <row r="18" spans="1:2" x14ac:dyDescent="0.3">
      <c r="A18" s="6" t="s">
        <v>20</v>
      </c>
      <c r="B18" s="8">
        <v>7613932.3199999984</v>
      </c>
    </row>
    <row r="19" spans="1:2" x14ac:dyDescent="0.3">
      <c r="A19" s="6" t="s">
        <v>21</v>
      </c>
      <c r="B19" s="8">
        <v>4195079.6800000016</v>
      </c>
    </row>
    <row r="20" spans="1:2" x14ac:dyDescent="0.3">
      <c r="A20" s="6" t="s">
        <v>22</v>
      </c>
      <c r="B20" s="8">
        <v>9458797.1400000006</v>
      </c>
    </row>
    <row r="21" spans="1:2" x14ac:dyDescent="0.3">
      <c r="A21" s="3" t="s">
        <v>4</v>
      </c>
      <c r="B21" s="8">
        <v>703880774.12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KPI</vt:lpstr>
      <vt:lpstr>KPI_Dashboard_1997</vt:lpstr>
      <vt:lpstr>Cantidad_Productos</vt:lpstr>
      <vt:lpstr>Ventas_1997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Usuario</cp:lastModifiedBy>
  <dcterms:created xsi:type="dcterms:W3CDTF">2023-05-31T01:08:11Z</dcterms:created>
  <dcterms:modified xsi:type="dcterms:W3CDTF">2023-05-31T16:41:22Z</dcterms:modified>
</cp:coreProperties>
</file>