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D\Power BI 1\Bases\EXCEL\"/>
    </mc:Choice>
  </mc:AlternateContent>
  <xr:revisionPtr revIDLastSave="0" documentId="13_ncr:1_{9C19FBD9-4CC6-4A5E-97C6-4FA4DF5CADA8}" xr6:coauthVersionLast="43" xr6:coauthVersionMax="43" xr10:uidLastSave="{00000000-0000-0000-0000-000000000000}"/>
  <bookViews>
    <workbookView xWindow="-120" yWindow="-120" windowWidth="24240" windowHeight="13740" activeTab="1" xr2:uid="{285D4EBB-A4DF-40DB-AA5E-AA9966D66477}"/>
  </bookViews>
  <sheets>
    <sheet name="Alunos_notas" sheetId="1" r:id="rId1"/>
    <sheet name="Bolsa Estudo" sheetId="4" r:id="rId2"/>
    <sheet name="Bonus" sheetId="2" r:id="rId3"/>
    <sheet name="Financeiro" sheetId="5" r:id="rId4"/>
  </sheets>
  <definedNames>
    <definedName name="Data_Pagto">Financeiro!$G$4:$G$26</definedName>
    <definedName name="Vencimento">Financeiro!$F$4:$F$26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5" l="1"/>
  <c r="I26" i="5"/>
  <c r="F26" i="5"/>
  <c r="J25" i="5"/>
  <c r="I25" i="5"/>
  <c r="F25" i="5"/>
  <c r="I24" i="5"/>
  <c r="F24" i="5"/>
  <c r="J24" i="5" s="1"/>
  <c r="J23" i="5"/>
  <c r="I23" i="5"/>
  <c r="F23" i="5"/>
  <c r="J22" i="5"/>
  <c r="I22" i="5"/>
  <c r="F22" i="5"/>
  <c r="I21" i="5"/>
  <c r="F21" i="5"/>
  <c r="J21" i="5" s="1"/>
  <c r="I20" i="5"/>
  <c r="F20" i="5"/>
  <c r="J20" i="5" s="1"/>
  <c r="I19" i="5"/>
  <c r="F19" i="5"/>
  <c r="J19" i="5" s="1"/>
  <c r="J18" i="5"/>
  <c r="I18" i="5"/>
  <c r="F18" i="5"/>
  <c r="J17" i="5"/>
  <c r="I17" i="5"/>
  <c r="F17" i="5"/>
  <c r="I16" i="5"/>
  <c r="F16" i="5"/>
  <c r="J16" i="5" s="1"/>
  <c r="J15" i="5"/>
  <c r="I15" i="5"/>
  <c r="F15" i="5"/>
  <c r="J14" i="5"/>
  <c r="I14" i="5"/>
  <c r="F14" i="5"/>
  <c r="I13" i="5"/>
  <c r="F13" i="5"/>
  <c r="J13" i="5" s="1"/>
  <c r="I12" i="5"/>
  <c r="F12" i="5"/>
  <c r="J12" i="5" s="1"/>
  <c r="J11" i="5"/>
  <c r="I11" i="5"/>
  <c r="I10" i="5"/>
  <c r="F10" i="5"/>
  <c r="J10" i="5" s="1"/>
  <c r="I9" i="5"/>
  <c r="F9" i="5"/>
  <c r="J9" i="5" s="1"/>
  <c r="J8" i="5"/>
  <c r="I8" i="5"/>
  <c r="F8" i="5"/>
  <c r="J7" i="5"/>
  <c r="I7" i="5"/>
  <c r="F7" i="5"/>
  <c r="I6" i="5"/>
  <c r="F6" i="5"/>
  <c r="J6" i="5" s="1"/>
  <c r="I5" i="5"/>
  <c r="F5" i="5"/>
  <c r="J5" i="5" s="1"/>
  <c r="J4" i="5"/>
  <c r="I4" i="5"/>
  <c r="F4" i="5"/>
</calcChain>
</file>

<file path=xl/sharedStrings.xml><?xml version="1.0" encoding="utf-8"?>
<sst xmlns="http://schemas.openxmlformats.org/spreadsheetml/2006/main" count="143" uniqueCount="67">
  <si>
    <t>Alunos</t>
  </si>
  <si>
    <t>P1</t>
  </si>
  <si>
    <t>P2</t>
  </si>
  <si>
    <t>Peter</t>
  </si>
  <si>
    <t>Derek</t>
  </si>
  <si>
    <t>Ivanov</t>
  </si>
  <si>
    <t>Larry</t>
  </si>
  <si>
    <t>Marylin</t>
  </si>
  <si>
    <t>Lorena</t>
  </si>
  <si>
    <t>Tempo(ano)</t>
  </si>
  <si>
    <t>Desempenho</t>
  </si>
  <si>
    <t>Ruim</t>
  </si>
  <si>
    <t>Bom</t>
  </si>
  <si>
    <t>Funcionario</t>
  </si>
  <si>
    <t>John</t>
  </si>
  <si>
    <t>Aluno</t>
  </si>
  <si>
    <t>Idade</t>
  </si>
  <si>
    <t>Média Notas</t>
  </si>
  <si>
    <t>Frêquencia</t>
  </si>
  <si>
    <t>Jack</t>
  </si>
  <si>
    <t>Mary</t>
  </si>
  <si>
    <t>Sam</t>
  </si>
  <si>
    <t>Oliver</t>
  </si>
  <si>
    <t>Drake</t>
  </si>
  <si>
    <t>Perola</t>
  </si>
  <si>
    <t>Bruce</t>
  </si>
  <si>
    <t>David</t>
  </si>
  <si>
    <t>Vick</t>
  </si>
  <si>
    <t>Tercio</t>
  </si>
  <si>
    <t>Bill</t>
  </si>
  <si>
    <t>Matt</t>
  </si>
  <si>
    <t>Jorn</t>
  </si>
  <si>
    <t>Controle Financeiro</t>
  </si>
  <si>
    <t>Num Docto</t>
  </si>
  <si>
    <t>Cliente</t>
  </si>
  <si>
    <t>Data emissão</t>
  </si>
  <si>
    <t>Vencimento</t>
  </si>
  <si>
    <t>Data Pagto</t>
  </si>
  <si>
    <t>Valor Titulo</t>
  </si>
  <si>
    <t>Status</t>
  </si>
  <si>
    <t>Situaçao</t>
  </si>
  <si>
    <t>Descricao</t>
  </si>
  <si>
    <t>Fundo</t>
  </si>
  <si>
    <t>Fonte</t>
  </si>
  <si>
    <t>Cliente 1</t>
  </si>
  <si>
    <t>Pagto Antecipado</t>
  </si>
  <si>
    <t>0 176 80</t>
  </si>
  <si>
    <t>255 255 255</t>
  </si>
  <si>
    <t>Cliente 2</t>
  </si>
  <si>
    <t>Pagto Em dia</t>
  </si>
  <si>
    <t>198 239 206</t>
  </si>
  <si>
    <t>0 97 0</t>
  </si>
  <si>
    <t>Cliente 3</t>
  </si>
  <si>
    <t>Pagto em Atraso</t>
  </si>
  <si>
    <t>255 235 156</t>
  </si>
  <si>
    <t>156 87 0</t>
  </si>
  <si>
    <t>Cliente 4</t>
  </si>
  <si>
    <t>Aberto sem Atraso</t>
  </si>
  <si>
    <t>155 194 230</t>
  </si>
  <si>
    <t>0 0 0</t>
  </si>
  <si>
    <t>Cliente 5</t>
  </si>
  <si>
    <t>Aberto em Atraso</t>
  </si>
  <si>
    <t>255 199 206</t>
  </si>
  <si>
    <t>156 0 6</t>
  </si>
  <si>
    <t>Valor</t>
  </si>
  <si>
    <t>Aberto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</si>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</sst>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5" formatCode="&quot;R$&quot;\ #,##0.00;[Red]\-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entury Gothic"/>
      <family val="2"/>
    </font>
    <font>
      <sz val="12"/>
      <color theme="0"/>
      <name val="Calibri"/>
      <family val="2"/>
      <scheme val="minor"/>
    </font>
    <font>
      <b/>
      <sz val="22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B050"/>
      </left>
      <right/>
      <top/>
      <bottom style="thin">
        <color theme="9" tint="-0.499984740745262"/>
      </bottom>
      <diagonal/>
    </border>
    <border>
      <left/>
      <right style="thin">
        <color rgb="FF00B050"/>
      </right>
      <top/>
      <bottom style="thin">
        <color theme="9" tint="-0.499984740745262"/>
      </bottom>
      <diagonal/>
    </border>
    <border>
      <left style="thin">
        <color rgb="FF00B050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</cellStyleXfs>
  <cellXfs count="32">
    <xf numFmtId="0" fontId="0" fillId="0" borderId="0" xfId="0"/>
    <xf numFmtId="164" fontId="6" fillId="10" borderId="2" xfId="6" applyNumberFormat="1" applyFont="1" applyFill="1" applyBorder="1" applyAlignment="1">
      <alignment horizontal="center" vertical="center"/>
    </xf>
    <xf numFmtId="164" fontId="6" fillId="10" borderId="3" xfId="6" applyNumberFormat="1" applyFont="1" applyFill="1" applyBorder="1" applyAlignment="1">
      <alignment horizontal="center" vertical="center"/>
    </xf>
    <xf numFmtId="0" fontId="7" fillId="8" borderId="1" xfId="8" quotePrefix="1" applyBorder="1" applyAlignment="1">
      <alignment horizontal="center"/>
    </xf>
    <xf numFmtId="0" fontId="8" fillId="11" borderId="4" xfId="1" applyNumberFormat="1" applyFont="1" applyFill="1" applyBorder="1" applyAlignment="1">
      <alignment horizontal="center" vertical="center"/>
    </xf>
    <xf numFmtId="0" fontId="8" fillId="11" borderId="5" xfId="1" applyNumberFormat="1" applyFont="1" applyFill="1" applyBorder="1" applyAlignment="1">
      <alignment horizontal="center" vertical="center"/>
    </xf>
    <xf numFmtId="0" fontId="5" fillId="5" borderId="1" xfId="5" quotePrefix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1" fillId="7" borderId="6" xfId="7" applyBorder="1" applyAlignment="1">
      <alignment horizontal="center"/>
    </xf>
    <xf numFmtId="164" fontId="6" fillId="12" borderId="6" xfId="6" applyNumberFormat="1" applyFont="1" applyFill="1" applyBorder="1" applyAlignment="1">
      <alignment vertical="center"/>
    </xf>
    <xf numFmtId="0" fontId="8" fillId="11" borderId="6" xfId="1" applyNumberFormat="1" applyFont="1" applyFill="1" applyBorder="1" applyAlignment="1">
      <alignment vertical="center"/>
    </xf>
    <xf numFmtId="164" fontId="6" fillId="10" borderId="2" xfId="6" applyNumberFormat="1" applyFont="1" applyFill="1" applyBorder="1" applyAlignment="1">
      <alignment vertical="center"/>
    </xf>
    <xf numFmtId="0" fontId="8" fillId="11" borderId="4" xfId="1" applyNumberFormat="1" applyFont="1" applyFill="1" applyBorder="1" applyAlignment="1">
      <alignment horizontal="center" vertical="center"/>
    </xf>
    <xf numFmtId="0" fontId="10" fillId="13" borderId="0" xfId="6" applyFont="1" applyFill="1" applyAlignment="1">
      <alignment horizontal="left" vertical="center"/>
    </xf>
    <xf numFmtId="0" fontId="11" fillId="13" borderId="0" xfId="6" applyFont="1" applyFill="1"/>
    <xf numFmtId="0" fontId="6" fillId="6" borderId="7" xfId="6" applyFont="1" applyBorder="1" applyAlignment="1">
      <alignment vertical="center" wrapText="1"/>
    </xf>
    <xf numFmtId="0" fontId="6" fillId="6" borderId="8" xfId="6" applyFont="1" applyBorder="1" applyAlignment="1">
      <alignment vertical="center" wrapText="1"/>
    </xf>
    <xf numFmtId="0" fontId="6" fillId="6" borderId="9" xfId="6" applyFont="1" applyBorder="1" applyAlignment="1">
      <alignment vertical="center" wrapText="1"/>
    </xf>
    <xf numFmtId="0" fontId="6" fillId="6" borderId="10" xfId="6" applyFont="1" applyBorder="1" applyAlignment="1">
      <alignment vertical="center" wrapText="1"/>
    </xf>
    <xf numFmtId="0" fontId="6" fillId="6" borderId="6" xfId="6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14" fontId="0" fillId="0" borderId="0" xfId="0" applyNumberFormat="1"/>
    <xf numFmtId="14" fontId="0" fillId="0" borderId="0" xfId="1" applyNumberFormat="1" applyFont="1"/>
    <xf numFmtId="1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7" fillId="14" borderId="6" xfId="2" applyFont="1" applyFill="1" applyBorder="1" applyAlignment="1">
      <alignment horizontal="center"/>
    </xf>
    <xf numFmtId="0" fontId="0" fillId="0" borderId="6" xfId="0" applyBorder="1"/>
    <xf numFmtId="0" fontId="2" fillId="2" borderId="6" xfId="2" applyBorder="1" applyAlignment="1">
      <alignment horizontal="center"/>
    </xf>
    <xf numFmtId="0" fontId="4" fillId="4" borderId="6" xfId="4" applyBorder="1" applyAlignment="1">
      <alignment horizontal="center"/>
    </xf>
    <xf numFmtId="0" fontId="1" fillId="9" borderId="6" xfId="9" applyBorder="1" applyAlignment="1">
      <alignment horizontal="center"/>
    </xf>
    <xf numFmtId="0" fontId="3" fillId="3" borderId="6" xfId="3" applyBorder="1" applyAlignment="1">
      <alignment horizontal="center"/>
    </xf>
  </cellXfs>
  <cellStyles count="10">
    <cellStyle name="20% - Ênfase3" xfId="7" builtinId="38"/>
    <cellStyle name="60% - Ênfase5" xfId="9" builtinId="48"/>
    <cellStyle name="Bom" xfId="2" builtinId="26"/>
    <cellStyle name="Ênfase1" xfId="6" builtinId="29"/>
    <cellStyle name="Ênfase5" xfId="8" builtinId="45"/>
    <cellStyle name="Moeda" xfId="1" builtinId="4"/>
    <cellStyle name="Neutro" xfId="4" builtinId="28"/>
    <cellStyle name="Normal" xfId="0" builtinId="0"/>
    <cellStyle name="Ruim" xfId="3" builtinId="27"/>
    <cellStyle name="Saída" xfId="5" builtinId="21"/>
  </cellStyles>
  <dxfs count="5">
    <dxf>
      <font>
        <color rgb="FF9C0006"/>
      </font>
      <fill>
        <patternFill>
          <bgColor rgb="FFFFC2CE"/>
        </patternFill>
      </fill>
      <border>
        <bottom/>
        <vertical/>
        <horizontal/>
      </border>
    </dxf>
    <dxf>
      <font>
        <color rgb="FF000000"/>
      </font>
      <fill>
        <patternFill>
          <bgColor rgb="FF9BC2E6"/>
        </patternFill>
      </fill>
      <border>
        <bottom style="thin">
          <color theme="0"/>
        </bottom>
        <vertical/>
        <horizontal/>
      </border>
    </dxf>
    <dxf>
      <font>
        <color rgb="FF9C5700"/>
      </font>
      <fill>
        <patternFill>
          <bgColor rgb="FFFFEB9C"/>
        </patternFill>
      </fill>
      <border>
        <bottom style="thin">
          <color theme="0"/>
        </bottom>
        <vertical/>
        <horizontal/>
      </border>
    </dxf>
    <dxf>
      <font>
        <color rgb="FF006100"/>
      </font>
      <fill>
        <patternFill>
          <bgColor rgb="FFC6EFCE"/>
        </patternFill>
      </fill>
      <border>
        <bottom style="thin">
          <color theme="0"/>
        </bottom>
        <vertical/>
        <horizontal/>
      </border>
    </dxf>
    <dxf>
      <font>
        <color theme="0"/>
      </font>
      <fill>
        <patternFill>
          <bgColor rgb="FF00B050"/>
        </patternFill>
      </fill>
      <border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65089</xdr:colOff>
      <xdr:row>8</xdr:row>
      <xdr:rowOff>39688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7817D2B-4C28-4E2D-A1AC-88D9B2832774}"/>
            </a:ext>
          </a:extLst>
        </xdr:cNvPr>
        <xdr:cNvSpPr txBox="1"/>
      </xdr:nvSpPr>
      <xdr:spPr>
        <a:xfrm>
          <a:off x="3657600" y="190500"/>
          <a:ext cx="3722689" cy="1373188"/>
        </a:xfrm>
        <a:prstGeom prst="rect">
          <a:avLst/>
        </a:prstGeom>
        <a:solidFill>
          <a:schemeClr val="accent5">
            <a:alpha val="50000"/>
          </a:schemeClr>
        </a:solidFill>
        <a:ln>
          <a:solidFill>
            <a:schemeClr val="tx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 cap="none" spc="0">
              <a:ln w="22225">
                <a:noFill/>
                <a:prstDash val="solid"/>
              </a:ln>
              <a:solidFill>
                <a:srgbClr val="FF0000"/>
              </a:solidFill>
              <a:effectLst/>
            </a:rPr>
            <a:t>Regra1</a:t>
          </a:r>
        </a:p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Média &gt;= 6 "Aprovado"</a:t>
          </a:r>
        </a:p>
        <a:p>
          <a:pPr algn="ctr"/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Senão "Reprovado"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581025</xdr:colOff>
      <xdr:row>9</xdr:row>
      <xdr:rowOff>161925</xdr:rowOff>
    </xdr:from>
    <xdr:to>
      <xdr:col>11</xdr:col>
      <xdr:colOff>36514</xdr:colOff>
      <xdr:row>17</xdr:row>
      <xdr:rowOff>11113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46F3D62-CBE5-4327-8B50-F5D2AA92D515}"/>
            </a:ext>
          </a:extLst>
        </xdr:cNvPr>
        <xdr:cNvSpPr txBox="1"/>
      </xdr:nvSpPr>
      <xdr:spPr>
        <a:xfrm>
          <a:off x="3629025" y="1876425"/>
          <a:ext cx="3722689" cy="1373188"/>
        </a:xfrm>
        <a:prstGeom prst="rect">
          <a:avLst/>
        </a:prstGeom>
        <a:solidFill>
          <a:schemeClr val="accent5">
            <a:alpha val="50000"/>
          </a:schemeClr>
        </a:solidFill>
        <a:ln>
          <a:solidFill>
            <a:schemeClr val="tx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 cap="none" spc="0">
              <a:ln w="22225">
                <a:noFill/>
                <a:prstDash val="solid"/>
              </a:ln>
              <a:solidFill>
                <a:srgbClr val="FF0000"/>
              </a:solidFill>
              <a:effectLst/>
            </a:rPr>
            <a:t>Regra2</a:t>
          </a:r>
        </a:p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Média &gt;= 7 "Aprovado"</a:t>
          </a:r>
        </a:p>
        <a:p>
          <a:pPr algn="ctr"/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 Média &gt;=5 "Recuperação"</a:t>
          </a:r>
        </a:p>
        <a:p>
          <a:pPr algn="ctr"/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Senão "Reprovado"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571500</xdr:colOff>
      <xdr:row>17</xdr:row>
      <xdr:rowOff>190499</xdr:rowOff>
    </xdr:from>
    <xdr:to>
      <xdr:col>11</xdr:col>
      <xdr:colOff>26989</xdr:colOff>
      <xdr:row>29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23EDDF0-51CA-4DFD-920F-880C59D3D9E1}"/>
            </a:ext>
          </a:extLst>
        </xdr:cNvPr>
        <xdr:cNvSpPr txBox="1"/>
      </xdr:nvSpPr>
      <xdr:spPr>
        <a:xfrm>
          <a:off x="3619500" y="3428999"/>
          <a:ext cx="3722689" cy="2209801"/>
        </a:xfrm>
        <a:prstGeom prst="rect">
          <a:avLst/>
        </a:prstGeom>
        <a:solidFill>
          <a:schemeClr val="accent5">
            <a:alpha val="50000"/>
          </a:schemeClr>
        </a:solidFill>
        <a:ln>
          <a:solidFill>
            <a:schemeClr val="tx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 cap="none" spc="0">
              <a:ln w="22225">
                <a:noFill/>
                <a:prstDash val="solid"/>
              </a:ln>
              <a:solidFill>
                <a:srgbClr val="FF0000"/>
              </a:solidFill>
              <a:effectLst/>
            </a:rPr>
            <a:t>Regra3</a:t>
          </a:r>
          <a:r>
            <a:rPr lang="pt-BR" sz="1800" b="1" cap="none" spc="0" baseline="0">
              <a:ln w="22225">
                <a:noFill/>
                <a:prstDash val="solid"/>
              </a:ln>
              <a:solidFill>
                <a:srgbClr val="FF0000"/>
              </a:solidFill>
              <a:effectLst/>
            </a:rPr>
            <a:t> (Rendimento)</a:t>
          </a:r>
          <a:endParaRPr lang="pt-BR" sz="1800" b="1" cap="none" spc="0">
            <a:ln w="22225">
              <a:noFill/>
              <a:prstDash val="solid"/>
            </a:ln>
            <a:solidFill>
              <a:srgbClr val="FF0000"/>
            </a:solidFill>
            <a:effectLst/>
          </a:endParaRPr>
        </a:p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Média &gt;= 9.5 "Excelente"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Média &gt;= 8.5 "Otimo"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Média &gt;= 7.0 "Bom"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Média &gt;= 5 "Regular"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Média &gt;= 2.5 "Ruim"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"Pessimo"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</xdr:row>
      <xdr:rowOff>47626</xdr:rowOff>
    </xdr:from>
    <xdr:to>
      <xdr:col>14</xdr:col>
      <xdr:colOff>93662</xdr:colOff>
      <xdr:row>9</xdr:row>
      <xdr:rowOff>66676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9E7C490-B8C6-4501-BF39-6D9A855B55FD}"/>
            </a:ext>
          </a:extLst>
        </xdr:cNvPr>
        <xdr:cNvSpPr txBox="1"/>
      </xdr:nvSpPr>
      <xdr:spPr>
        <a:xfrm>
          <a:off x="4572000" y="247651"/>
          <a:ext cx="4437062" cy="1543050"/>
        </a:xfrm>
        <a:prstGeom prst="rect">
          <a:avLst/>
        </a:prstGeom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/>
            <a:t>Regras para</a:t>
          </a:r>
          <a:r>
            <a:rPr lang="pt-BR" sz="1600" b="1" baseline="0"/>
            <a:t> aluno estar apto a Receber Bolsa completa de estudos:</a:t>
          </a:r>
        </a:p>
        <a:p>
          <a:r>
            <a:rPr lang="pt-BR" sz="1600" b="0" baseline="0"/>
            <a:t>Idade igual ou superior a 16 anos </a:t>
          </a:r>
          <a:r>
            <a:rPr lang="pt-BR" sz="1600" b="0" baseline="0">
              <a:solidFill>
                <a:srgbClr val="C00000"/>
              </a:solidFill>
            </a:rPr>
            <a:t>E</a:t>
          </a:r>
        </a:p>
        <a:p>
          <a:r>
            <a:rPr lang="pt-BR" sz="1600" b="0" baseline="0"/>
            <a:t>Média maior igual a 9 </a:t>
          </a:r>
          <a:r>
            <a:rPr lang="pt-BR" sz="1600" b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</a:t>
          </a:r>
          <a:endParaRPr lang="pt-BR" sz="1600" b="0" baseline="0">
            <a:solidFill>
              <a:srgbClr val="C00000"/>
            </a:solidFill>
          </a:endParaRPr>
        </a:p>
        <a:p>
          <a:r>
            <a:rPr lang="pt-BR" sz="1600" b="0" baseline="0"/>
            <a:t>Frêquencia maior igual 90% das aulas</a:t>
          </a:r>
        </a:p>
        <a:p>
          <a:endParaRPr lang="pt-BR" sz="1100" b="0" baseline="0"/>
        </a:p>
      </xdr:txBody>
    </xdr:sp>
    <xdr:clientData/>
  </xdr:twoCellAnchor>
  <xdr:twoCellAnchor>
    <xdr:from>
      <xdr:col>6</xdr:col>
      <xdr:colOff>523875</xdr:colOff>
      <xdr:row>10</xdr:row>
      <xdr:rowOff>180975</xdr:rowOff>
    </xdr:from>
    <xdr:to>
      <xdr:col>14</xdr:col>
      <xdr:colOff>9525</xdr:colOff>
      <xdr:row>18</xdr:row>
      <xdr:rowOff>161925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3277ACD-1ABD-4715-89C1-182F3E724A66}"/>
            </a:ext>
          </a:extLst>
        </xdr:cNvPr>
        <xdr:cNvSpPr txBox="1"/>
      </xdr:nvSpPr>
      <xdr:spPr>
        <a:xfrm>
          <a:off x="4562475" y="2095500"/>
          <a:ext cx="4362450" cy="1504950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Regras para</a:t>
          </a:r>
          <a:r>
            <a:rPr lang="pt-BR" sz="1400" b="1" baseline="0"/>
            <a:t> aluno estar apto a Receber Bolsa parcial de estudos:</a:t>
          </a:r>
        </a:p>
        <a:p>
          <a:r>
            <a:rPr lang="pt-BR" sz="1400" b="0" baseline="0"/>
            <a:t>Idade igual ou superior a 16 anos </a:t>
          </a:r>
          <a:r>
            <a:rPr lang="pt-BR" sz="1400" b="1" baseline="0"/>
            <a:t>"Ou"</a:t>
          </a:r>
        </a:p>
        <a:p>
          <a:r>
            <a:rPr lang="pt-BR" sz="1400" b="0" baseline="0"/>
            <a:t>Média maior igual a 9 </a:t>
          </a:r>
          <a:r>
            <a:rPr lang="pt-BR" sz="1400" b="1" baseline="0"/>
            <a:t>"ou"</a:t>
          </a:r>
        </a:p>
        <a:p>
          <a:r>
            <a:rPr lang="pt-BR" sz="1400" b="0" baseline="0"/>
            <a:t>Frêquencia maior igual 90% das aulas</a:t>
          </a:r>
        </a:p>
        <a:p>
          <a:endParaRPr lang="pt-BR" sz="14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1</xdr:row>
      <xdr:rowOff>76200</xdr:rowOff>
    </xdr:from>
    <xdr:to>
      <xdr:col>12</xdr:col>
      <xdr:colOff>342899</xdr:colOff>
      <xdr:row>10</xdr:row>
      <xdr:rowOff>19050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9EA678A-8FBF-4A0D-AE47-274EF2391371}"/>
            </a:ext>
          </a:extLst>
        </xdr:cNvPr>
        <xdr:cNvSpPr txBox="1"/>
      </xdr:nvSpPr>
      <xdr:spPr>
        <a:xfrm>
          <a:off x="4305299" y="266700"/>
          <a:ext cx="3781425" cy="1657350"/>
        </a:xfrm>
        <a:prstGeom prst="rect">
          <a:avLst/>
        </a:prstGeom>
        <a:solidFill>
          <a:schemeClr val="accent5">
            <a:alpha val="50000"/>
          </a:schemeClr>
        </a:solidFill>
        <a:ln>
          <a:solidFill>
            <a:schemeClr val="tx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Regra para Gerar Bónus</a:t>
          </a:r>
        </a:p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Se funcionario tem 4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 ou mais anos </a:t>
          </a:r>
          <a:r>
            <a:rPr lang="pt-BR" sz="1800" b="0" cap="none" spc="0" baseline="0">
              <a:ln w="0"/>
              <a:solidFill>
                <a:srgbClr val="FFFF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e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 desempenho "Bom"  é "</a:t>
          </a:r>
          <a:r>
            <a:rPr lang="pt-BR" sz="1800" b="0" cap="none" spc="0" baseline="0">
              <a:ln w="0"/>
              <a:solidFill>
                <a:srgbClr val="FFFF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Elegivel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"</a:t>
          </a:r>
        </a:p>
        <a:p>
          <a:pPr algn="ctr"/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Senão "</a:t>
          </a:r>
          <a:r>
            <a:rPr lang="pt-BR" sz="18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Não elegivel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"</a:t>
          </a:r>
          <a:endParaRPr lang="pt-BR" sz="1800" b="0" cap="none" spc="0">
            <a:ln w="0"/>
            <a:solidFill>
              <a:schemeClr val="tx1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209549</xdr:colOff>
      <xdr:row>1</xdr:row>
      <xdr:rowOff>2</xdr:rowOff>
    </xdr:from>
    <xdr:to>
      <xdr:col>10</xdr:col>
      <xdr:colOff>9524</xdr:colOff>
      <xdr:row>1</xdr:row>
      <xdr:rowOff>66676</xdr:rowOff>
    </xdr:to>
    <xdr:sp macro="" textlink="">
      <xdr:nvSpPr>
        <xdr:cNvPr id="2" name="Forma de borda do título">
          <a:extLst>
            <a:ext uri="{FF2B5EF4-FFF2-40B4-BE49-F238E27FC236}">
              <a16:creationId xmlns:a16="http://schemas.microsoft.com/office/drawing/2014/main" id="{788EEC32-364A-49AC-8948-DB49A0A07A6E}"/>
            </a:ext>
          </a:extLst>
        </xdr:cNvPr>
        <xdr:cNvSpPr/>
      </xdr:nvSpPr>
      <xdr:spPr>
        <a:xfrm>
          <a:off x="457199" y="495302"/>
          <a:ext cx="7372350" cy="66674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209549</xdr:colOff>
      <xdr:row>0</xdr:row>
      <xdr:rowOff>495299</xdr:rowOff>
    </xdr:from>
    <xdr:to>
      <xdr:col>2</xdr:col>
      <xdr:colOff>102779</xdr:colOff>
      <xdr:row>1</xdr:row>
      <xdr:rowOff>114300</xdr:rowOff>
    </xdr:to>
    <xdr:sp macro="" textlink="">
      <xdr:nvSpPr>
        <xdr:cNvPr id="3" name="Forma de borda do título">
          <a:extLst>
            <a:ext uri="{FF2B5EF4-FFF2-40B4-BE49-F238E27FC236}">
              <a16:creationId xmlns:a16="http://schemas.microsoft.com/office/drawing/2014/main" id="{87FBD8C7-C197-455B-8E62-9788FF193667}"/>
            </a:ext>
          </a:extLst>
        </xdr:cNvPr>
        <xdr:cNvSpPr/>
      </xdr:nvSpPr>
      <xdr:spPr>
        <a:xfrm>
          <a:off x="457199" y="495299"/>
          <a:ext cx="102780" cy="114301"/>
        </a:xfrm>
        <a:prstGeom prst="rt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11</xdr:col>
      <xdr:colOff>28573</xdr:colOff>
      <xdr:row>13</xdr:row>
      <xdr:rowOff>85724</xdr:rowOff>
    </xdr:from>
    <xdr:to>
      <xdr:col>19</xdr:col>
      <xdr:colOff>247650</xdr:colOff>
      <xdr:row>23</xdr:row>
      <xdr:rowOff>152399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D760240-FEB3-4DF5-8B03-3A2C35873433}"/>
            </a:ext>
          </a:extLst>
        </xdr:cNvPr>
        <xdr:cNvSpPr txBox="1"/>
      </xdr:nvSpPr>
      <xdr:spPr>
        <a:xfrm>
          <a:off x="8458198" y="2733674"/>
          <a:ext cx="6124577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pt-BR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Situação</a:t>
          </a:r>
          <a:endParaRPr lang="pt-BR" sz="800" b="1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pt-BR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=SE(</a:t>
          </a:r>
          <a:r>
            <a:rPr lang="pt-BR" sz="1600" b="1">
              <a:solidFill>
                <a:srgbClr val="2F5597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E(Data_Pagto&lt;&gt;"";Data_Pagto&lt;Vencimento);</a:t>
          </a:r>
          <a:r>
            <a:rPr lang="pt-BR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Pagto Antecipado</a:t>
          </a:r>
          <a:r>
            <a:rPr lang="pt-BR" sz="1600"/>
            <a:t> </a:t>
          </a:r>
          <a:r>
            <a:rPr lang="pt-BR" sz="1600" b="1">
              <a:solidFill>
                <a:srgbClr val="2F5597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t-BR" sz="1050" b="1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pt-BR" sz="1600" b="1">
              <a:solidFill>
                <a:srgbClr val="00B05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SE(Vencimento=Data_Pagto;</a:t>
          </a:r>
          <a:r>
            <a:rPr lang="pt-BR" sz="1200" b="1" i="0" u="none" strike="noStrike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Pagto Em dia</a:t>
          </a:r>
          <a:r>
            <a:rPr lang="pt-BR" sz="1600"/>
            <a:t> </a:t>
          </a:r>
          <a:r>
            <a:rPr lang="pt-BR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t-BR" sz="1050" b="1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pt-BR" sz="1600" b="1">
              <a:solidFill>
                <a:srgbClr val="0070C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SE(Data_Pagto&gt;Vencimento;</a:t>
          </a:r>
          <a:r>
            <a:rPr lang="pt-BR" sz="1600" b="1">
              <a:solidFill>
                <a:srgbClr val="FFC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Pagto em atraso</a:t>
          </a:r>
          <a:r>
            <a:rPr lang="pt-BR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t-BR" sz="1050" b="1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pt-BR" sz="1600" b="1">
              <a:solidFill>
                <a:srgbClr val="7030A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SE(E(Data_Pagto="";Vencimento&gt;HOJE());</a:t>
          </a:r>
          <a:r>
            <a:rPr lang="pt-BR" sz="11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Aberto em atraso</a:t>
          </a:r>
          <a:r>
            <a:rPr lang="pt-BR" sz="1600" b="1">
              <a:solidFill>
                <a:srgbClr val="0070C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r>
            <a:rPr lang="pt-BR" sz="1100" b="1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Aberto em Atraso</a:t>
          </a:r>
          <a:r>
            <a:rPr lang="pt-BR" sz="1600"/>
            <a:t> </a:t>
          </a:r>
          <a:r>
            <a:rPr lang="pt-BR" sz="1600" b="1">
              <a:solidFill>
                <a:srgbClr val="0070C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)</a:t>
          </a:r>
          <a:r>
            <a:rPr lang="pt-BR" sz="1600" b="1">
              <a:solidFill>
                <a:schemeClr val="tx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)</a:t>
          </a:r>
          <a:endParaRPr lang="pt-BR" sz="1050" b="1">
            <a:solidFill>
              <a:schemeClr val="tx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t-BR" sz="1100"/>
        </a:p>
      </xdr:txBody>
    </xdr:sp>
    <xdr:clientData/>
  </xdr:twoCellAnchor>
  <xdr:twoCellAnchor>
    <xdr:from>
      <xdr:col>13</xdr:col>
      <xdr:colOff>200025</xdr:colOff>
      <xdr:row>9</xdr:row>
      <xdr:rowOff>180975</xdr:rowOff>
    </xdr:from>
    <xdr:to>
      <xdr:col>15</xdr:col>
      <xdr:colOff>257175</xdr:colOff>
      <xdr:row>11</xdr:row>
      <xdr:rowOff>76200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68B5800-4236-4D91-9AC8-8F23052E8B5F}"/>
            </a:ext>
          </a:extLst>
        </xdr:cNvPr>
        <xdr:cNvSpPr txBox="1"/>
      </xdr:nvSpPr>
      <xdr:spPr>
        <a:xfrm>
          <a:off x="10687050" y="2409825"/>
          <a:ext cx="14668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=SE(G4="";1;0)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0F47-7457-429B-B912-BD61FC45700C}">
  <dimension ref="A1:C17"/>
  <sheetViews>
    <sheetView showGridLines="0" workbookViewId="0">
      <selection activeCell="Q10" sqref="Q10"/>
    </sheetView>
  </sheetViews>
  <sheetFormatPr defaultRowHeight="15" x14ac:dyDescent="0.25"/>
  <cols>
    <col min="1" max="1" width="8.5703125" bestFit="1" customWidth="1"/>
  </cols>
  <sheetData>
    <row r="1" spans="1:3" x14ac:dyDescent="0.25">
      <c r="A1" s="11" t="s">
        <v>0</v>
      </c>
      <c r="B1" s="3" t="s">
        <v>1</v>
      </c>
      <c r="C1" s="3" t="s">
        <v>2</v>
      </c>
    </row>
    <row r="2" spans="1:3" x14ac:dyDescent="0.25">
      <c r="A2" s="12" t="s">
        <v>3</v>
      </c>
      <c r="B2" s="6">
        <v>6</v>
      </c>
      <c r="C2" s="6">
        <v>7</v>
      </c>
    </row>
    <row r="3" spans="1:3" x14ac:dyDescent="0.25">
      <c r="A3" s="12" t="s">
        <v>4</v>
      </c>
      <c r="B3" s="6">
        <v>7</v>
      </c>
      <c r="C3" s="6">
        <v>4</v>
      </c>
    </row>
    <row r="4" spans="1:3" x14ac:dyDescent="0.25">
      <c r="A4" s="12" t="s">
        <v>5</v>
      </c>
      <c r="B4" s="6">
        <v>8</v>
      </c>
      <c r="C4" s="6">
        <v>9</v>
      </c>
    </row>
    <row r="5" spans="1:3" x14ac:dyDescent="0.25">
      <c r="A5" s="12" t="s">
        <v>6</v>
      </c>
      <c r="B5" s="6">
        <v>9</v>
      </c>
      <c r="C5" s="6">
        <v>10</v>
      </c>
    </row>
    <row r="6" spans="1:3" x14ac:dyDescent="0.25">
      <c r="A6" s="12" t="s">
        <v>7</v>
      </c>
      <c r="B6" s="6">
        <v>10</v>
      </c>
      <c r="C6" s="6">
        <v>5</v>
      </c>
    </row>
    <row r="7" spans="1:3" x14ac:dyDescent="0.25">
      <c r="A7" s="12" t="s">
        <v>21</v>
      </c>
      <c r="B7" s="6">
        <v>4</v>
      </c>
      <c r="C7" s="6">
        <v>6</v>
      </c>
    </row>
    <row r="8" spans="1:3" x14ac:dyDescent="0.25">
      <c r="A8" s="12" t="s">
        <v>22</v>
      </c>
      <c r="B8" s="6">
        <v>4</v>
      </c>
      <c r="C8" s="6">
        <v>7</v>
      </c>
    </row>
    <row r="9" spans="1:3" x14ac:dyDescent="0.25">
      <c r="A9" s="12" t="s">
        <v>23</v>
      </c>
      <c r="B9" s="6">
        <v>6</v>
      </c>
      <c r="C9" s="6">
        <v>9</v>
      </c>
    </row>
    <row r="10" spans="1:3" x14ac:dyDescent="0.25">
      <c r="A10" s="12" t="s">
        <v>24</v>
      </c>
      <c r="B10" s="6">
        <v>4</v>
      </c>
      <c r="C10" s="6">
        <v>5</v>
      </c>
    </row>
    <row r="11" spans="1:3" x14ac:dyDescent="0.25">
      <c r="A11" s="12" t="s">
        <v>25</v>
      </c>
      <c r="B11" s="6">
        <v>5</v>
      </c>
      <c r="C11" s="6">
        <v>8</v>
      </c>
    </row>
    <row r="12" spans="1:3" x14ac:dyDescent="0.25">
      <c r="A12" s="12" t="s">
        <v>26</v>
      </c>
      <c r="B12" s="6">
        <v>9</v>
      </c>
      <c r="C12" s="6">
        <v>5</v>
      </c>
    </row>
    <row r="13" spans="1:3" x14ac:dyDescent="0.25">
      <c r="A13" s="12" t="s">
        <v>27</v>
      </c>
      <c r="B13" s="6">
        <v>6</v>
      </c>
      <c r="C13" s="6">
        <v>8</v>
      </c>
    </row>
    <row r="14" spans="1:3" x14ac:dyDescent="0.25">
      <c r="A14" s="12" t="s">
        <v>28</v>
      </c>
      <c r="B14" s="6">
        <v>9</v>
      </c>
      <c r="C14" s="6">
        <v>7</v>
      </c>
    </row>
    <row r="15" spans="1:3" x14ac:dyDescent="0.25">
      <c r="A15" s="12" t="s">
        <v>29</v>
      </c>
      <c r="B15" s="6">
        <v>8</v>
      </c>
      <c r="C15" s="6">
        <v>6</v>
      </c>
    </row>
    <row r="16" spans="1:3" x14ac:dyDescent="0.25">
      <c r="A16" s="12" t="s">
        <v>30</v>
      </c>
      <c r="B16" s="6">
        <v>3</v>
      </c>
      <c r="C16" s="6">
        <v>10</v>
      </c>
    </row>
    <row r="17" spans="1:3" x14ac:dyDescent="0.25">
      <c r="A17" s="12" t="s">
        <v>31</v>
      </c>
      <c r="B17" s="6">
        <v>3</v>
      </c>
      <c r="C17" s="6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0C58-B1C7-4D9E-8C17-04F2025DDF36}">
  <dimension ref="A1:D8"/>
  <sheetViews>
    <sheetView showGridLines="0" tabSelected="1" workbookViewId="0">
      <selection activeCell="R16" sqref="R16"/>
    </sheetView>
  </sheetViews>
  <sheetFormatPr defaultRowHeight="15" x14ac:dyDescent="0.25"/>
  <cols>
    <col min="3" max="3" width="12.85546875" bestFit="1" customWidth="1"/>
    <col min="4" max="4" width="11.140625" bestFit="1" customWidth="1"/>
  </cols>
  <sheetData>
    <row r="1" spans="1:4" ht="15.75" x14ac:dyDescent="0.25">
      <c r="A1" s="9" t="s">
        <v>15</v>
      </c>
      <c r="B1" s="7" t="s">
        <v>16</v>
      </c>
      <c r="C1" s="7" t="s">
        <v>17</v>
      </c>
      <c r="D1" s="7" t="s">
        <v>18</v>
      </c>
    </row>
    <row r="2" spans="1:4" x14ac:dyDescent="0.25">
      <c r="A2" s="10" t="s">
        <v>19</v>
      </c>
      <c r="B2" s="8">
        <v>16</v>
      </c>
      <c r="C2" s="8">
        <v>9</v>
      </c>
      <c r="D2" s="8">
        <v>90</v>
      </c>
    </row>
    <row r="3" spans="1:4" x14ac:dyDescent="0.25">
      <c r="A3" s="10" t="s">
        <v>3</v>
      </c>
      <c r="B3" s="8">
        <v>17</v>
      </c>
      <c r="C3" s="8">
        <v>8.5</v>
      </c>
      <c r="D3" s="8">
        <v>80</v>
      </c>
    </row>
    <row r="4" spans="1:4" x14ac:dyDescent="0.25">
      <c r="A4" s="10" t="s">
        <v>20</v>
      </c>
      <c r="B4" s="8">
        <v>15</v>
      </c>
      <c r="C4" s="8">
        <v>10</v>
      </c>
      <c r="D4" s="8">
        <v>70</v>
      </c>
    </row>
    <row r="5" spans="1:4" x14ac:dyDescent="0.25">
      <c r="A5" s="10" t="s">
        <v>4</v>
      </c>
      <c r="B5" s="8">
        <v>15</v>
      </c>
      <c r="C5" s="8">
        <v>8</v>
      </c>
      <c r="D5" s="8">
        <v>70</v>
      </c>
    </row>
    <row r="6" spans="1:4" x14ac:dyDescent="0.25">
      <c r="A6" s="10" t="s">
        <v>14</v>
      </c>
      <c r="B6" s="8">
        <v>16</v>
      </c>
      <c r="C6" s="8">
        <v>10</v>
      </c>
      <c r="D6" s="8">
        <v>70</v>
      </c>
    </row>
    <row r="7" spans="1:4" x14ac:dyDescent="0.25">
      <c r="A7" s="10" t="s">
        <v>21</v>
      </c>
      <c r="B7" s="8">
        <v>17</v>
      </c>
      <c r="C7" s="8">
        <v>7</v>
      </c>
      <c r="D7" s="8">
        <v>70</v>
      </c>
    </row>
    <row r="8" spans="1:4" x14ac:dyDescent="0.25">
      <c r="A8" s="10" t="s">
        <v>25</v>
      </c>
      <c r="B8" s="8">
        <v>18</v>
      </c>
      <c r="C8" s="8">
        <v>5</v>
      </c>
      <c r="D8" s="8"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DC01-E078-4512-B433-959EBB7A6BE8}">
  <dimension ref="A1:D7"/>
  <sheetViews>
    <sheetView showGridLines="0" workbookViewId="0">
      <selection activeCell="H21" sqref="H21"/>
    </sheetView>
  </sheetViews>
  <sheetFormatPr defaultRowHeight="15" x14ac:dyDescent="0.25"/>
  <cols>
    <col min="3" max="3" width="11.85546875" bestFit="1" customWidth="1"/>
    <col min="4" max="4" width="12.85546875" bestFit="1" customWidth="1"/>
  </cols>
  <sheetData>
    <row r="1" spans="1:4" x14ac:dyDescent="0.25">
      <c r="A1" s="1" t="s">
        <v>13</v>
      </c>
      <c r="B1" s="2"/>
      <c r="C1" s="3" t="s">
        <v>9</v>
      </c>
      <c r="D1" s="3" t="s">
        <v>10</v>
      </c>
    </row>
    <row r="2" spans="1:4" x14ac:dyDescent="0.25">
      <c r="A2" s="4" t="s">
        <v>3</v>
      </c>
      <c r="B2" s="5"/>
      <c r="C2" s="6">
        <v>4</v>
      </c>
      <c r="D2" s="6" t="s">
        <v>11</v>
      </c>
    </row>
    <row r="3" spans="1:4" x14ac:dyDescent="0.25">
      <c r="A3" s="4" t="s">
        <v>4</v>
      </c>
      <c r="B3" s="5"/>
      <c r="C3" s="6">
        <v>4</v>
      </c>
      <c r="D3" s="6" t="s">
        <v>12</v>
      </c>
    </row>
    <row r="4" spans="1:4" x14ac:dyDescent="0.25">
      <c r="A4" s="4" t="s">
        <v>5</v>
      </c>
      <c r="B4" s="5"/>
      <c r="C4" s="6">
        <v>5</v>
      </c>
      <c r="D4" s="6" t="s">
        <v>11</v>
      </c>
    </row>
    <row r="5" spans="1:4" x14ac:dyDescent="0.25">
      <c r="A5" s="4" t="s">
        <v>6</v>
      </c>
      <c r="B5" s="5"/>
      <c r="C5" s="6">
        <v>3</v>
      </c>
      <c r="D5" s="6" t="s">
        <v>12</v>
      </c>
    </row>
    <row r="6" spans="1:4" x14ac:dyDescent="0.25">
      <c r="A6" s="4" t="s">
        <v>7</v>
      </c>
      <c r="B6" s="5"/>
      <c r="C6" s="6">
        <v>6</v>
      </c>
      <c r="D6" s="6" t="s">
        <v>11</v>
      </c>
    </row>
    <row r="7" spans="1:4" x14ac:dyDescent="0.25">
      <c r="A7" s="4" t="s">
        <v>8</v>
      </c>
      <c r="B7" s="5"/>
      <c r="C7" s="6">
        <v>6</v>
      </c>
      <c r="D7" s="6" t="s">
        <v>12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CD7B-49D6-42A9-8560-3BD5ABF53C87}">
  <dimension ref="C1:N26"/>
  <sheetViews>
    <sheetView workbookViewId="0">
      <selection activeCell="L26" sqref="L26"/>
    </sheetView>
  </sheetViews>
  <sheetFormatPr defaultRowHeight="15" x14ac:dyDescent="0.25"/>
  <cols>
    <col min="1" max="1" width="3.7109375" customWidth="1"/>
    <col min="2" max="2" width="3.140625" customWidth="1"/>
    <col min="3" max="4" width="16.85546875" customWidth="1"/>
    <col min="5" max="5" width="15" customWidth="1"/>
    <col min="6" max="6" width="12" customWidth="1"/>
    <col min="7" max="7" width="11.28515625" customWidth="1"/>
    <col min="8" max="8" width="12.140625" bestFit="1" customWidth="1"/>
    <col min="9" max="9" width="8.7109375" bestFit="1" customWidth="1"/>
    <col min="10" max="10" width="17.5703125" bestFit="1" customWidth="1"/>
    <col min="12" max="12" width="18.85546875" customWidth="1"/>
    <col min="13" max="14" width="12" bestFit="1" customWidth="1"/>
  </cols>
  <sheetData>
    <row r="1" spans="3:14" ht="28.5" x14ac:dyDescent="0.25">
      <c r="C1" s="13" t="s">
        <v>32</v>
      </c>
      <c r="D1" s="13"/>
      <c r="E1" s="13"/>
      <c r="F1" s="14"/>
      <c r="G1" s="14"/>
      <c r="H1" s="14"/>
      <c r="I1" s="14"/>
      <c r="J1" s="14"/>
    </row>
    <row r="3" spans="3:14" x14ac:dyDescent="0.25">
      <c r="C3" s="15" t="s">
        <v>33</v>
      </c>
      <c r="D3" s="16" t="s">
        <v>34</v>
      </c>
      <c r="E3" s="16" t="s">
        <v>35</v>
      </c>
      <c r="F3" s="17" t="s">
        <v>36</v>
      </c>
      <c r="G3" s="18" t="s">
        <v>37</v>
      </c>
      <c r="H3" s="15" t="s">
        <v>38</v>
      </c>
      <c r="I3" s="16" t="s">
        <v>39</v>
      </c>
      <c r="J3" s="16" t="s">
        <v>40</v>
      </c>
      <c r="L3" s="19" t="s">
        <v>41</v>
      </c>
      <c r="M3" s="19" t="s">
        <v>42</v>
      </c>
      <c r="N3" s="19" t="s">
        <v>43</v>
      </c>
    </row>
    <row r="4" spans="3:14" x14ac:dyDescent="0.25">
      <c r="C4" s="20">
        <v>10975</v>
      </c>
      <c r="D4" t="s">
        <v>44</v>
      </c>
      <c r="E4" s="21">
        <v>43313</v>
      </c>
      <c r="F4" s="22">
        <f t="shared" ref="F4:F26" si="0">E4+10</f>
        <v>43323</v>
      </c>
      <c r="G4" s="23">
        <v>43323</v>
      </c>
      <c r="H4" s="24">
        <v>200</v>
      </c>
      <c r="I4" s="25">
        <f>IF(G4="",1,0)</f>
        <v>0</v>
      </c>
      <c r="J4" s="25" t="str">
        <f t="shared" ref="J4:J26" ca="1" si="1">IF(AND(Data_Pagto&lt;&gt;"",Data_Pagto&lt;Vencimento),$L$4,IF(Vencimento=Data_Pagto,$L$5,IF(Data_Pagto&gt;Vencimento,$L$6,IF(AND(Data_Pagto="",Vencimento&gt;TODAY()),$L$7,$L$8))))</f>
        <v>Pagto Em dia</v>
      </c>
      <c r="L4" s="26" t="s">
        <v>45</v>
      </c>
      <c r="M4" s="27" t="s">
        <v>46</v>
      </c>
      <c r="N4" s="27" t="s">
        <v>47</v>
      </c>
    </row>
    <row r="5" spans="3:14" x14ac:dyDescent="0.25">
      <c r="C5" s="20">
        <v>10975</v>
      </c>
      <c r="D5" t="s">
        <v>48</v>
      </c>
      <c r="E5" s="21">
        <v>43313</v>
      </c>
      <c r="F5" s="22">
        <f t="shared" si="0"/>
        <v>43323</v>
      </c>
      <c r="G5" s="23">
        <v>43322</v>
      </c>
      <c r="H5" s="24">
        <v>133</v>
      </c>
      <c r="I5" s="25">
        <f t="shared" ref="I5:I26" si="2">IF(G5="",1,0)</f>
        <v>0</v>
      </c>
      <c r="J5" s="25" t="str">
        <f t="shared" ca="1" si="1"/>
        <v>Pagto Antecipado</v>
      </c>
      <c r="L5" s="28" t="s">
        <v>49</v>
      </c>
      <c r="M5" s="27" t="s">
        <v>50</v>
      </c>
      <c r="N5" s="27" t="s">
        <v>51</v>
      </c>
    </row>
    <row r="6" spans="3:14" x14ac:dyDescent="0.25">
      <c r="C6" s="20">
        <v>10975</v>
      </c>
      <c r="D6" t="s">
        <v>52</v>
      </c>
      <c r="E6" s="21">
        <v>43313</v>
      </c>
      <c r="F6" s="22">
        <f t="shared" si="0"/>
        <v>43323</v>
      </c>
      <c r="G6" s="23">
        <v>43324</v>
      </c>
      <c r="H6" s="24">
        <v>161</v>
      </c>
      <c r="I6" s="25">
        <f t="shared" si="2"/>
        <v>0</v>
      </c>
      <c r="J6" s="25" t="str">
        <f t="shared" ca="1" si="1"/>
        <v>Pagto em Atraso</v>
      </c>
      <c r="L6" s="29" t="s">
        <v>53</v>
      </c>
      <c r="M6" s="27" t="s">
        <v>54</v>
      </c>
      <c r="N6" s="27" t="s">
        <v>55</v>
      </c>
    </row>
    <row r="7" spans="3:14" x14ac:dyDescent="0.25">
      <c r="C7" s="20">
        <v>10975</v>
      </c>
      <c r="D7" t="s">
        <v>56</v>
      </c>
      <c r="E7" s="21">
        <v>43315</v>
      </c>
      <c r="F7" s="22">
        <f t="shared" si="0"/>
        <v>43325</v>
      </c>
      <c r="G7" s="25"/>
      <c r="H7" s="24">
        <v>131</v>
      </c>
      <c r="I7" s="25">
        <f t="shared" si="2"/>
        <v>1</v>
      </c>
      <c r="J7" s="25" t="str">
        <f t="shared" ca="1" si="1"/>
        <v>Aberto em Atraso</v>
      </c>
      <c r="L7" s="30" t="s">
        <v>57</v>
      </c>
      <c r="M7" s="27" t="s">
        <v>58</v>
      </c>
      <c r="N7" s="27" t="s">
        <v>59</v>
      </c>
    </row>
    <row r="8" spans="3:14" x14ac:dyDescent="0.25">
      <c r="C8" s="20">
        <v>10975</v>
      </c>
      <c r="D8" t="s">
        <v>60</v>
      </c>
      <c r="E8" s="21">
        <v>43315</v>
      </c>
      <c r="F8" s="22">
        <f t="shared" si="0"/>
        <v>43325</v>
      </c>
      <c r="G8" s="23">
        <v>43325</v>
      </c>
      <c r="H8" s="24">
        <v>159</v>
      </c>
      <c r="I8" s="25">
        <f t="shared" si="2"/>
        <v>0</v>
      </c>
      <c r="J8" s="25" t="str">
        <f t="shared" ca="1" si="1"/>
        <v>Pagto Em dia</v>
      </c>
      <c r="L8" s="31" t="s">
        <v>61</v>
      </c>
      <c r="M8" s="27" t="s">
        <v>62</v>
      </c>
      <c r="N8" s="27" t="s">
        <v>63</v>
      </c>
    </row>
    <row r="9" spans="3:14" x14ac:dyDescent="0.25">
      <c r="C9" s="20">
        <v>10975</v>
      </c>
      <c r="D9" t="s">
        <v>44</v>
      </c>
      <c r="E9" s="21">
        <v>43315</v>
      </c>
      <c r="F9" s="22">
        <f t="shared" si="0"/>
        <v>43325</v>
      </c>
      <c r="G9" s="23">
        <v>43323</v>
      </c>
      <c r="H9" s="24">
        <v>227</v>
      </c>
      <c r="I9" s="25">
        <f t="shared" si="2"/>
        <v>0</v>
      </c>
      <c r="J9" s="25" t="str">
        <f t="shared" ca="1" si="1"/>
        <v>Pagto Antecipado</v>
      </c>
    </row>
    <row r="10" spans="3:14" x14ac:dyDescent="0.25">
      <c r="C10" s="20">
        <v>10975</v>
      </c>
      <c r="D10" t="s">
        <v>48</v>
      </c>
      <c r="E10" s="21">
        <v>43316</v>
      </c>
      <c r="F10" s="22">
        <f t="shared" si="0"/>
        <v>43326</v>
      </c>
      <c r="G10" s="23">
        <v>43327</v>
      </c>
      <c r="H10" s="24">
        <v>248</v>
      </c>
      <c r="I10" s="25">
        <f t="shared" si="2"/>
        <v>0</v>
      </c>
      <c r="J10" s="25" t="str">
        <f t="shared" ca="1" si="1"/>
        <v>Pagto em Atraso</v>
      </c>
      <c r="L10" s="19" t="s">
        <v>39</v>
      </c>
      <c r="M10" s="19" t="s">
        <v>64</v>
      </c>
    </row>
    <row r="11" spans="3:14" x14ac:dyDescent="0.25">
      <c r="C11" s="20">
        <v>10975</v>
      </c>
      <c r="D11" t="s">
        <v>52</v>
      </c>
      <c r="E11" s="21">
        <v>43316</v>
      </c>
      <c r="F11" s="22">
        <v>43364</v>
      </c>
      <c r="G11" s="25"/>
      <c r="H11" s="24">
        <v>122</v>
      </c>
      <c r="I11" s="25">
        <f t="shared" si="2"/>
        <v>1</v>
      </c>
      <c r="J11" s="25" t="str">
        <f t="shared" ca="1" si="1"/>
        <v>Aberto em Atraso</v>
      </c>
      <c r="L11" s="27" t="s">
        <v>65</v>
      </c>
      <c r="M11" s="27">
        <v>0</v>
      </c>
    </row>
    <row r="12" spans="3:14" x14ac:dyDescent="0.25">
      <c r="C12" s="20">
        <v>10975</v>
      </c>
      <c r="D12" t="s">
        <v>56</v>
      </c>
      <c r="E12" s="21">
        <v>43317</v>
      </c>
      <c r="F12" s="22">
        <f t="shared" si="0"/>
        <v>43327</v>
      </c>
      <c r="G12" s="25"/>
      <c r="H12" s="24">
        <v>169</v>
      </c>
      <c r="I12" s="25">
        <f t="shared" si="2"/>
        <v>1</v>
      </c>
      <c r="J12" s="25" t="str">
        <f t="shared" ca="1" si="1"/>
        <v>Aberto em Atraso</v>
      </c>
      <c r="L12" s="27" t="s">
        <v>66</v>
      </c>
      <c r="M12" s="27">
        <v>1</v>
      </c>
    </row>
    <row r="13" spans="3:14" x14ac:dyDescent="0.25">
      <c r="C13" s="20">
        <v>10975</v>
      </c>
      <c r="D13" t="s">
        <v>60</v>
      </c>
      <c r="E13" s="21">
        <v>43317</v>
      </c>
      <c r="F13" s="22">
        <f t="shared" si="0"/>
        <v>43327</v>
      </c>
      <c r="G13" s="25"/>
      <c r="H13" s="24">
        <v>190</v>
      </c>
      <c r="I13" s="25">
        <f t="shared" si="2"/>
        <v>1</v>
      </c>
      <c r="J13" s="25" t="str">
        <f t="shared" ca="1" si="1"/>
        <v>Aberto em Atraso</v>
      </c>
    </row>
    <row r="14" spans="3:14" x14ac:dyDescent="0.25">
      <c r="C14" s="20">
        <v>10975</v>
      </c>
      <c r="D14" t="s">
        <v>52</v>
      </c>
      <c r="E14" s="21">
        <v>43318</v>
      </c>
      <c r="F14" s="22">
        <f t="shared" si="0"/>
        <v>43328</v>
      </c>
      <c r="G14" s="25"/>
      <c r="H14" s="24">
        <v>223</v>
      </c>
      <c r="I14" s="25">
        <f t="shared" si="2"/>
        <v>1</v>
      </c>
      <c r="J14" s="25" t="str">
        <f t="shared" ca="1" si="1"/>
        <v>Aberto em Atraso</v>
      </c>
    </row>
    <row r="15" spans="3:14" x14ac:dyDescent="0.25">
      <c r="C15" s="20">
        <v>10975</v>
      </c>
      <c r="D15" t="s">
        <v>56</v>
      </c>
      <c r="E15" s="21">
        <v>43318</v>
      </c>
      <c r="F15" s="22">
        <f t="shared" si="0"/>
        <v>43328</v>
      </c>
      <c r="G15" s="23">
        <v>43328</v>
      </c>
      <c r="H15" s="24">
        <v>163</v>
      </c>
      <c r="I15" s="25">
        <f t="shared" si="2"/>
        <v>0</v>
      </c>
      <c r="J15" s="25" t="str">
        <f t="shared" ca="1" si="1"/>
        <v>Pagto Em dia</v>
      </c>
    </row>
    <row r="16" spans="3:14" x14ac:dyDescent="0.25">
      <c r="C16" s="20">
        <v>10975</v>
      </c>
      <c r="D16" t="s">
        <v>60</v>
      </c>
      <c r="E16" s="21">
        <v>43319</v>
      </c>
      <c r="F16" s="22">
        <f t="shared" si="0"/>
        <v>43329</v>
      </c>
      <c r="G16" s="23">
        <v>43329</v>
      </c>
      <c r="H16" s="24">
        <v>176</v>
      </c>
      <c r="I16" s="25">
        <f t="shared" si="2"/>
        <v>0</v>
      </c>
      <c r="J16" s="25" t="str">
        <f t="shared" ca="1" si="1"/>
        <v>Pagto Em dia</v>
      </c>
    </row>
    <row r="17" spans="3:10" x14ac:dyDescent="0.25">
      <c r="C17" s="20">
        <v>10975</v>
      </c>
      <c r="D17" t="s">
        <v>44</v>
      </c>
      <c r="E17" s="21">
        <v>43319</v>
      </c>
      <c r="F17" s="22">
        <f t="shared" si="0"/>
        <v>43329</v>
      </c>
      <c r="G17" s="25"/>
      <c r="H17" s="24">
        <v>250</v>
      </c>
      <c r="I17" s="25">
        <f t="shared" si="2"/>
        <v>1</v>
      </c>
      <c r="J17" s="25" t="str">
        <f t="shared" ca="1" si="1"/>
        <v>Aberto em Atraso</v>
      </c>
    </row>
    <row r="18" spans="3:10" x14ac:dyDescent="0.25">
      <c r="C18" s="20">
        <v>10975</v>
      </c>
      <c r="D18" t="s">
        <v>52</v>
      </c>
      <c r="E18" s="21">
        <v>43320</v>
      </c>
      <c r="F18" s="22">
        <f t="shared" si="0"/>
        <v>43330</v>
      </c>
      <c r="G18" s="25"/>
      <c r="H18" s="24">
        <v>117</v>
      </c>
      <c r="I18" s="25">
        <f t="shared" si="2"/>
        <v>1</v>
      </c>
      <c r="J18" s="25" t="str">
        <f t="shared" ca="1" si="1"/>
        <v>Aberto em Atraso</v>
      </c>
    </row>
    <row r="19" spans="3:10" x14ac:dyDescent="0.25">
      <c r="C19" s="20">
        <v>10975</v>
      </c>
      <c r="D19" t="s">
        <v>56</v>
      </c>
      <c r="E19" s="21">
        <v>43321</v>
      </c>
      <c r="F19" s="22">
        <f t="shared" si="0"/>
        <v>43331</v>
      </c>
      <c r="G19" s="25"/>
      <c r="H19" s="24">
        <v>210</v>
      </c>
      <c r="I19" s="25">
        <f t="shared" si="2"/>
        <v>1</v>
      </c>
      <c r="J19" s="25" t="str">
        <f t="shared" ca="1" si="1"/>
        <v>Aberto em Atraso</v>
      </c>
    </row>
    <row r="20" spans="3:10" x14ac:dyDescent="0.25">
      <c r="C20" s="20">
        <v>10975</v>
      </c>
      <c r="D20" t="s">
        <v>60</v>
      </c>
      <c r="E20" s="21">
        <v>43322</v>
      </c>
      <c r="F20" s="22">
        <f t="shared" si="0"/>
        <v>43332</v>
      </c>
      <c r="G20" s="25"/>
      <c r="H20" s="24">
        <v>212</v>
      </c>
      <c r="I20" s="25">
        <f t="shared" si="2"/>
        <v>1</v>
      </c>
      <c r="J20" s="25" t="str">
        <f t="shared" ca="1" si="1"/>
        <v>Aberto em Atraso</v>
      </c>
    </row>
    <row r="21" spans="3:10" x14ac:dyDescent="0.25">
      <c r="C21" s="20">
        <v>10975</v>
      </c>
      <c r="D21" t="s">
        <v>52</v>
      </c>
      <c r="E21" s="21">
        <v>43322</v>
      </c>
      <c r="F21" s="22">
        <f t="shared" si="0"/>
        <v>43332</v>
      </c>
      <c r="G21" s="25"/>
      <c r="H21" s="24">
        <v>116</v>
      </c>
      <c r="I21" s="25">
        <f t="shared" si="2"/>
        <v>1</v>
      </c>
      <c r="J21" s="25" t="str">
        <f t="shared" ca="1" si="1"/>
        <v>Aberto em Atraso</v>
      </c>
    </row>
    <row r="22" spans="3:10" x14ac:dyDescent="0.25">
      <c r="C22" s="20">
        <v>10975</v>
      </c>
      <c r="D22" t="s">
        <v>56</v>
      </c>
      <c r="E22" s="21">
        <v>43322</v>
      </c>
      <c r="F22" s="22">
        <f t="shared" si="0"/>
        <v>43332</v>
      </c>
      <c r="G22" s="25"/>
      <c r="H22" s="24">
        <v>242</v>
      </c>
      <c r="I22" s="25">
        <f t="shared" si="2"/>
        <v>1</v>
      </c>
      <c r="J22" s="25" t="str">
        <f t="shared" ca="1" si="1"/>
        <v>Aberto em Atraso</v>
      </c>
    </row>
    <row r="23" spans="3:10" x14ac:dyDescent="0.25">
      <c r="C23" s="20">
        <v>10975</v>
      </c>
      <c r="D23" t="s">
        <v>52</v>
      </c>
      <c r="E23" s="21">
        <v>43323</v>
      </c>
      <c r="F23" s="22">
        <f t="shared" si="0"/>
        <v>43333</v>
      </c>
      <c r="G23" s="25"/>
      <c r="H23" s="24">
        <v>148</v>
      </c>
      <c r="I23" s="25">
        <f t="shared" si="2"/>
        <v>1</v>
      </c>
      <c r="J23" s="25" t="str">
        <f t="shared" ca="1" si="1"/>
        <v>Aberto em Atraso</v>
      </c>
    </row>
    <row r="24" spans="3:10" x14ac:dyDescent="0.25">
      <c r="C24" s="20">
        <v>10975</v>
      </c>
      <c r="D24" t="s">
        <v>56</v>
      </c>
      <c r="E24" s="21">
        <v>43324</v>
      </c>
      <c r="F24" s="22">
        <f t="shared" si="0"/>
        <v>43334</v>
      </c>
      <c r="G24" s="25"/>
      <c r="H24" s="24">
        <v>213</v>
      </c>
      <c r="I24" s="25">
        <f t="shared" si="2"/>
        <v>1</v>
      </c>
      <c r="J24" s="25" t="str">
        <f t="shared" ca="1" si="1"/>
        <v>Aberto em Atraso</v>
      </c>
    </row>
    <row r="25" spans="3:10" x14ac:dyDescent="0.25">
      <c r="C25" s="20">
        <v>10975</v>
      </c>
      <c r="D25" t="s">
        <v>60</v>
      </c>
      <c r="E25" s="21">
        <v>43325</v>
      </c>
      <c r="F25" s="22">
        <f t="shared" si="0"/>
        <v>43335</v>
      </c>
      <c r="G25" s="25"/>
      <c r="H25" s="24">
        <v>115</v>
      </c>
      <c r="I25" s="25">
        <f t="shared" si="2"/>
        <v>1</v>
      </c>
      <c r="J25" s="25" t="str">
        <f t="shared" ca="1" si="1"/>
        <v>Aberto em Atraso</v>
      </c>
    </row>
    <row r="26" spans="3:10" x14ac:dyDescent="0.25">
      <c r="C26" s="20">
        <v>10975</v>
      </c>
      <c r="D26" t="s">
        <v>44</v>
      </c>
      <c r="E26" s="21">
        <v>43325</v>
      </c>
      <c r="F26" s="22">
        <f t="shared" si="0"/>
        <v>43335</v>
      </c>
      <c r="G26" s="25"/>
      <c r="H26" s="24">
        <v>131</v>
      </c>
      <c r="I26" s="25">
        <f t="shared" si="2"/>
        <v>1</v>
      </c>
      <c r="J26" s="25" t="str">
        <f t="shared" ca="1" si="1"/>
        <v>Aberto em Atraso</v>
      </c>
    </row>
  </sheetData>
  <mergeCells count="1">
    <mergeCell ref="C1:E1"/>
  </mergeCells>
  <conditionalFormatting sqref="C4:J26">
    <cfRule type="expression" dxfId="0" priority="1">
      <formula>$J4=$L$8</formula>
    </cfRule>
    <cfRule type="expression" dxfId="1" priority="2">
      <formula>$J4=$L$7</formula>
    </cfRule>
    <cfRule type="expression" dxfId="2" priority="3">
      <formula>$J4=$L$6</formula>
    </cfRule>
    <cfRule type="expression" dxfId="3" priority="4">
      <formula>$J4=$L$5</formula>
    </cfRule>
    <cfRule type="expression" dxfId="4" priority="5">
      <formula>$J4=$L$4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3613D9D2-9C40-4693-83A5-E3D56E0AC27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2"/>
              <x14:cfIcon iconSet="3Symbols2" iconId="1"/>
            </x14:iconSet>
          </x14:cfRule>
          <xm:sqref>I4:I26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Alunos_notas</vt:lpstr>
      <vt:lpstr>Bolsa Estudo</vt:lpstr>
      <vt:lpstr>Bonus</vt:lpstr>
      <vt:lpstr>Financeiro</vt:lpstr>
      <vt:lpstr>Data_Pagto</vt:lpstr>
      <vt:lpstr>Vencimento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2019-04-09T15:51:03Z</dcterms:created>
  <dcterms:modified xsi:type="dcterms:W3CDTF">2019-04-09T20:47:37Z</dcterms:modified>
</cp:coreProperties>
</file>