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rilo\Desktop\Prog\"/>
    </mc:Choice>
  </mc:AlternateContent>
  <bookViews>
    <workbookView xWindow="0" yWindow="0" windowWidth="21600" windowHeight="9735"/>
  </bookViews>
  <sheets>
    <sheet name="Sheet1" sheetId="1" r:id="rId1"/>
    <sheet name="Weapons" sheetId="2" r:id="rId2"/>
    <sheet name="Sheet2" sheetId="6" r:id="rId3"/>
    <sheet name="Equip. Burden" sheetId="5" r:id="rId4"/>
    <sheet name="Covenants" sheetId="3" r:id="rId5"/>
    <sheet name="Sheet4" sheetId="4" r:id="rId6"/>
  </sheets>
  <definedNames>
    <definedName name="Covenants">Covenants!$B$2:$B$11</definedName>
    <definedName name="weapons">Weapons!$A$3:$V$1048576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K7" i="1" l="1"/>
  <c r="F6" i="1" s="1"/>
</calcChain>
</file>

<file path=xl/sharedStrings.xml><?xml version="1.0" encoding="utf-8"?>
<sst xmlns="http://schemas.openxmlformats.org/spreadsheetml/2006/main" count="5761" uniqueCount="988">
  <si>
    <t>Name</t>
  </si>
  <si>
    <t>Covenant</t>
  </si>
  <si>
    <t>Level</t>
  </si>
  <si>
    <t>Next Level Souls</t>
  </si>
  <si>
    <t>Vitality</t>
  </si>
  <si>
    <t>Attunament</t>
  </si>
  <si>
    <t>Endurance</t>
  </si>
  <si>
    <t>Strength</t>
  </si>
  <si>
    <t>Dexterity</t>
  </si>
  <si>
    <t>Resistance</t>
  </si>
  <si>
    <t>Intelligence</t>
  </si>
  <si>
    <t>Faith</t>
  </si>
  <si>
    <t>Humanity</t>
  </si>
  <si>
    <t>HP</t>
  </si>
  <si>
    <t>Stamina</t>
  </si>
  <si>
    <t>Equip. Load</t>
  </si>
  <si>
    <t>R Weapon 1</t>
  </si>
  <si>
    <t>R Weapon 2</t>
  </si>
  <si>
    <t>L Weapon 1</t>
  </si>
  <si>
    <t>L Weapon 2</t>
  </si>
  <si>
    <t>Physical Def.</t>
  </si>
  <si>
    <t>VS Strike</t>
  </si>
  <si>
    <t>VS Slash</t>
  </si>
  <si>
    <t>S Thrust</t>
  </si>
  <si>
    <t>Magic Def.</t>
  </si>
  <si>
    <t>Flame Def.</t>
  </si>
  <si>
    <t>Lightning Def.</t>
  </si>
  <si>
    <t>Poise</t>
  </si>
  <si>
    <t>Poison Resist.</t>
  </si>
  <si>
    <t>Bleed Resist.</t>
  </si>
  <si>
    <t>Curse Resist.</t>
  </si>
  <si>
    <t>Item Discovery</t>
  </si>
  <si>
    <t>Attunament Slots</t>
  </si>
  <si>
    <t>-</t>
  </si>
  <si>
    <t>Individual Gain</t>
  </si>
  <si>
    <t>Slots</t>
  </si>
  <si>
    <t>Equip Burden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</si>
  <si>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</si>
  <si>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</si>
  <si>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</si>
  <si>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</si>
  <si>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</si>
  <si>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</si>
  <si>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</si>
  <si>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</si>
  <si>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</si>
  <si>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</si>
  <si>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</si>
  <si>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</si>
  <si>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</si>
  <si>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</si>
  <si>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</si>
  <si>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</si>
  <si>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</si>
  <si>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</si>
  <si>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</si>
  <si>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</si>
  <si>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</si>
  <si>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</si>
  <si>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</si>
  <si>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</si>
  <si>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</si>
  <si>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</si>
  <si>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</si>
  <si>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</si>
  <si>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</si>
  <si>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</si>
  <si>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</si>
  <si>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</si>
  <si>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</si>
  <si>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</si>
  <si>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</si>
  <si>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</si>
  <si>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</si>
  <si>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</si>
  <si>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</si>
  <si>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</si>
  <si>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</si>
  <si>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</si>
  <si>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</si>
  <si>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</si>
  <si>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</si>
  <si>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</si>
  <si>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</si>
  <si>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</si>
  <si>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</si>
  <si>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</si>
  <si>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</si>
  <si>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</si>
  <si>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</si>
  <si>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</si>
  <si>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</si>
  <si>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</si>
  <si>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</si>
  <si>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</si>
  <si>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</si>
  <si>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</si>
  <si>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</si>
  <si>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</si>
  <si>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</si>
  <si>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</si>
  <si>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</si>
  <si>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</si>
  <si>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</si>
  <si>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</si>
  <si>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</si>
  <si>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</si>
  <si>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</si>
  <si>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</si>
  <si>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</si>
  <si>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</si>
  <si>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</si>
  <si>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</si>
  <si>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</si>
  <si>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</si>
  <si>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</si>
  <si>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</si>
  <si>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</si>
  <si>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</si>
  <si>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</si>
  <si>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</si>
  <si>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</si>
  <si>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</si>
  <si>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</si>
  <si>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</si>
  <si>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</si>
  <si>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</si>
  <si>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</si>
  <si>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</si>
  <si>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</si>
  <si>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</si>
  <si>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</si>
  <si>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</si>
  <si>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</si>
  <si>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</si>
  <si>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</si>
  <si>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Bleed Resistance</t>
  </si>
  <si>
    <t>Load Supported</t>
  </si>
  <si>
    <t>Equip/Burden</t>
  </si>
  <si>
    <t>From</t>
  </si>
  <si>
    <t>To</t>
  </si>
  <si>
    <t>Condition</t>
  </si>
  <si>
    <t>Fast Roll</t>
  </si>
  <si>
    <t>Medium Roll</t>
  </si>
  <si>
    <t>Fat Roll</t>
  </si>
  <si>
    <t>No Roll | Walk Only</t>
  </si>
  <si>
    <t>Head</t>
  </si>
  <si>
    <t>Legs</t>
  </si>
  <si>
    <t>Hand</t>
  </si>
  <si>
    <t>Chest</t>
  </si>
  <si>
    <t>Physical</t>
  </si>
  <si>
    <t>Magical</t>
  </si>
  <si>
    <t>Fire</t>
  </si>
  <si>
    <t>Lightning</t>
  </si>
  <si>
    <t>Damage</t>
  </si>
  <si>
    <t>Attack Type</t>
  </si>
  <si>
    <t>STR</t>
  </si>
  <si>
    <t>DEX</t>
  </si>
  <si>
    <t>INT</t>
  </si>
  <si>
    <t>FAI</t>
  </si>
  <si>
    <t>Stat Bonus</t>
  </si>
  <si>
    <t>Bleed</t>
  </si>
  <si>
    <t>Poison</t>
  </si>
  <si>
    <t>Divine</t>
  </si>
  <si>
    <t>Occult</t>
  </si>
  <si>
    <t>Aux. Effects</t>
  </si>
  <si>
    <t>Magic</t>
  </si>
  <si>
    <t>Stability</t>
  </si>
  <si>
    <t>Damage Reduction</t>
  </si>
  <si>
    <t>Durability</t>
  </si>
  <si>
    <t>Weight</t>
  </si>
  <si>
    <t>Resistence</t>
  </si>
  <si>
    <t>Curse</t>
  </si>
  <si>
    <t>Defense</t>
  </si>
  <si>
    <t>Arrow 1</t>
  </si>
  <si>
    <t>Arrow 2</t>
  </si>
  <si>
    <t>Bolts 1</t>
  </si>
  <si>
    <t>Bolts 2</t>
  </si>
  <si>
    <t>Critical Bonus</t>
  </si>
  <si>
    <t>Ring 1</t>
  </si>
  <si>
    <t xml:space="preserve"> </t>
  </si>
  <si>
    <t>Ring 2</t>
  </si>
  <si>
    <t>Effect</t>
  </si>
  <si>
    <t>Blade of the Darkmoon</t>
  </si>
  <si>
    <t>Chaos Servant</t>
  </si>
  <si>
    <t>Darkwraith</t>
  </si>
  <si>
    <t>Forest Hunter</t>
  </si>
  <si>
    <t>Gravelord Servant</t>
  </si>
  <si>
    <t>Path of the Dragon</t>
  </si>
  <si>
    <t>Princess's Guard</t>
  </si>
  <si>
    <t>Warrior of Sunlight</t>
  </si>
  <si>
    <t>Way of White</t>
  </si>
  <si>
    <t>Version 0.0.1</t>
  </si>
  <si>
    <t>Fist</t>
  </si>
  <si>
    <t>Strike</t>
  </si>
  <si>
    <t>Caestus</t>
  </si>
  <si>
    <t>Claw</t>
  </si>
  <si>
    <t>Slash</t>
  </si>
  <si>
    <t>Dark Hand</t>
  </si>
  <si>
    <t>Dragon Bone Fist</t>
  </si>
  <si>
    <t>Dragon Bone Fist +1</t>
  </si>
  <si>
    <t>Dragon Bone Fist +2</t>
  </si>
  <si>
    <t>Dragon Bone Fist +3</t>
  </si>
  <si>
    <t>Dragon Bone Fist +4</t>
  </si>
  <si>
    <t>Dragon Bone Fist +5</t>
  </si>
  <si>
    <t>Claw +1</t>
  </si>
  <si>
    <t>Claw +2</t>
  </si>
  <si>
    <t>Claw +3</t>
  </si>
  <si>
    <t>Claw +4</t>
  </si>
  <si>
    <t>Claw +5</t>
  </si>
  <si>
    <t>Claw +6</t>
  </si>
  <si>
    <t>Claw +7</t>
  </si>
  <si>
    <t>Claw +8</t>
  </si>
  <si>
    <t>Claw +9</t>
  </si>
  <si>
    <t>Claw +10</t>
  </si>
  <si>
    <t>Claw +11</t>
  </si>
  <si>
    <t>Claw +12</t>
  </si>
  <si>
    <t>Claw +13</t>
  </si>
  <si>
    <t>Claw +14</t>
  </si>
  <si>
    <t>Claw +15</t>
  </si>
  <si>
    <t>Claw Crystal</t>
  </si>
  <si>
    <t>Claw Crystal +1</t>
  </si>
  <si>
    <t>Claw Crystal +2</t>
  </si>
  <si>
    <t>Claw Crystal +3</t>
  </si>
  <si>
    <t>Claw Crystal +4</t>
  </si>
  <si>
    <t>Claw Crystal +5</t>
  </si>
  <si>
    <t>Claw Lightning</t>
  </si>
  <si>
    <t>Claw Lightning +1</t>
  </si>
  <si>
    <t>Claw Lightning +2</t>
  </si>
  <si>
    <t>Claw Lightning +3</t>
  </si>
  <si>
    <t>Claw Lightning +4</t>
  </si>
  <si>
    <t>Claw Lightning +5</t>
  </si>
  <si>
    <t>Claw Raw</t>
  </si>
  <si>
    <t>Claw Raw +1</t>
  </si>
  <si>
    <t>Claw Raw +2</t>
  </si>
  <si>
    <t>Claw Raw +3</t>
  </si>
  <si>
    <t>Claw Raw +4</t>
  </si>
  <si>
    <t>Claw Raw +5</t>
  </si>
  <si>
    <t>Claw Magic</t>
  </si>
  <si>
    <t>Claw Magic +1</t>
  </si>
  <si>
    <t>Claw Magic +2</t>
  </si>
  <si>
    <t>Claw Magic +3</t>
  </si>
  <si>
    <t>Claw Magic +4</t>
  </si>
  <si>
    <t>Claw Magic +5</t>
  </si>
  <si>
    <t>Claw Magic +6</t>
  </si>
  <si>
    <t>Claw Magic +7</t>
  </si>
  <si>
    <t>Claw Magic +8</t>
  </si>
  <si>
    <t>Claw Magic +9</t>
  </si>
  <si>
    <t>Claw Magic +10</t>
  </si>
  <si>
    <t>Claw Enchanted</t>
  </si>
  <si>
    <t>Claw Enchanted +1</t>
  </si>
  <si>
    <t>Claw Enchanted +2</t>
  </si>
  <si>
    <t>Claw Enchanted +3</t>
  </si>
  <si>
    <t>Claw Enchanted +4</t>
  </si>
  <si>
    <t>Claw Enchanted +5</t>
  </si>
  <si>
    <t>Claw Divine</t>
  </si>
  <si>
    <t>Claw Divine +1</t>
  </si>
  <si>
    <t>Claw Divine +2</t>
  </si>
  <si>
    <t>Claw Divine +3</t>
  </si>
  <si>
    <t>Claw Divine +4</t>
  </si>
  <si>
    <t>Claw Divine +5</t>
  </si>
  <si>
    <t>Claw Divine +6</t>
  </si>
  <si>
    <t>Claw Divine +7</t>
  </si>
  <si>
    <t>Claw Divine +8</t>
  </si>
  <si>
    <t>Claw Divine +9</t>
  </si>
  <si>
    <t>Claw Divine +10</t>
  </si>
  <si>
    <t>Claw Occult</t>
  </si>
  <si>
    <t>Claw Occult +1</t>
  </si>
  <si>
    <t>Claw Occult +2</t>
  </si>
  <si>
    <t>Claw Occult +3</t>
  </si>
  <si>
    <t>Claw Occult +4</t>
  </si>
  <si>
    <t>Claw Occult +5</t>
  </si>
  <si>
    <t>Claw Fire</t>
  </si>
  <si>
    <t>Claw Fire +1</t>
  </si>
  <si>
    <t>Claw Fire +2</t>
  </si>
  <si>
    <t>Claw Fire +3</t>
  </si>
  <si>
    <t>Claw Fire +4</t>
  </si>
  <si>
    <t>Claw Fire +5</t>
  </si>
  <si>
    <t>Claw Fire +6</t>
  </si>
  <si>
    <t>Claw Fire +7</t>
  </si>
  <si>
    <t>Claw Fire +8</t>
  </si>
  <si>
    <t>Claw Fire +9</t>
  </si>
  <si>
    <t>Claw Fire +10</t>
  </si>
  <si>
    <t>Claw Chaos</t>
  </si>
  <si>
    <t>Claw Chaos +1</t>
  </si>
  <si>
    <t>Claw Chaos +2</t>
  </si>
  <si>
    <t>Claw Chaos +3</t>
  </si>
  <si>
    <t>Claw Chaos +4</t>
  </si>
  <si>
    <t>Claw Chaos +5</t>
  </si>
  <si>
    <t>Caestus +1</t>
  </si>
  <si>
    <t>Caestus +2</t>
  </si>
  <si>
    <t>Caestus +3</t>
  </si>
  <si>
    <t>Caestus +4</t>
  </si>
  <si>
    <t>Caestus +5</t>
  </si>
  <si>
    <t>Caestus +6</t>
  </si>
  <si>
    <t>Caestus +7</t>
  </si>
  <si>
    <t>Caestus +8</t>
  </si>
  <si>
    <t>Caestus +9</t>
  </si>
  <si>
    <t>Caestus +10</t>
  </si>
  <si>
    <t>Caestus +11</t>
  </si>
  <si>
    <t>Caestus +12</t>
  </si>
  <si>
    <t>Caestus +13</t>
  </si>
  <si>
    <t>Caestus +14</t>
  </si>
  <si>
    <t>Caestus +15</t>
  </si>
  <si>
    <t>Caestus Cristal</t>
  </si>
  <si>
    <t>Caestus Cristal +1</t>
  </si>
  <si>
    <t>Caestus Cristal +2</t>
  </si>
  <si>
    <t>Caestus Cristal +3</t>
  </si>
  <si>
    <t>Caestus Cristal +4</t>
  </si>
  <si>
    <t>Caestus Cristal +5</t>
  </si>
  <si>
    <t>Caestus Lightning</t>
  </si>
  <si>
    <t>Caestus Lightning +1</t>
  </si>
  <si>
    <t>Caestus Lightning +2</t>
  </si>
  <si>
    <t>Caestus Lightning +3</t>
  </si>
  <si>
    <t>Caestus Lightning +4</t>
  </si>
  <si>
    <t>Caestus Lightning +5</t>
  </si>
  <si>
    <t>Caestus Raw</t>
  </si>
  <si>
    <t>Caestus Raw +1</t>
  </si>
  <si>
    <t>Caestus Raw +2</t>
  </si>
  <si>
    <t>Caestus Raw +3</t>
  </si>
  <si>
    <t>Caestus Raw +4</t>
  </si>
  <si>
    <t>Caestus Raw +5</t>
  </si>
  <si>
    <t>Caestus Magic</t>
  </si>
  <si>
    <t>Caestus Magic +1</t>
  </si>
  <si>
    <t>Caestus Magic +2</t>
  </si>
  <si>
    <t>Caestus Magic +3</t>
  </si>
  <si>
    <t>Caestus Magic +4</t>
  </si>
  <si>
    <t>Caestus Magic +5</t>
  </si>
  <si>
    <t>Caestus Magic +6</t>
  </si>
  <si>
    <t>Caestus Magic +7</t>
  </si>
  <si>
    <t>Caestus Magic +8</t>
  </si>
  <si>
    <t>Caestus Magic +9</t>
  </si>
  <si>
    <t>Caestus Magic +10</t>
  </si>
  <si>
    <t>Caestus Enchanted</t>
  </si>
  <si>
    <t>Caestus Enchanted +1</t>
  </si>
  <si>
    <t>Caestus Enchanted +2</t>
  </si>
  <si>
    <t>Caestus Enchanted +3</t>
  </si>
  <si>
    <t>Caestus Enchanted +4</t>
  </si>
  <si>
    <t>Caestus Enchanted +5</t>
  </si>
  <si>
    <t>Caestus Divine</t>
  </si>
  <si>
    <t>Caestus Divine +1</t>
  </si>
  <si>
    <t>Caestus Divine +2</t>
  </si>
  <si>
    <t>Caestus Divine +3</t>
  </si>
  <si>
    <t>Caestus Divine +4</t>
  </si>
  <si>
    <t>Caestus Divine +5</t>
  </si>
  <si>
    <t>Caestus Divine +6</t>
  </si>
  <si>
    <t>Caestus Divine +7</t>
  </si>
  <si>
    <t>Caestus Divine +8</t>
  </si>
  <si>
    <t>Caestus Divine +9</t>
  </si>
  <si>
    <t>Caestus Divine +10</t>
  </si>
  <si>
    <t>Caestus Occult</t>
  </si>
  <si>
    <t>Caestus Occult +1</t>
  </si>
  <si>
    <t>Caestus Occult +2</t>
  </si>
  <si>
    <t>Caestus Occult +3</t>
  </si>
  <si>
    <t>Caestus Occult +4</t>
  </si>
  <si>
    <t>Caestus Occult +5</t>
  </si>
  <si>
    <t xml:space="preserve">Caestus Fire </t>
  </si>
  <si>
    <t>Caestus Fire +1</t>
  </si>
  <si>
    <t>Caestus Fire +2</t>
  </si>
  <si>
    <t>Caestus Fire +3</t>
  </si>
  <si>
    <t>Caestus Fire +4</t>
  </si>
  <si>
    <t>Caestus Fire +5</t>
  </si>
  <si>
    <t>Caestus Fire +6</t>
  </si>
  <si>
    <t>Caestus Fire +7</t>
  </si>
  <si>
    <t>Caestus Fire +8</t>
  </si>
  <si>
    <t>Caestus Fire +9</t>
  </si>
  <si>
    <t>Caestus Fire +10</t>
  </si>
  <si>
    <t>Caestus Chaos</t>
  </si>
  <si>
    <t>Caestus Chaos +1</t>
  </si>
  <si>
    <t>Caestus Chaos +2</t>
  </si>
  <si>
    <t>Caestus Chaos +3</t>
  </si>
  <si>
    <t>Caestus Chaos +4</t>
  </si>
  <si>
    <t>Caestus Chaos +5</t>
  </si>
  <si>
    <t>Parameter Bonus</t>
  </si>
  <si>
    <t>C</t>
  </si>
  <si>
    <t>D</t>
  </si>
  <si>
    <t>E</t>
  </si>
  <si>
    <t>B</t>
  </si>
  <si>
    <t>A</t>
  </si>
  <si>
    <t>S</t>
  </si>
  <si>
    <t>Blacksmith Giant Hammer</t>
  </si>
  <si>
    <t>Blacksmith Giant Hammer +1</t>
  </si>
  <si>
    <t>Blacksmith Giant Hammer +2</t>
  </si>
  <si>
    <t>Blacksmith Giant Hammer +3</t>
  </si>
  <si>
    <t>Blacksmith Giant Hammer +4</t>
  </si>
  <si>
    <t>Blacksmith Giant Hammer +5</t>
  </si>
  <si>
    <t>Blacksmith Hammer</t>
  </si>
  <si>
    <t>Blacksmith Hammer +1</t>
  </si>
  <si>
    <t>Blacksmith Hammer +2</t>
  </si>
  <si>
    <t>Blacksmith Hammer +3</t>
  </si>
  <si>
    <t>Blacksmith Hammer +4</t>
  </si>
  <si>
    <t>Blacksmith Hammer +5</t>
  </si>
  <si>
    <t>Blacksmith Hammer +6</t>
  </si>
  <si>
    <t>Blacksmith Hammer +7</t>
  </si>
  <si>
    <t>Blacksmith Hammer +8</t>
  </si>
  <si>
    <t>Blacksmith Hammer +9</t>
  </si>
  <si>
    <t>Blacksmith Hammer +10</t>
  </si>
  <si>
    <t>Blacksmith Hammer +11</t>
  </si>
  <si>
    <t>Blacksmith Hammer +12</t>
  </si>
  <si>
    <t>Blacksmith Hammer +13</t>
  </si>
  <si>
    <t>Blacksmith Hammer +14</t>
  </si>
  <si>
    <t>Blacksmith Hammer +15</t>
  </si>
  <si>
    <t>Blacksmith Hammer Crystal</t>
  </si>
  <si>
    <t>Blacksmith Hammer Crystal +1</t>
  </si>
  <si>
    <t>Blacksmith Hammer Crystal +2</t>
  </si>
  <si>
    <t>Blacksmith Hammer Crystal +3</t>
  </si>
  <si>
    <t>Blacksmith Hammer Crystal +4</t>
  </si>
  <si>
    <t>Blacksmith Hammer Crystal +5</t>
  </si>
  <si>
    <t>Blacksmith Hammer Lightning</t>
  </si>
  <si>
    <t>Blacksmith Hammer Lightning +1</t>
  </si>
  <si>
    <t>Blacksmith Hammer Lightning +2</t>
  </si>
  <si>
    <t>Blacksmith Hammer Lightning +3</t>
  </si>
  <si>
    <t>Blacksmith Hammer Lightning +4</t>
  </si>
  <si>
    <t>Blacksmith Hammer Lightning +5</t>
  </si>
  <si>
    <t>Blacksmith Hammer Raw</t>
  </si>
  <si>
    <t>Blacksmith Hammer Raw +1</t>
  </si>
  <si>
    <t>Blacksmith Hammer Raw +2</t>
  </si>
  <si>
    <t>Blacksmith Hammer Raw +3</t>
  </si>
  <si>
    <t>Blacksmith Hammer Raw +4</t>
  </si>
  <si>
    <t>Blacksmith Hammer Raw +5</t>
  </si>
  <si>
    <t>Blacksmith Hammer Magic</t>
  </si>
  <si>
    <t>Blacksmith Hammer Magic +1</t>
  </si>
  <si>
    <t>Blacksmith Hammer Magic +2</t>
  </si>
  <si>
    <t>Blacksmith Hammer Magic +3</t>
  </si>
  <si>
    <t>Blacksmith Hammer Magic +4</t>
  </si>
  <si>
    <t>Blacksmith Hammer Magic +5</t>
  </si>
  <si>
    <t>Blacksmith Hammer Magic +6</t>
  </si>
  <si>
    <t>Blacksmith Hammer Magic +7</t>
  </si>
  <si>
    <t>Blacksmith Hammer Magic +8</t>
  </si>
  <si>
    <t>Blacksmith Hammer Magic +9</t>
  </si>
  <si>
    <t>Blacksmith Hammer Magic +10</t>
  </si>
  <si>
    <t>Blacksmith Hammer Enchanted</t>
  </si>
  <si>
    <t>Blacksmith Hammer Enchanted +1</t>
  </si>
  <si>
    <t>Blacksmith Hammer Enchanted +2</t>
  </si>
  <si>
    <t>Blacksmith Hammer Enchanted +3</t>
  </si>
  <si>
    <t>Blacksmith Hammer Enchanted +4</t>
  </si>
  <si>
    <t>Blacksmith Hammer Enchanted +5</t>
  </si>
  <si>
    <t>Blacksmith Hammer Divine</t>
  </si>
  <si>
    <t>Blacksmith Hammer Divine +1</t>
  </si>
  <si>
    <t>Blacksmith Hammer Divine +2</t>
  </si>
  <si>
    <t>Blacksmith Hammer Divine +3</t>
  </si>
  <si>
    <t>Blacksmith Hammer Divine +4</t>
  </si>
  <si>
    <t>Blacksmith Hammer Divine +5</t>
  </si>
  <si>
    <t>Blacksmith Hammer Divine +6</t>
  </si>
  <si>
    <t>Blacksmith Hammer Divine +7</t>
  </si>
  <si>
    <t>Blacksmith Hammer Divine +8</t>
  </si>
  <si>
    <t>Blacksmith Hammer Divine +9</t>
  </si>
  <si>
    <t>Blacksmith Hammer Divine +10</t>
  </si>
  <si>
    <t>Blacksmith Hammer Occult</t>
  </si>
  <si>
    <t>Blacksmith Hammer Occult +1</t>
  </si>
  <si>
    <t>Blacksmith Hammer Occult +2</t>
  </si>
  <si>
    <t>Blacksmith Hammer Occult +3</t>
  </si>
  <si>
    <t>Blacksmith Hammer Occult +4</t>
  </si>
  <si>
    <t>Blacksmith Hammer Occult +5</t>
  </si>
  <si>
    <t>Blacksmith Hammer Fire</t>
  </si>
  <si>
    <t>Blacksmith Hammer Fire +1</t>
  </si>
  <si>
    <t>Blacksmith Hammer Fire +2</t>
  </si>
  <si>
    <t>Blacksmith Hammer Fire +3</t>
  </si>
  <si>
    <t>Blacksmith Hammer Fire +4</t>
  </si>
  <si>
    <t>Blacksmith Hammer Fire +5</t>
  </si>
  <si>
    <t>Blacksmith Hammer Fire +6</t>
  </si>
  <si>
    <t>Blacksmith Hammer Fire +7</t>
  </si>
  <si>
    <t>Blacksmith Hammer Fire +8</t>
  </si>
  <si>
    <t>Blacksmith Hammer Fire +9</t>
  </si>
  <si>
    <t>Blacksmith Hammer Fire +10</t>
  </si>
  <si>
    <t>Blacksmith Hammer Chaos</t>
  </si>
  <si>
    <t>Blacksmith Hammer Chaos +1</t>
  </si>
  <si>
    <t>Blacksmith Hammer Chaos +2</t>
  </si>
  <si>
    <t>Blacksmith Hammer Chaos +3</t>
  </si>
  <si>
    <t>Blacksmith Hammer Chaos +4</t>
  </si>
  <si>
    <t>Blacksmith Hammer Chaos +5</t>
  </si>
  <si>
    <t>Club</t>
  </si>
  <si>
    <t>Club +1</t>
  </si>
  <si>
    <t>Club +2</t>
  </si>
  <si>
    <t>Club +3</t>
  </si>
  <si>
    <t>Club +4</t>
  </si>
  <si>
    <t>Club +5</t>
  </si>
  <si>
    <t>Club +6</t>
  </si>
  <si>
    <t>Club +7</t>
  </si>
  <si>
    <t>Club +8</t>
  </si>
  <si>
    <t>Club +9</t>
  </si>
  <si>
    <t>Club +10</t>
  </si>
  <si>
    <t>Club +11</t>
  </si>
  <si>
    <t>Club +12</t>
  </si>
  <si>
    <t>Club +13</t>
  </si>
  <si>
    <t>Club +14</t>
  </si>
  <si>
    <t>Club +15</t>
  </si>
  <si>
    <t>Club Crystal</t>
  </si>
  <si>
    <t>Club Crystal +1</t>
  </si>
  <si>
    <t>Club Crystal +2</t>
  </si>
  <si>
    <t>Club Crystal +3</t>
  </si>
  <si>
    <t>Club Crystal +4</t>
  </si>
  <si>
    <t>Club Crystal +5</t>
  </si>
  <si>
    <t>Club Lightning</t>
  </si>
  <si>
    <t>Club Lightning +1</t>
  </si>
  <si>
    <t>Club Lightning +2</t>
  </si>
  <si>
    <t>Club Lightning +3</t>
  </si>
  <si>
    <t>Club Lightning +4</t>
  </si>
  <si>
    <t>Club Lightning +5</t>
  </si>
  <si>
    <t>Club Raw</t>
  </si>
  <si>
    <t>Club Raw +1</t>
  </si>
  <si>
    <t>Club Raw +2</t>
  </si>
  <si>
    <t>Club Raw +3</t>
  </si>
  <si>
    <t>Club Raw +4</t>
  </si>
  <si>
    <t>Club Raw +5</t>
  </si>
  <si>
    <t>Club Magic</t>
  </si>
  <si>
    <t>Club Magic +1</t>
  </si>
  <si>
    <t>Club Magic +2</t>
  </si>
  <si>
    <t>Club Magic +3</t>
  </si>
  <si>
    <t>Club Magic +4</t>
  </si>
  <si>
    <t>Club Magic +5</t>
  </si>
  <si>
    <t>Club Magic +6</t>
  </si>
  <si>
    <t>Club Magic +7</t>
  </si>
  <si>
    <t>Club Magic +8</t>
  </si>
  <si>
    <t>Club Magic +9</t>
  </si>
  <si>
    <t>Club Magic +10</t>
  </si>
  <si>
    <t>Club Enchanted</t>
  </si>
  <si>
    <t>Club Enchanted +1</t>
  </si>
  <si>
    <t>Club Enchanted +2</t>
  </si>
  <si>
    <t>Club Enchanted +3</t>
  </si>
  <si>
    <t>Club Enchanted +4</t>
  </si>
  <si>
    <t>Club Enchanted +5</t>
  </si>
  <si>
    <t>Club Divine</t>
  </si>
  <si>
    <t>Club Divine +1</t>
  </si>
  <si>
    <t>Club Divine +2</t>
  </si>
  <si>
    <t>Club Divine +3</t>
  </si>
  <si>
    <t>Club Divine +4</t>
  </si>
  <si>
    <t>Club Divine +5</t>
  </si>
  <si>
    <t>Club Divine +6</t>
  </si>
  <si>
    <t>Club Divine +7</t>
  </si>
  <si>
    <t>Club Divine +8</t>
  </si>
  <si>
    <t>Club Divine +9</t>
  </si>
  <si>
    <t>Club Divine +10</t>
  </si>
  <si>
    <t>Club Occult</t>
  </si>
  <si>
    <t>Club Occult +1</t>
  </si>
  <si>
    <t>Club Occult +2</t>
  </si>
  <si>
    <t>Club Occult +3</t>
  </si>
  <si>
    <t>Club Occult +4</t>
  </si>
  <si>
    <t>Club Occult +5</t>
  </si>
  <si>
    <t>Club Fire</t>
  </si>
  <si>
    <t>Club Fire +1</t>
  </si>
  <si>
    <t>Club Fire +2</t>
  </si>
  <si>
    <t>Club Fire +3</t>
  </si>
  <si>
    <t>Club Fire +4</t>
  </si>
  <si>
    <t>Club Fire +5</t>
  </si>
  <si>
    <t>Club Fire +6</t>
  </si>
  <si>
    <t>Club Fire +7</t>
  </si>
  <si>
    <t>Club Fire +8</t>
  </si>
  <si>
    <t>Club Fire +9</t>
  </si>
  <si>
    <t>Club Fire +10</t>
  </si>
  <si>
    <t>Club Chaos</t>
  </si>
  <si>
    <t>Club Chaos +1</t>
  </si>
  <si>
    <t>Club Chaos +2</t>
  </si>
  <si>
    <t>Club Chaos +3</t>
  </si>
  <si>
    <t>Club Chaos +4</t>
  </si>
  <si>
    <t>Club Chaos +5</t>
  </si>
  <si>
    <t>Hammer of Vamos</t>
  </si>
  <si>
    <t>Hammer of Vamos +1</t>
  </si>
  <si>
    <t>Hammer of Vamos +2</t>
  </si>
  <si>
    <t>Hammer of Vamos +3</t>
  </si>
  <si>
    <t>Hammer of Vamos +4</t>
  </si>
  <si>
    <t>Hammer of Vamos +5</t>
  </si>
  <si>
    <t>Mace</t>
  </si>
  <si>
    <t>Mace +1</t>
  </si>
  <si>
    <t>Mace +2</t>
  </si>
  <si>
    <t>Mace +3</t>
  </si>
  <si>
    <t>Mace +4</t>
  </si>
  <si>
    <t>Mace +5</t>
  </si>
  <si>
    <t>Mace +6</t>
  </si>
  <si>
    <t>Mace +7</t>
  </si>
  <si>
    <t>Mace +8</t>
  </si>
  <si>
    <t>Mace +9</t>
  </si>
  <si>
    <t>Mace +10</t>
  </si>
  <si>
    <t>Mace +11</t>
  </si>
  <si>
    <t>Mace +12</t>
  </si>
  <si>
    <t>Mace +13</t>
  </si>
  <si>
    <t>Mace +14</t>
  </si>
  <si>
    <t>Mace +15</t>
  </si>
  <si>
    <t>Mace Crystal</t>
  </si>
  <si>
    <t>Mace Crystal +1</t>
  </si>
  <si>
    <t>Mace Crystal +2</t>
  </si>
  <si>
    <t>Mace Crystal +3</t>
  </si>
  <si>
    <t>Mace Crystal +4</t>
  </si>
  <si>
    <t>Mace Crystal +5</t>
  </si>
  <si>
    <t>Mace Lightning</t>
  </si>
  <si>
    <t>Mace Lightning +1</t>
  </si>
  <si>
    <t>Mace Lightning +2</t>
  </si>
  <si>
    <t>Mace Lightning +3</t>
  </si>
  <si>
    <t>Mace Lightning +4</t>
  </si>
  <si>
    <t>Mace Lightning +5</t>
  </si>
  <si>
    <t>Mace Raw</t>
  </si>
  <si>
    <t>Mace Raw +1</t>
  </si>
  <si>
    <t>Mace Raw +2</t>
  </si>
  <si>
    <t>Mace Raw +3</t>
  </si>
  <si>
    <t>Mace Raw +4</t>
  </si>
  <si>
    <t>Mace Raw +5</t>
  </si>
  <si>
    <t>Mace Magic</t>
  </si>
  <si>
    <t>Mace Magic +1</t>
  </si>
  <si>
    <t>Mace Magic +2</t>
  </si>
  <si>
    <t>Mace Magic +3</t>
  </si>
  <si>
    <t>Mace Magic +4</t>
  </si>
  <si>
    <t>Mace Magic +5</t>
  </si>
  <si>
    <t>Mace Magic +6</t>
  </si>
  <si>
    <t>Mace Magic +7</t>
  </si>
  <si>
    <t>Mace Magic +8</t>
  </si>
  <si>
    <t>Mace Magic +9</t>
  </si>
  <si>
    <t>Mace Magic +10</t>
  </si>
  <si>
    <t>Mace Enchanted</t>
  </si>
  <si>
    <t>Mace Enchanted +1</t>
  </si>
  <si>
    <t>Mace Enchanted +2</t>
  </si>
  <si>
    <t>Mace Enchanted +3</t>
  </si>
  <si>
    <t>Mace Enchanted +4</t>
  </si>
  <si>
    <t>Mace Enchanted +5</t>
  </si>
  <si>
    <t>Mace Divine</t>
  </si>
  <si>
    <t>Mace Divine +1</t>
  </si>
  <si>
    <t>Mace Divine +2</t>
  </si>
  <si>
    <t>Mace Divine +3</t>
  </si>
  <si>
    <t>Mace Divine +4</t>
  </si>
  <si>
    <t>Mace Divine +5</t>
  </si>
  <si>
    <t>Mace Divine +6</t>
  </si>
  <si>
    <t>Mace Divine +7</t>
  </si>
  <si>
    <t>Mace Divine +8</t>
  </si>
  <si>
    <t>Mace Divine +9</t>
  </si>
  <si>
    <t>Mace Divine +10</t>
  </si>
  <si>
    <t>Mace Occult</t>
  </si>
  <si>
    <t>Mace Occult +1</t>
  </si>
  <si>
    <t>Mace Occult +2</t>
  </si>
  <si>
    <t>Mace Occult +3</t>
  </si>
  <si>
    <t>Mace Occult +4</t>
  </si>
  <si>
    <t>Mace Occult +5</t>
  </si>
  <si>
    <t>Mace Fire</t>
  </si>
  <si>
    <t>Mace Fire +1</t>
  </si>
  <si>
    <t>Mace Fire +2</t>
  </si>
  <si>
    <t>Mace Fire +3</t>
  </si>
  <si>
    <t>Mace Fire +4</t>
  </si>
  <si>
    <t>Mace Fire +5</t>
  </si>
  <si>
    <t>Mace Fire +6</t>
  </si>
  <si>
    <t>Mace Fire +7</t>
  </si>
  <si>
    <t>Mace Fire +8</t>
  </si>
  <si>
    <t>Mace Fire +9</t>
  </si>
  <si>
    <t>Mace Fire +10</t>
  </si>
  <si>
    <t>Mace Chaos</t>
  </si>
  <si>
    <t>Mace Chaos +1</t>
  </si>
  <si>
    <t>Mace Chaos +2</t>
  </si>
  <si>
    <t>Mace Chaos +3</t>
  </si>
  <si>
    <t>Mace Chaos +4</t>
  </si>
  <si>
    <t>Mace Chaos +5</t>
  </si>
  <si>
    <t>Morning Star</t>
  </si>
  <si>
    <t>Morning Star +1</t>
  </si>
  <si>
    <t>Morning Star +2</t>
  </si>
  <si>
    <t>Morning Star +3</t>
  </si>
  <si>
    <t>Morning Star +4</t>
  </si>
  <si>
    <t>Morning Star +5</t>
  </si>
  <si>
    <t>Morning Star +6</t>
  </si>
  <si>
    <t>Morning Star +7</t>
  </si>
  <si>
    <t>Morning Star +8</t>
  </si>
  <si>
    <t>Morning Star +9</t>
  </si>
  <si>
    <t>Morning Star +10</t>
  </si>
  <si>
    <t>Morning Star +11</t>
  </si>
  <si>
    <t>Morning Star +12</t>
  </si>
  <si>
    <t>Morning Star +13</t>
  </si>
  <si>
    <t>Morning Star +14</t>
  </si>
  <si>
    <t>Morning Star +15</t>
  </si>
  <si>
    <t>Morning Star Crystal</t>
  </si>
  <si>
    <t>Morning Star Crystal +1</t>
  </si>
  <si>
    <t>Morning Star Crystal +2</t>
  </si>
  <si>
    <t>Morning Star Crystal +3</t>
  </si>
  <si>
    <t>Morning Star Crystal +4</t>
  </si>
  <si>
    <t>Morning Star Crystal +5</t>
  </si>
  <si>
    <t>Morning Star Lightning</t>
  </si>
  <si>
    <t>Morning Star Lightning +1</t>
  </si>
  <si>
    <t>Morning Star Lightning +2</t>
  </si>
  <si>
    <t>Morning Star Lightning +3</t>
  </si>
  <si>
    <t>Morning Star Lightning +4</t>
  </si>
  <si>
    <t>Morning Star Lightning +5</t>
  </si>
  <si>
    <t>Morning Star Raw</t>
  </si>
  <si>
    <t>Morning Star Raw +1</t>
  </si>
  <si>
    <t>Morning Star Raw +2</t>
  </si>
  <si>
    <t>Morning Star Raw +3</t>
  </si>
  <si>
    <t>Morning Star Raw +4</t>
  </si>
  <si>
    <t>Morning Star Raw +5</t>
  </si>
  <si>
    <t>Morning Star Magic</t>
  </si>
  <si>
    <t>Morning Star Magic +1</t>
  </si>
  <si>
    <t>Morning Star Magic +2</t>
  </si>
  <si>
    <t>Morning Star Magic +3</t>
  </si>
  <si>
    <t>Morning Star Magic +4</t>
  </si>
  <si>
    <t>Morning Star Magic +5</t>
  </si>
  <si>
    <t>Morning Star Magic +6</t>
  </si>
  <si>
    <t>Morning Star Magic +7</t>
  </si>
  <si>
    <t>Morning Star Magic +8</t>
  </si>
  <si>
    <t>Morning Star Magic +9</t>
  </si>
  <si>
    <t>Morning Star Magic +10</t>
  </si>
  <si>
    <t>Morning Star Enchanted</t>
  </si>
  <si>
    <t>Morning Star Enchanted +1</t>
  </si>
  <si>
    <t>Morning Star Enchanted +2</t>
  </si>
  <si>
    <t>Morning Star Enchanted +3</t>
  </si>
  <si>
    <t>Morning Star Enchanted +4</t>
  </si>
  <si>
    <t>Morning Star Enchanted +5</t>
  </si>
  <si>
    <t>Morning Star Divine</t>
  </si>
  <si>
    <t>Morning Star Divine +1</t>
  </si>
  <si>
    <t>Morning Star Divine +2</t>
  </si>
  <si>
    <t>Morning Star Divine +3</t>
  </si>
  <si>
    <t>Morning Star Divine +4</t>
  </si>
  <si>
    <t>Morning Star Divine +5</t>
  </si>
  <si>
    <t>Morning Star Divine +6</t>
  </si>
  <si>
    <t>Morning Star Divine +7</t>
  </si>
  <si>
    <t>Morning Star Divine +8</t>
  </si>
  <si>
    <t>Morning Star Divine +9</t>
  </si>
  <si>
    <t>Morning Star Divine +10</t>
  </si>
  <si>
    <t>Morning Star Occult</t>
  </si>
  <si>
    <t>Morning Star Occult +1</t>
  </si>
  <si>
    <t>Morning Star Occult +2</t>
  </si>
  <si>
    <t>Morning Star Occult +3</t>
  </si>
  <si>
    <t>Morning Star Occult +4</t>
  </si>
  <si>
    <t>Morning Star Occult +5</t>
  </si>
  <si>
    <t>Morning Star Fire</t>
  </si>
  <si>
    <t>Morning Star Fire +1</t>
  </si>
  <si>
    <t>Morning Star Fire +2</t>
  </si>
  <si>
    <t>Morning Star Fire +3</t>
  </si>
  <si>
    <t>Morning Star Fire +4</t>
  </si>
  <si>
    <t>Morning Star Fire +5</t>
  </si>
  <si>
    <t>Morning Star Fire +6</t>
  </si>
  <si>
    <t>Morning Star Fire +7</t>
  </si>
  <si>
    <t>Morning Star Fire +8</t>
  </si>
  <si>
    <t>Morning Star Fire +9</t>
  </si>
  <si>
    <t>Morning Star Fire +10</t>
  </si>
  <si>
    <t>Morning Star Chaos</t>
  </si>
  <si>
    <t>Morning Star Chaos +1</t>
  </si>
  <si>
    <t>Morning Star Chaos +2</t>
  </si>
  <si>
    <t>Morning Star Chaos +3</t>
  </si>
  <si>
    <t>Morning Star Chaos +4</t>
  </si>
  <si>
    <t>Morning Star Chaos +5</t>
  </si>
  <si>
    <t>Pickaxe</t>
  </si>
  <si>
    <t>Pickaxe +1</t>
  </si>
  <si>
    <t>Pickaxe +2</t>
  </si>
  <si>
    <t>Pickaxe +3</t>
  </si>
  <si>
    <t>Pickaxe +4</t>
  </si>
  <si>
    <t>Pickaxe +5</t>
  </si>
  <si>
    <t>Pickaxe +6</t>
  </si>
  <si>
    <t>Pickaxe +7</t>
  </si>
  <si>
    <t>Pickaxe +8</t>
  </si>
  <si>
    <t>Pickaxe +9</t>
  </si>
  <si>
    <t>Pickaxe +10</t>
  </si>
  <si>
    <t>Pickaxe +11</t>
  </si>
  <si>
    <t>Pickaxe +12</t>
  </si>
  <si>
    <t>Pickaxe +13</t>
  </si>
  <si>
    <t>Pickaxe +14</t>
  </si>
  <si>
    <t>Pickaxe +15</t>
  </si>
  <si>
    <t>Pickaxe Crystal</t>
  </si>
  <si>
    <t>Pickaxe Crystal +1</t>
  </si>
  <si>
    <t>Pickaxe Crystal +2</t>
  </si>
  <si>
    <t>Pickaxe Crystal +3</t>
  </si>
  <si>
    <t>Pickaxe Crystal +4</t>
  </si>
  <si>
    <t>Pickaxe Crystal +5</t>
  </si>
  <si>
    <t>Pickaxe Lightning</t>
  </si>
  <si>
    <t>Pickaxe Lightning +1</t>
  </si>
  <si>
    <t>Pickaxe Lightning +2</t>
  </si>
  <si>
    <t>Pickaxe Lightning +3</t>
  </si>
  <si>
    <t>Pickaxe Lightning +4</t>
  </si>
  <si>
    <t>Pickaxe Lightning +5</t>
  </si>
  <si>
    <t>Pickaxe Raw</t>
  </si>
  <si>
    <t>Pickaxe Raw +1</t>
  </si>
  <si>
    <t>Pickaxe Raw +2</t>
  </si>
  <si>
    <t>Pickaxe Raw +3</t>
  </si>
  <si>
    <t>Pickaxe Raw +4</t>
  </si>
  <si>
    <t>Pickaxe Raw +5</t>
  </si>
  <si>
    <t>Pickaxe Magic</t>
  </si>
  <si>
    <t>Pickaxe Magic +1</t>
  </si>
  <si>
    <t>Pickaxe Magic +2</t>
  </si>
  <si>
    <t>Pickaxe Magic +3</t>
  </si>
  <si>
    <t>Pickaxe Magic +4</t>
  </si>
  <si>
    <t>Pickaxe Magic +5</t>
  </si>
  <si>
    <t>Pickaxe Magic +6</t>
  </si>
  <si>
    <t>Pickaxe Magic +7</t>
  </si>
  <si>
    <t>Pickaxe Magic +8</t>
  </si>
  <si>
    <t>Pickaxe Magic +9</t>
  </si>
  <si>
    <t>Pickaxe Magic +10</t>
  </si>
  <si>
    <t>Pickaxe Enchanted</t>
  </si>
  <si>
    <t>Pickaxe Enchanted +1</t>
  </si>
  <si>
    <t>Pickaxe Enchanted +2</t>
  </si>
  <si>
    <t>Pickaxe Enchanted +3</t>
  </si>
  <si>
    <t>Pickaxe Enchanted +4</t>
  </si>
  <si>
    <t>Pickaxe Enchanted +5</t>
  </si>
  <si>
    <t>Pickaxe Divine</t>
  </si>
  <si>
    <t>Pickaxe Divine +1</t>
  </si>
  <si>
    <t>Pickaxe Divine +2</t>
  </si>
  <si>
    <t>Pickaxe Divine +3</t>
  </si>
  <si>
    <t>Pickaxe Divine +4</t>
  </si>
  <si>
    <t>Pickaxe Divine +5</t>
  </si>
  <si>
    <t>Pickaxe Divine +6</t>
  </si>
  <si>
    <t>Pickaxe Divine +7</t>
  </si>
  <si>
    <t>Pickaxe Divine +8</t>
  </si>
  <si>
    <t>Pickaxe Divine +9</t>
  </si>
  <si>
    <t>Pickaxe Divine +10</t>
  </si>
  <si>
    <t>Pickaxe Occult</t>
  </si>
  <si>
    <t>Pickaxe Occult +1</t>
  </si>
  <si>
    <t>Pickaxe Occult +2</t>
  </si>
  <si>
    <t>Pickaxe Occult +3</t>
  </si>
  <si>
    <t>Pickaxe Occult +4</t>
  </si>
  <si>
    <t>Pickaxe Occult +5</t>
  </si>
  <si>
    <t>Pickaxe Fire</t>
  </si>
  <si>
    <t>Pickaxe Fire +1</t>
  </si>
  <si>
    <t>Pickaxe Fire +2</t>
  </si>
  <si>
    <t>Pickaxe Fire +3</t>
  </si>
  <si>
    <t>Pickaxe Fire +4</t>
  </si>
  <si>
    <t>Pickaxe Fire +5</t>
  </si>
  <si>
    <t>Pickaxe Fire +6</t>
  </si>
  <si>
    <t>Pickaxe Fire +7</t>
  </si>
  <si>
    <t>Pickaxe Fire +8</t>
  </si>
  <si>
    <t>Pickaxe Fire +9</t>
  </si>
  <si>
    <t>Pickaxe Fire +10</t>
  </si>
  <si>
    <t>Pickaxe Chaos</t>
  </si>
  <si>
    <t>Pickaxe Chaos +1</t>
  </si>
  <si>
    <t>Pickaxe Chaos +2</t>
  </si>
  <si>
    <t>Pickaxe Chaos +3</t>
  </si>
  <si>
    <t>Pickaxe Chaos +4</t>
  </si>
  <si>
    <t>Pickaxe Chaos +5</t>
  </si>
  <si>
    <t>Reinforced Club</t>
  </si>
  <si>
    <t>Reinforced Club +1</t>
  </si>
  <si>
    <t>Reinforced Club +2</t>
  </si>
  <si>
    <t>Reinforced Club +3</t>
  </si>
  <si>
    <t>Reinforced Club +4</t>
  </si>
  <si>
    <t>Reinforced Club +5</t>
  </si>
  <si>
    <t>Reinforced Club +6</t>
  </si>
  <si>
    <t>Reinforced Club +7</t>
  </si>
  <si>
    <t>Reinforced Club +8</t>
  </si>
  <si>
    <t>Reinforced Club +9</t>
  </si>
  <si>
    <t>Reinforced Club +10</t>
  </si>
  <si>
    <t>Reinforced Club +11</t>
  </si>
  <si>
    <t>Reinforced Club +12</t>
  </si>
  <si>
    <t>Reinforced Club +13</t>
  </si>
  <si>
    <t>Reinforced Club +14</t>
  </si>
  <si>
    <t>Reinforced Club +15</t>
  </si>
  <si>
    <t>Reinforced Club Crystal</t>
  </si>
  <si>
    <t>Reinforced Club Crystal +1</t>
  </si>
  <si>
    <t>Reinforced Club Crystal +2</t>
  </si>
  <si>
    <t>Reinforced Club Crystal +3</t>
  </si>
  <si>
    <t>Reinforced Club Crystal +4</t>
  </si>
  <si>
    <t>Reinforced Club Crystal +5</t>
  </si>
  <si>
    <t>Reinforced Club Lightning</t>
  </si>
  <si>
    <t>Reinforced Club Lightning +1</t>
  </si>
  <si>
    <t>Reinforced Club Lightning +2</t>
  </si>
  <si>
    <t>Reinforced Club Lightning +3</t>
  </si>
  <si>
    <t>Reinforced Club Lightning +4</t>
  </si>
  <si>
    <t>Reinforced Club Lightning +5</t>
  </si>
  <si>
    <t>Reinforced Club Raw</t>
  </si>
  <si>
    <t>Reinforced Club Raw +1</t>
  </si>
  <si>
    <t>Reinforced Club Raw +2</t>
  </si>
  <si>
    <t>Reinforced Club Raw +3</t>
  </si>
  <si>
    <t>Reinforced Club Raw +4</t>
  </si>
  <si>
    <t>Reinforced Club Raw +5</t>
  </si>
  <si>
    <t>Reinforced Club Magic</t>
  </si>
  <si>
    <t>Reinforced Club Magic +1</t>
  </si>
  <si>
    <t>Reinforced Club Magic +2</t>
  </si>
  <si>
    <t>Reinforced Club Magic +3</t>
  </si>
  <si>
    <t>Reinforced Club Magic +4</t>
  </si>
  <si>
    <t>Reinforced Club Magic +5</t>
  </si>
  <si>
    <t>Reinforced Club Magic +6</t>
  </si>
  <si>
    <t>Reinforced Club Magic +7</t>
  </si>
  <si>
    <t>Reinforced Club Magic +8</t>
  </si>
  <si>
    <t>Reinforced Club Magic +9</t>
  </si>
  <si>
    <t>Reinforced Club Magic +10</t>
  </si>
  <si>
    <t>Reinforced Club Enchanted</t>
  </si>
  <si>
    <t>Reinforced Club Enchanted +1</t>
  </si>
  <si>
    <t>Reinforced Club Enchanted +2</t>
  </si>
  <si>
    <t>Reinforced Club Enchanted +3</t>
  </si>
  <si>
    <t>Reinforced Club Enchanted +4</t>
  </si>
  <si>
    <t>Reinforced Club Enchanted +5</t>
  </si>
  <si>
    <t>Reinforced Club Divine</t>
  </si>
  <si>
    <t>Reinforced Club Divine +1</t>
  </si>
  <si>
    <t>Reinforced Club Divine +2</t>
  </si>
  <si>
    <t>Reinforced Club Divine +3</t>
  </si>
  <si>
    <t>Reinforced Club Divine +4</t>
  </si>
  <si>
    <t>Reinforced Club Divine +5</t>
  </si>
  <si>
    <t>Reinforced Club Divine +6</t>
  </si>
  <si>
    <t>Reinforced Club Divine +7</t>
  </si>
  <si>
    <t>Reinforced Club Divine +8</t>
  </si>
  <si>
    <t>Reinforced Club Divine +9</t>
  </si>
  <si>
    <t>Reinforced Club Divine +10</t>
  </si>
  <si>
    <t>Reinforced Club Occult</t>
  </si>
  <si>
    <t>Reinforced Club Occult +1</t>
  </si>
  <si>
    <t>Reinforced Club Occult +2</t>
  </si>
  <si>
    <t>Reinforced Club Occult +3</t>
  </si>
  <si>
    <t>Reinforced Club Occult +4</t>
  </si>
  <si>
    <t>Reinforced Club Occult +5</t>
  </si>
  <si>
    <t>Reinforced Club Fire</t>
  </si>
  <si>
    <t>Reinforced Club Fire +1</t>
  </si>
  <si>
    <t>Reinforced Club Fire +2</t>
  </si>
  <si>
    <t>Reinforced Club Fire +3</t>
  </si>
  <si>
    <t>Reinforced Club Fire +4</t>
  </si>
  <si>
    <t>Reinforced Club Fire +5</t>
  </si>
  <si>
    <t>Reinforced Club Fire +6</t>
  </si>
  <si>
    <t>Reinforced Club Fire +7</t>
  </si>
  <si>
    <t>Reinforced Club Fire +8</t>
  </si>
  <si>
    <t>Reinforced Club Fire +9</t>
  </si>
  <si>
    <t>Reinforced Club Fire +10</t>
  </si>
  <si>
    <t>Reinforced Club Chaos</t>
  </si>
  <si>
    <t>Reinforced Club Chaos +1</t>
  </si>
  <si>
    <t>Reinforced Club Chaos +2</t>
  </si>
  <si>
    <t>Reinforced Club Chaos +3</t>
  </si>
  <si>
    <t>Reinforced Club Chaos +4</t>
  </si>
  <si>
    <t>Reinforced Club Chaos +5</t>
  </si>
  <si>
    <t>Warpick</t>
  </si>
  <si>
    <t>Warpick +1</t>
  </si>
  <si>
    <t>Warpick +2</t>
  </si>
  <si>
    <t>Warpick +3</t>
  </si>
  <si>
    <t>Warpick +4</t>
  </si>
  <si>
    <t>Warpick +5</t>
  </si>
  <si>
    <t>Warpick +6</t>
  </si>
  <si>
    <t>Warpick +7</t>
  </si>
  <si>
    <t>Warpick +8</t>
  </si>
  <si>
    <t>Warpick +9</t>
  </si>
  <si>
    <t>Warpick +10</t>
  </si>
  <si>
    <t>Warpick +11</t>
  </si>
  <si>
    <t>Warpick +12</t>
  </si>
  <si>
    <t>Warpick +13</t>
  </si>
  <si>
    <t>Warpick +14</t>
  </si>
  <si>
    <t>Warpick +15</t>
  </si>
  <si>
    <t>Warpick Crystal</t>
  </si>
  <si>
    <t>Warpick Crystal +1</t>
  </si>
  <si>
    <t>Warpick Crystal +2</t>
  </si>
  <si>
    <t>Warpick Crystal +3</t>
  </si>
  <si>
    <t>Warpick Crystal +4</t>
  </si>
  <si>
    <t>Warpick Crystal +5</t>
  </si>
  <si>
    <t>Warpick Lightning</t>
  </si>
  <si>
    <t>Warpick Lightning +1</t>
  </si>
  <si>
    <t>Warpick Lightning +2</t>
  </si>
  <si>
    <t>Warpick Lightning +3</t>
  </si>
  <si>
    <t>Warpick Lightning +4</t>
  </si>
  <si>
    <t>Warpick Lightning +5</t>
  </si>
  <si>
    <t>Warpick Raw</t>
  </si>
  <si>
    <t>Warpick Raw +1</t>
  </si>
  <si>
    <t>Warpick Raw +2</t>
  </si>
  <si>
    <t>Warpick Raw +3</t>
  </si>
  <si>
    <t>Warpick Raw +4</t>
  </si>
  <si>
    <t>Warpick Raw +5</t>
  </si>
  <si>
    <t>Warpick Magic</t>
  </si>
  <si>
    <t>Warpick Magic +1</t>
  </si>
  <si>
    <t>Warpick Magic +2</t>
  </si>
  <si>
    <t>Warpick Magic +3</t>
  </si>
  <si>
    <t>Warpick Magic +4</t>
  </si>
  <si>
    <t>Warpick Magic +5</t>
  </si>
  <si>
    <t>Warpick Magic +6</t>
  </si>
  <si>
    <t>Warpick Magic +7</t>
  </si>
  <si>
    <t>Warpick Magic +8</t>
  </si>
  <si>
    <t>Warpick Magic +9</t>
  </si>
  <si>
    <t>Warpick Magic +10</t>
  </si>
  <si>
    <t>Warpick Enchanted</t>
  </si>
  <si>
    <t>Warpick Enchanted +1</t>
  </si>
  <si>
    <t>Warpick Enchanted +2</t>
  </si>
  <si>
    <t>Warpick Enchanted +3</t>
  </si>
  <si>
    <t>Warpick Enchanted +4</t>
  </si>
  <si>
    <t>Warpick Enchanted +5</t>
  </si>
  <si>
    <t>Warpick Divine</t>
  </si>
  <si>
    <t>Warpick Divine +1</t>
  </si>
  <si>
    <t>Warpick Divine +2</t>
  </si>
  <si>
    <t>Warpick Divine +3</t>
  </si>
  <si>
    <t>Warpick Divine +4</t>
  </si>
  <si>
    <t>Warpick Divine +5</t>
  </si>
  <si>
    <t>Warpick Divine +6</t>
  </si>
  <si>
    <t>Warpick Divine +7</t>
  </si>
  <si>
    <t>Warpick Divine +8</t>
  </si>
  <si>
    <t>Warpick Divine +9</t>
  </si>
  <si>
    <t>Warpick Divine +10</t>
  </si>
  <si>
    <t>Warpick Occult</t>
  </si>
  <si>
    <t>Warpick Occult +1</t>
  </si>
  <si>
    <t>Warpick Occult +2</t>
  </si>
  <si>
    <t>Warpick Occult +3</t>
  </si>
  <si>
    <t>Warpick Occult +4</t>
  </si>
  <si>
    <t>Warpick Occult +5</t>
  </si>
  <si>
    <t>Warpick Fire</t>
  </si>
  <si>
    <t>Warpick Fire +1</t>
  </si>
  <si>
    <t>Warpick Fire +2</t>
  </si>
  <si>
    <t>Warpick Fire +3</t>
  </si>
  <si>
    <t>Warpick Fire +4</t>
  </si>
  <si>
    <t>Warpick Fire +5</t>
  </si>
  <si>
    <t>Warpick Fire +6</t>
  </si>
  <si>
    <t>Warpick Fire +7</t>
  </si>
  <si>
    <t>Warpick Fire +8</t>
  </si>
  <si>
    <t>Warpick Fire +9</t>
  </si>
  <si>
    <t>Warpick Fire +10</t>
  </si>
  <si>
    <t>Warpick Chaos</t>
  </si>
  <si>
    <t>Warpick Chaos +1</t>
  </si>
  <si>
    <t>Warpick Chaos +2</t>
  </si>
  <si>
    <t>Warpick Chaos +3</t>
  </si>
  <si>
    <t>Warpick Chaos +4</t>
  </si>
  <si>
    <t>Warpick Chaos +5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</si>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</sst>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4"/>
  <sheetViews>
    <sheetView showGridLines="0" tabSelected="1" topLeftCell="R1" workbookViewId="0">
      <selection activeCell="N4" sqref="N4"/>
    </sheetView>
  </sheetViews>
  <sheetFormatPr defaultRowHeight="15" x14ac:dyDescent="0.25"/>
  <cols>
    <col min="1" max="1" width="3.7109375" style="6" customWidth="1"/>
    <col min="2" max="2" width="16.5703125" style="6" bestFit="1" customWidth="1"/>
    <col min="3" max="3" width="13" style="6" customWidth="1"/>
    <col min="4" max="4" width="15" style="6" bestFit="1" customWidth="1"/>
    <col min="5" max="5" width="3" style="6" bestFit="1" customWidth="1"/>
    <col min="6" max="6" width="8.85546875" style="6" bestFit="1" customWidth="1"/>
    <col min="7" max="7" width="8.28515625" style="6" bestFit="1" customWidth="1"/>
    <col min="8" max="8" width="8" style="6" bestFit="1" customWidth="1"/>
    <col min="9" max="9" width="4.140625" style="6" customWidth="1"/>
    <col min="10" max="10" width="9.140625" style="6"/>
    <col min="11" max="11" width="13.42578125" style="6" hidden="1" customWidth="1"/>
    <col min="12" max="12" width="9.140625" style="6"/>
    <col min="13" max="13" width="11.42578125" style="6" bestFit="1" customWidth="1"/>
    <col min="14" max="14" width="23.85546875" style="6" customWidth="1"/>
    <col min="15" max="15" width="8.85546875" style="6" customWidth="1"/>
    <col min="16" max="16" width="7.28515625" style="6" customWidth="1"/>
    <col min="17" max="17" width="8.140625" style="6" bestFit="1" customWidth="1"/>
    <col min="18" max="18" width="8.85546875" style="6" bestFit="1" customWidth="1"/>
    <col min="19" max="19" width="9.140625" style="6"/>
    <col min="20" max="20" width="8" style="6" bestFit="1" customWidth="1"/>
    <col min="21" max="21" width="7.140625" style="6" customWidth="1"/>
    <col min="22" max="22" width="6.42578125" style="6" customWidth="1"/>
    <col min="23" max="23" width="8.42578125" style="6" customWidth="1"/>
    <col min="24" max="24" width="6.42578125" style="6" customWidth="1"/>
    <col min="25" max="26" width="7" style="6" bestFit="1" customWidth="1"/>
    <col min="27" max="27" width="6.5703125" style="6" bestFit="1" customWidth="1"/>
    <col min="28" max="28" width="8.140625" style="6" bestFit="1" customWidth="1"/>
    <col min="29" max="29" width="6.140625" style="6" bestFit="1" customWidth="1"/>
    <col min="30" max="30" width="4.42578125" style="6" bestFit="1" customWidth="1"/>
    <col min="31" max="31" width="9.140625" style="6"/>
    <col min="32" max="32" width="8.28515625" style="6" bestFit="1" customWidth="1"/>
    <col min="33" max="16384" width="9.140625" style="6"/>
  </cols>
  <sheetData>
    <row r="1" spans="1:35" ht="15.75" thickBot="1" x14ac:dyDescent="0.3"/>
    <row r="2" spans="1:35" x14ac:dyDescent="0.25">
      <c r="A2" s="16"/>
      <c r="B2" s="17"/>
      <c r="C2" s="17"/>
      <c r="D2" s="17"/>
      <c r="E2" s="17"/>
      <c r="F2" s="17"/>
      <c r="G2" s="17"/>
      <c r="H2" s="17"/>
      <c r="I2" s="18"/>
      <c r="N2" s="30" t="s">
        <v>0</v>
      </c>
      <c r="O2" s="37" t="s">
        <v>155</v>
      </c>
      <c r="P2" s="32" t="s">
        <v>154</v>
      </c>
      <c r="Q2" s="33"/>
      <c r="R2" s="33"/>
      <c r="S2" s="34"/>
      <c r="T2" s="32" t="s">
        <v>160</v>
      </c>
      <c r="U2" s="33"/>
      <c r="V2" s="33"/>
      <c r="W2" s="34"/>
      <c r="X2" s="32" t="s">
        <v>165</v>
      </c>
      <c r="Y2" s="33"/>
      <c r="Z2" s="33"/>
      <c r="AA2" s="34"/>
      <c r="AB2" s="32" t="s">
        <v>168</v>
      </c>
      <c r="AC2" s="33"/>
      <c r="AD2" s="33"/>
      <c r="AE2" s="34"/>
      <c r="AF2" s="23"/>
      <c r="AG2" s="23"/>
      <c r="AH2" s="23"/>
      <c r="AI2" s="44" t="s">
        <v>170</v>
      </c>
    </row>
    <row r="3" spans="1:35" x14ac:dyDescent="0.25">
      <c r="A3" s="19"/>
      <c r="B3" s="8" t="s">
        <v>0</v>
      </c>
      <c r="C3" s="15"/>
      <c r="D3" s="8" t="s">
        <v>13</v>
      </c>
      <c r="E3" s="15"/>
      <c r="F3" s="15"/>
      <c r="G3" s="15"/>
      <c r="H3" s="15"/>
      <c r="I3" s="20"/>
      <c r="N3" s="30"/>
      <c r="O3" s="37"/>
      <c r="P3" s="9" t="s">
        <v>150</v>
      </c>
      <c r="Q3" s="10" t="s">
        <v>151</v>
      </c>
      <c r="R3" s="10" t="s">
        <v>152</v>
      </c>
      <c r="S3" s="11" t="s">
        <v>153</v>
      </c>
      <c r="T3" s="12" t="s">
        <v>156</v>
      </c>
      <c r="U3" s="13" t="s">
        <v>157</v>
      </c>
      <c r="V3" s="13" t="s">
        <v>158</v>
      </c>
      <c r="W3" s="14" t="s">
        <v>159</v>
      </c>
      <c r="X3" s="12" t="s">
        <v>161</v>
      </c>
      <c r="Y3" s="13" t="s">
        <v>162</v>
      </c>
      <c r="Z3" s="13" t="s">
        <v>163</v>
      </c>
      <c r="AA3" s="14" t="s">
        <v>164</v>
      </c>
      <c r="AB3" s="12" t="s">
        <v>150</v>
      </c>
      <c r="AC3" s="13" t="s">
        <v>166</v>
      </c>
      <c r="AD3" s="13" t="s">
        <v>152</v>
      </c>
      <c r="AE3" s="14" t="s">
        <v>153</v>
      </c>
      <c r="AF3" s="15" t="s">
        <v>167</v>
      </c>
      <c r="AG3" s="23" t="s">
        <v>27</v>
      </c>
      <c r="AH3" s="6" t="s">
        <v>169</v>
      </c>
      <c r="AI3" s="44"/>
    </row>
    <row r="4" spans="1:35" x14ac:dyDescent="0.25">
      <c r="A4" s="19"/>
      <c r="B4" s="8" t="s">
        <v>1</v>
      </c>
      <c r="C4" s="31"/>
      <c r="D4" s="8" t="s">
        <v>14</v>
      </c>
      <c r="E4" s="15"/>
      <c r="F4" s="15"/>
      <c r="G4" s="15"/>
      <c r="H4" s="15"/>
      <c r="I4" s="20"/>
      <c r="M4" s="8" t="s">
        <v>16</v>
      </c>
      <c r="O4" s="6" t="e">
        <f>VLOOKUP($N$4,weapons,2,0)</f>
        <v>#N/A</v>
      </c>
      <c r="P4" s="27" t="e">
        <f>VLOOKUP($N$4,weapons,3,0)</f>
        <v>#N/A</v>
      </c>
      <c r="Q4" s="27" t="e">
        <f>VLOOKUP($N$4,weapons,4,0)</f>
        <v>#N/A</v>
      </c>
      <c r="R4" s="27" t="e">
        <f>VLOOKUP($N$4,weapons,5,0)</f>
        <v>#N/A</v>
      </c>
      <c r="S4" s="27" t="e">
        <f>VLOOKUP($N$4,weapons,6,0)</f>
        <v>#N/A</v>
      </c>
      <c r="T4" s="27" t="e">
        <f>VLOOKUP($N$4,weapons,7,0)</f>
        <v>#N/A</v>
      </c>
      <c r="U4" s="27" t="e">
        <f>VLOOKUP($N$4,weapons,8,0)</f>
        <v>#N/A</v>
      </c>
      <c r="V4" s="27" t="e">
        <f>VLOOKUP($N$4,weapons,9,0)</f>
        <v>#N/A</v>
      </c>
      <c r="W4" s="27" t="e">
        <f>VLOOKUP($N$4,weapons,10,0)</f>
        <v>#N/A</v>
      </c>
      <c r="X4" s="27" t="e">
        <f>VLOOKUP($N$4,weapons,11,0)</f>
        <v>#N/A</v>
      </c>
      <c r="Y4" s="27" t="e">
        <f>VLOOKUP($N$4,weapons,12,0)</f>
        <v>#N/A</v>
      </c>
      <c r="Z4" s="27" t="e">
        <f>VLOOKUP($N$4,weapons,13,0)</f>
        <v>#N/A</v>
      </c>
      <c r="AA4" s="27" t="e">
        <f>VLOOKUP($N$4,weapons,14,0)</f>
        <v>#N/A</v>
      </c>
      <c r="AB4" s="27" t="e">
        <f>VLOOKUP($N$4,weapons,15,0)</f>
        <v>#N/A</v>
      </c>
      <c r="AC4" s="27" t="e">
        <f>VLOOKUP($N$4,weapons,16,0)</f>
        <v>#N/A</v>
      </c>
      <c r="AD4" s="27" t="e">
        <f>VLOOKUP($N$4,weapons,17,0)</f>
        <v>#N/A</v>
      </c>
      <c r="AE4" s="27" t="e">
        <f>VLOOKUP($N$4,weapons,18,0)</f>
        <v>#N/A</v>
      </c>
      <c r="AF4" s="27" t="e">
        <f>VLOOKUP($N$4,weapons,19,0)</f>
        <v>#N/A</v>
      </c>
      <c r="AG4" s="27" t="e">
        <f>VLOOKUP($N$4,weapons,20,0)</f>
        <v>#N/A</v>
      </c>
      <c r="AH4" s="27" t="e">
        <f>VLOOKUP($N$4,weapons,21,0)</f>
        <v>#N/A</v>
      </c>
      <c r="AI4" s="27" t="e">
        <f>VLOOKUP($N$4,weapons,22,0)</f>
        <v>#N/A</v>
      </c>
    </row>
    <row r="5" spans="1:35" x14ac:dyDescent="0.25">
      <c r="A5" s="19"/>
      <c r="B5" s="8"/>
      <c r="C5" s="31"/>
      <c r="D5" s="8" t="s">
        <v>137</v>
      </c>
      <c r="E5" s="15">
        <v>50</v>
      </c>
      <c r="F5" s="15"/>
      <c r="G5" s="15"/>
      <c r="H5" s="15"/>
      <c r="I5" s="20"/>
      <c r="M5" s="8"/>
    </row>
    <row r="6" spans="1:35" x14ac:dyDescent="0.25">
      <c r="A6" s="19"/>
      <c r="B6" s="8"/>
      <c r="C6" s="15"/>
      <c r="D6" s="8" t="s">
        <v>15</v>
      </c>
      <c r="E6" s="15">
        <v>12</v>
      </c>
      <c r="F6" s="15" t="str">
        <f>VLOOKUP(K7,'Equip. Burden'!B3:D6,3)</f>
        <v>Fast Roll</v>
      </c>
      <c r="G6" s="15"/>
      <c r="H6" s="15"/>
      <c r="I6" s="20"/>
      <c r="K6" s="6" t="s">
        <v>138</v>
      </c>
      <c r="M6" s="8" t="s">
        <v>17</v>
      </c>
    </row>
    <row r="7" spans="1:35" x14ac:dyDescent="0.25">
      <c r="A7" s="19"/>
      <c r="B7" s="8" t="s">
        <v>2</v>
      </c>
      <c r="C7" s="15"/>
      <c r="G7" s="15"/>
      <c r="H7" s="15"/>
      <c r="I7" s="20"/>
      <c r="K7" s="6">
        <f>E6/E5</f>
        <v>0.24</v>
      </c>
      <c r="M7" s="8" t="s">
        <v>18</v>
      </c>
    </row>
    <row r="8" spans="1:35" x14ac:dyDescent="0.25">
      <c r="A8" s="19"/>
      <c r="B8" s="8" t="s">
        <v>3</v>
      </c>
      <c r="C8" s="15"/>
      <c r="D8" s="8" t="s">
        <v>16</v>
      </c>
      <c r="E8" s="15"/>
      <c r="F8" s="15"/>
      <c r="G8" s="15"/>
      <c r="H8" s="15"/>
      <c r="I8" s="20"/>
      <c r="M8" s="8" t="s">
        <v>19</v>
      </c>
    </row>
    <row r="9" spans="1:35" x14ac:dyDescent="0.25">
      <c r="A9" s="19"/>
      <c r="B9" s="8"/>
      <c r="C9" s="15"/>
      <c r="D9" s="8" t="s">
        <v>17</v>
      </c>
      <c r="E9" s="15"/>
      <c r="F9" s="15"/>
      <c r="G9" s="15"/>
      <c r="H9" s="15"/>
      <c r="I9" s="20"/>
      <c r="M9" s="7"/>
      <c r="N9" s="30" t="s">
        <v>0</v>
      </c>
      <c r="O9" s="30" t="s">
        <v>169</v>
      </c>
      <c r="P9" s="29" t="s">
        <v>170</v>
      </c>
      <c r="Q9" s="32" t="s">
        <v>173</v>
      </c>
      <c r="R9" s="33"/>
      <c r="S9" s="33"/>
      <c r="T9" s="33"/>
      <c r="U9" s="33"/>
      <c r="V9" s="33"/>
      <c r="W9" s="34"/>
      <c r="X9" s="41" t="s">
        <v>27</v>
      </c>
      <c r="Y9" s="32" t="s">
        <v>171</v>
      </c>
      <c r="Z9" s="33"/>
      <c r="AA9" s="34"/>
    </row>
    <row r="10" spans="1:35" x14ac:dyDescent="0.25">
      <c r="A10" s="19"/>
      <c r="B10" s="8" t="s">
        <v>4</v>
      </c>
      <c r="C10" s="15"/>
      <c r="D10" s="8" t="s">
        <v>18</v>
      </c>
      <c r="E10" s="15"/>
      <c r="F10" s="15"/>
      <c r="G10" s="15"/>
      <c r="H10" s="15"/>
      <c r="I10" s="20"/>
      <c r="M10" s="7"/>
      <c r="N10" s="30"/>
      <c r="O10" s="30"/>
      <c r="P10" s="29"/>
      <c r="Q10" s="9" t="s">
        <v>150</v>
      </c>
      <c r="R10" s="10" t="s">
        <v>21</v>
      </c>
      <c r="S10" s="10" t="s">
        <v>22</v>
      </c>
      <c r="T10" s="10" t="s">
        <v>23</v>
      </c>
      <c r="U10" s="10" t="s">
        <v>151</v>
      </c>
      <c r="V10" s="10" t="s">
        <v>152</v>
      </c>
      <c r="W10" s="11" t="s">
        <v>153</v>
      </c>
      <c r="X10" s="42"/>
      <c r="Y10" s="9" t="s">
        <v>161</v>
      </c>
      <c r="Z10" s="10" t="s">
        <v>162</v>
      </c>
      <c r="AA10" s="11" t="s">
        <v>172</v>
      </c>
    </row>
    <row r="11" spans="1:35" x14ac:dyDescent="0.25">
      <c r="A11" s="19"/>
      <c r="B11" s="8" t="s">
        <v>5</v>
      </c>
      <c r="C11" s="15"/>
      <c r="D11" s="8" t="s">
        <v>19</v>
      </c>
      <c r="E11" s="15"/>
      <c r="F11" s="15"/>
      <c r="G11" s="15"/>
      <c r="H11" s="15"/>
      <c r="I11" s="20"/>
      <c r="M11" s="7" t="s">
        <v>146</v>
      </c>
    </row>
    <row r="12" spans="1:35" x14ac:dyDescent="0.25">
      <c r="A12" s="19"/>
      <c r="B12" s="8" t="s">
        <v>6</v>
      </c>
      <c r="C12" s="15"/>
      <c r="E12" s="15"/>
      <c r="F12" s="15"/>
      <c r="G12" s="15"/>
      <c r="H12" s="15"/>
      <c r="I12" s="20"/>
      <c r="M12" s="7" t="s">
        <v>149</v>
      </c>
    </row>
    <row r="13" spans="1:35" x14ac:dyDescent="0.25">
      <c r="A13" s="19"/>
      <c r="B13" s="8" t="s">
        <v>7</v>
      </c>
      <c r="C13" s="15"/>
      <c r="D13" s="8"/>
      <c r="E13" s="15"/>
      <c r="F13" s="8" t="s">
        <v>21</v>
      </c>
      <c r="G13" s="8" t="s">
        <v>22</v>
      </c>
      <c r="H13" s="8" t="s">
        <v>23</v>
      </c>
      <c r="I13" s="20"/>
      <c r="M13" s="7" t="s">
        <v>148</v>
      </c>
    </row>
    <row r="14" spans="1:35" x14ac:dyDescent="0.25">
      <c r="A14" s="19"/>
      <c r="B14" s="8" t="s">
        <v>8</v>
      </c>
      <c r="C14" s="15"/>
      <c r="D14" s="8" t="s">
        <v>20</v>
      </c>
      <c r="E14" s="15"/>
      <c r="F14" s="15"/>
      <c r="G14" s="15"/>
      <c r="H14" s="15"/>
      <c r="I14" s="20"/>
      <c r="M14" s="7" t="s">
        <v>147</v>
      </c>
    </row>
    <row r="15" spans="1:35" x14ac:dyDescent="0.25">
      <c r="A15" s="19"/>
      <c r="B15" s="8" t="s">
        <v>9</v>
      </c>
      <c r="C15" s="15"/>
      <c r="D15" s="8" t="s">
        <v>24</v>
      </c>
      <c r="E15" s="15"/>
      <c r="F15" s="15"/>
      <c r="G15" s="15"/>
      <c r="H15" s="15"/>
      <c r="I15" s="20"/>
      <c r="O15" s="38" t="s">
        <v>155</v>
      </c>
      <c r="P15" s="32" t="s">
        <v>154</v>
      </c>
      <c r="Q15" s="33"/>
      <c r="R15" s="33"/>
      <c r="S15" s="34"/>
      <c r="T15" s="39" t="s">
        <v>178</v>
      </c>
      <c r="U15" s="32" t="s">
        <v>165</v>
      </c>
      <c r="V15" s="33"/>
      <c r="W15" s="33"/>
      <c r="X15" s="34"/>
    </row>
    <row r="16" spans="1:35" x14ac:dyDescent="0.25">
      <c r="A16" s="19"/>
      <c r="B16" s="8" t="s">
        <v>10</v>
      </c>
      <c r="C16" s="15"/>
      <c r="D16" s="8" t="s">
        <v>25</v>
      </c>
      <c r="E16" s="15"/>
      <c r="F16" s="15"/>
      <c r="G16" s="15"/>
      <c r="H16" s="15"/>
      <c r="I16" s="20"/>
      <c r="N16" s="6" t="s">
        <v>0</v>
      </c>
      <c r="O16" s="38"/>
      <c r="P16" s="9" t="s">
        <v>150</v>
      </c>
      <c r="Q16" s="10" t="s">
        <v>151</v>
      </c>
      <c r="R16" s="10" t="s">
        <v>152</v>
      </c>
      <c r="S16" s="11" t="s">
        <v>153</v>
      </c>
      <c r="T16" s="40"/>
      <c r="U16" s="12" t="s">
        <v>161</v>
      </c>
      <c r="V16" s="13" t="s">
        <v>162</v>
      </c>
      <c r="W16" s="13" t="s">
        <v>163</v>
      </c>
      <c r="X16" s="14" t="s">
        <v>164</v>
      </c>
    </row>
    <row r="17" spans="1:15" x14ac:dyDescent="0.25">
      <c r="A17" s="19"/>
      <c r="B17" s="8" t="s">
        <v>11</v>
      </c>
      <c r="C17" s="15"/>
      <c r="D17" s="8" t="s">
        <v>26</v>
      </c>
      <c r="E17" s="15"/>
      <c r="F17" s="15"/>
      <c r="G17" s="15"/>
      <c r="H17" s="15"/>
      <c r="I17" s="20"/>
      <c r="M17" s="7" t="s">
        <v>174</v>
      </c>
    </row>
    <row r="18" spans="1:15" x14ac:dyDescent="0.25">
      <c r="A18" s="19"/>
      <c r="B18" s="8"/>
      <c r="C18" s="15"/>
      <c r="D18" s="8" t="s">
        <v>27</v>
      </c>
      <c r="E18" s="15"/>
      <c r="F18" s="15"/>
      <c r="G18" s="15"/>
      <c r="H18" s="15"/>
      <c r="I18" s="20"/>
      <c r="M18" s="7" t="s">
        <v>175</v>
      </c>
    </row>
    <row r="19" spans="1:15" x14ac:dyDescent="0.25">
      <c r="A19" s="19"/>
      <c r="B19" s="8" t="s">
        <v>12</v>
      </c>
      <c r="C19" s="15"/>
      <c r="D19" s="8" t="s">
        <v>29</v>
      </c>
      <c r="E19" s="15"/>
      <c r="F19" s="15"/>
      <c r="G19" s="15"/>
      <c r="H19" s="15"/>
      <c r="I19" s="20"/>
      <c r="M19" s="7" t="s">
        <v>176</v>
      </c>
    </row>
    <row r="20" spans="1:15" x14ac:dyDescent="0.25">
      <c r="A20" s="19"/>
      <c r="B20" s="8" t="s">
        <v>31</v>
      </c>
      <c r="C20" s="15"/>
      <c r="D20" s="8" t="s">
        <v>28</v>
      </c>
      <c r="E20" s="15"/>
      <c r="F20" s="15"/>
      <c r="G20" s="15"/>
      <c r="H20" s="15"/>
      <c r="I20" s="20"/>
      <c r="M20" s="7" t="s">
        <v>177</v>
      </c>
    </row>
    <row r="21" spans="1:15" x14ac:dyDescent="0.25">
      <c r="A21" s="19"/>
      <c r="B21" s="8" t="s">
        <v>32</v>
      </c>
      <c r="C21" s="15"/>
      <c r="D21" s="8" t="s">
        <v>30</v>
      </c>
      <c r="E21" s="15"/>
      <c r="F21" s="15"/>
      <c r="G21" s="15"/>
      <c r="H21" s="15"/>
      <c r="I21" s="20"/>
    </row>
    <row r="22" spans="1:15" x14ac:dyDescent="0.25">
      <c r="A22" s="19"/>
      <c r="C22" s="15"/>
      <c r="I22" s="20"/>
      <c r="N22" s="6" t="s">
        <v>0</v>
      </c>
      <c r="O22" s="6" t="s">
        <v>182</v>
      </c>
    </row>
    <row r="23" spans="1:15" ht="15.75" thickBot="1" x14ac:dyDescent="0.3">
      <c r="A23" s="21"/>
      <c r="B23" s="22"/>
      <c r="C23" s="22"/>
      <c r="D23" s="22"/>
      <c r="E23" s="22"/>
      <c r="F23" s="22"/>
      <c r="G23" s="22"/>
      <c r="H23" s="35" t="s">
        <v>192</v>
      </c>
      <c r="I23" s="36"/>
      <c r="L23" s="6" t="s">
        <v>180</v>
      </c>
      <c r="M23" s="7" t="s">
        <v>179</v>
      </c>
    </row>
    <row r="24" spans="1:15" x14ac:dyDescent="0.25">
      <c r="M24" s="7" t="s">
        <v>181</v>
      </c>
    </row>
  </sheetData>
  <mergeCells count="19">
    <mergeCell ref="AI2:AI3"/>
    <mergeCell ref="H23:I23"/>
    <mergeCell ref="T2:W2"/>
    <mergeCell ref="X2:AA2"/>
    <mergeCell ref="O2:O3"/>
    <mergeCell ref="Y9:AA9"/>
    <mergeCell ref="Q9:W9"/>
    <mergeCell ref="O15:O16"/>
    <mergeCell ref="P15:S15"/>
    <mergeCell ref="T15:T16"/>
    <mergeCell ref="U15:X15"/>
    <mergeCell ref="X9:X10"/>
    <mergeCell ref="N9:N10"/>
    <mergeCell ref="O9:O10"/>
    <mergeCell ref="P9:P10"/>
    <mergeCell ref="N2:N3"/>
    <mergeCell ref="C4:C5"/>
    <mergeCell ref="P2:S2"/>
    <mergeCell ref="AB2:AE2"/>
  </mergeCells>
  <dataValidations count="1">
    <dataValidation type="list" allowBlank="1" showInputMessage="1" showErrorMessage="1" sqref="C4">
      <formula1>Covenants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787"/>
  <sheetViews>
    <sheetView topLeftCell="H1" zoomScale="85" zoomScaleNormal="85" workbookViewId="0">
      <selection activeCell="A3" sqref="A3:V1048576"/>
    </sheetView>
  </sheetViews>
  <sheetFormatPr defaultRowHeight="15" x14ac:dyDescent="0.25"/>
  <cols>
    <col min="1" max="1" width="33.42578125" bestFit="1" customWidth="1"/>
    <col min="2" max="2" width="7.28515625" customWidth="1"/>
    <col min="3" max="3" width="9.85546875" bestFit="1" customWidth="1"/>
    <col min="4" max="4" width="8.85546875" bestFit="1" customWidth="1"/>
    <col min="5" max="5" width="5.5703125" bestFit="1" customWidth="1"/>
    <col min="6" max="6" width="10.140625" style="25" bestFit="1" customWidth="1"/>
    <col min="7" max="7" width="4.5703125" bestFit="1" customWidth="1"/>
    <col min="8" max="8" width="4.85546875" bestFit="1" customWidth="1"/>
    <col min="9" max="9" width="4.42578125" bestFit="1" customWidth="1"/>
    <col min="10" max="10" width="4.28515625" style="25" bestFit="1" customWidth="1"/>
    <col min="11" max="11" width="7" bestFit="1" customWidth="1"/>
    <col min="12" max="12" width="7.85546875" bestFit="1" customWidth="1"/>
    <col min="13" max="13" width="7.42578125" bestFit="1" customWidth="1"/>
    <col min="14" max="14" width="7.140625" style="25" bestFit="1" customWidth="1"/>
    <col min="16" max="16" width="7" bestFit="1" customWidth="1"/>
    <col min="17" max="17" width="6.85546875" bestFit="1" customWidth="1"/>
    <col min="18" max="18" width="10.140625" style="25" bestFit="1" customWidth="1"/>
    <col min="19" max="19" width="9.28515625" bestFit="1" customWidth="1"/>
    <col min="20" max="20" width="6.5703125" bestFit="1" customWidth="1"/>
    <col min="21" max="21" width="10.85546875" bestFit="1" customWidth="1"/>
    <col min="22" max="22" width="8.140625" bestFit="1" customWidth="1"/>
  </cols>
  <sheetData>
    <row r="1" spans="1:22" x14ac:dyDescent="0.25">
      <c r="A1" s="30" t="s">
        <v>0</v>
      </c>
      <c r="B1" s="37" t="s">
        <v>155</v>
      </c>
      <c r="C1" s="32" t="s">
        <v>154</v>
      </c>
      <c r="D1" s="33"/>
      <c r="E1" s="33"/>
      <c r="F1" s="34"/>
      <c r="G1" s="32" t="s">
        <v>160</v>
      </c>
      <c r="H1" s="33"/>
      <c r="I1" s="33"/>
      <c r="J1" s="34"/>
      <c r="K1" s="32" t="s">
        <v>165</v>
      </c>
      <c r="L1" s="33"/>
      <c r="M1" s="33"/>
      <c r="N1" s="34"/>
      <c r="O1" s="32" t="s">
        <v>168</v>
      </c>
      <c r="P1" s="33"/>
      <c r="Q1" s="33"/>
      <c r="R1" s="34"/>
      <c r="S1" s="23"/>
      <c r="T1" s="23"/>
    </row>
    <row r="2" spans="1:22" ht="15" customHeight="1" x14ac:dyDescent="0.25">
      <c r="A2" s="30"/>
      <c r="B2" s="37"/>
      <c r="C2" s="9" t="s">
        <v>150</v>
      </c>
      <c r="D2" s="10" t="s">
        <v>151</v>
      </c>
      <c r="E2" s="10" t="s">
        <v>152</v>
      </c>
      <c r="F2" s="11" t="s">
        <v>153</v>
      </c>
      <c r="G2" s="12" t="s">
        <v>156</v>
      </c>
      <c r="H2" s="13" t="s">
        <v>157</v>
      </c>
      <c r="I2" s="13" t="s">
        <v>158</v>
      </c>
      <c r="J2" s="14" t="s">
        <v>159</v>
      </c>
      <c r="K2" s="12" t="s">
        <v>161</v>
      </c>
      <c r="L2" s="13" t="s">
        <v>162</v>
      </c>
      <c r="M2" s="13" t="s">
        <v>163</v>
      </c>
      <c r="N2" s="14" t="s">
        <v>164</v>
      </c>
      <c r="O2" s="12" t="s">
        <v>150</v>
      </c>
      <c r="P2" s="13" t="s">
        <v>166</v>
      </c>
      <c r="Q2" s="13" t="s">
        <v>152</v>
      </c>
      <c r="R2" s="14" t="s">
        <v>153</v>
      </c>
      <c r="S2" s="15" t="s">
        <v>167</v>
      </c>
      <c r="T2" s="23" t="s">
        <v>27</v>
      </c>
      <c r="U2" s="23" t="s">
        <v>169</v>
      </c>
      <c r="V2" s="15" t="s">
        <v>170</v>
      </c>
    </row>
    <row r="3" spans="1:22" x14ac:dyDescent="0.25">
      <c r="A3" t="s">
        <v>193</v>
      </c>
      <c r="B3" t="s">
        <v>194</v>
      </c>
      <c r="C3">
        <v>20</v>
      </c>
      <c r="D3">
        <v>0</v>
      </c>
      <c r="E3">
        <v>0</v>
      </c>
      <c r="F3" s="24">
        <v>0</v>
      </c>
      <c r="G3">
        <v>0</v>
      </c>
      <c r="H3">
        <v>0</v>
      </c>
      <c r="I3">
        <v>0</v>
      </c>
      <c r="J3" s="24">
        <v>0</v>
      </c>
      <c r="K3">
        <v>0</v>
      </c>
      <c r="L3">
        <v>0</v>
      </c>
      <c r="M3">
        <v>0</v>
      </c>
      <c r="N3" s="24">
        <v>0</v>
      </c>
      <c r="O3">
        <v>0</v>
      </c>
      <c r="P3">
        <v>0</v>
      </c>
      <c r="Q3">
        <v>0</v>
      </c>
      <c r="R3" s="25">
        <v>0</v>
      </c>
      <c r="S3">
        <v>0</v>
      </c>
      <c r="T3">
        <v>0</v>
      </c>
      <c r="V3">
        <v>0</v>
      </c>
    </row>
    <row r="4" spans="1:22" x14ac:dyDescent="0.25">
      <c r="A4" t="s">
        <v>195</v>
      </c>
      <c r="B4" t="s">
        <v>194</v>
      </c>
      <c r="C4">
        <v>66</v>
      </c>
      <c r="D4">
        <v>0</v>
      </c>
      <c r="E4">
        <v>0</v>
      </c>
      <c r="F4" s="25">
        <v>0</v>
      </c>
      <c r="G4">
        <v>5</v>
      </c>
      <c r="H4">
        <v>8</v>
      </c>
      <c r="I4">
        <v>0</v>
      </c>
      <c r="J4" s="25">
        <v>0</v>
      </c>
      <c r="K4">
        <v>0</v>
      </c>
      <c r="L4">
        <v>0</v>
      </c>
      <c r="M4">
        <v>0</v>
      </c>
      <c r="N4" s="25">
        <v>0</v>
      </c>
      <c r="O4">
        <v>0</v>
      </c>
      <c r="P4">
        <v>0</v>
      </c>
      <c r="Q4">
        <v>0</v>
      </c>
      <c r="R4" s="25">
        <v>0</v>
      </c>
      <c r="S4">
        <v>0</v>
      </c>
      <c r="T4">
        <v>0</v>
      </c>
      <c r="U4">
        <v>200</v>
      </c>
      <c r="V4">
        <v>0.5</v>
      </c>
    </row>
    <row r="5" spans="1:22" x14ac:dyDescent="0.25">
      <c r="A5" t="s">
        <v>289</v>
      </c>
      <c r="B5" t="s">
        <v>194</v>
      </c>
      <c r="C5">
        <v>72</v>
      </c>
      <c r="D5">
        <v>0</v>
      </c>
      <c r="E5">
        <v>0</v>
      </c>
      <c r="F5" s="25">
        <v>0</v>
      </c>
      <c r="G5">
        <v>5</v>
      </c>
      <c r="H5">
        <v>8</v>
      </c>
      <c r="I5">
        <v>0</v>
      </c>
      <c r="J5" s="25">
        <v>0</v>
      </c>
      <c r="K5">
        <v>0</v>
      </c>
      <c r="L5">
        <v>0</v>
      </c>
      <c r="M5">
        <v>0</v>
      </c>
      <c r="N5" s="25">
        <v>0</v>
      </c>
      <c r="O5">
        <v>0</v>
      </c>
      <c r="P5">
        <v>0</v>
      </c>
      <c r="Q5">
        <v>0</v>
      </c>
      <c r="R5" s="25">
        <v>0</v>
      </c>
      <c r="S5">
        <v>0</v>
      </c>
      <c r="T5">
        <v>0</v>
      </c>
      <c r="U5">
        <v>200</v>
      </c>
      <c r="V5">
        <v>0.5</v>
      </c>
    </row>
    <row r="6" spans="1:22" x14ac:dyDescent="0.25">
      <c r="A6" t="s">
        <v>290</v>
      </c>
      <c r="B6" t="s">
        <v>194</v>
      </c>
      <c r="C6">
        <v>79</v>
      </c>
      <c r="D6">
        <v>0</v>
      </c>
      <c r="E6">
        <v>0</v>
      </c>
      <c r="F6" s="25">
        <v>0</v>
      </c>
      <c r="G6">
        <v>5</v>
      </c>
      <c r="H6">
        <v>8</v>
      </c>
      <c r="I6">
        <v>0</v>
      </c>
      <c r="J6" s="25">
        <v>0</v>
      </c>
      <c r="K6">
        <v>0</v>
      </c>
      <c r="L6">
        <v>0</v>
      </c>
      <c r="M6">
        <v>0</v>
      </c>
      <c r="N6" s="25">
        <v>0</v>
      </c>
      <c r="O6">
        <v>0</v>
      </c>
      <c r="P6">
        <v>0</v>
      </c>
      <c r="Q6">
        <v>0</v>
      </c>
      <c r="R6" s="25">
        <v>0</v>
      </c>
      <c r="S6">
        <v>0</v>
      </c>
      <c r="T6">
        <v>0</v>
      </c>
      <c r="U6">
        <v>200</v>
      </c>
      <c r="V6">
        <v>0.5</v>
      </c>
    </row>
    <row r="7" spans="1:22" x14ac:dyDescent="0.25">
      <c r="A7" t="s">
        <v>291</v>
      </c>
      <c r="B7" t="s">
        <v>194</v>
      </c>
      <c r="C7">
        <v>85</v>
      </c>
      <c r="D7">
        <v>0</v>
      </c>
      <c r="E7">
        <v>0</v>
      </c>
      <c r="F7" s="25">
        <v>0</v>
      </c>
      <c r="G7">
        <v>5</v>
      </c>
      <c r="H7">
        <v>8</v>
      </c>
      <c r="I7">
        <v>0</v>
      </c>
      <c r="J7" s="25">
        <v>0</v>
      </c>
      <c r="K7">
        <v>0</v>
      </c>
      <c r="L7">
        <v>0</v>
      </c>
      <c r="M7">
        <v>0</v>
      </c>
      <c r="N7" s="25">
        <v>0</v>
      </c>
      <c r="O7">
        <v>0</v>
      </c>
      <c r="P7">
        <v>0</v>
      </c>
      <c r="Q7">
        <v>0</v>
      </c>
      <c r="R7" s="25">
        <v>0</v>
      </c>
      <c r="S7">
        <v>0</v>
      </c>
      <c r="T7">
        <v>0</v>
      </c>
      <c r="U7">
        <v>200</v>
      </c>
      <c r="V7">
        <v>0.5</v>
      </c>
    </row>
    <row r="8" spans="1:22" x14ac:dyDescent="0.25">
      <c r="A8" t="s">
        <v>292</v>
      </c>
      <c r="B8" t="s">
        <v>194</v>
      </c>
      <c r="C8">
        <v>92</v>
      </c>
      <c r="D8">
        <v>0</v>
      </c>
      <c r="E8">
        <v>0</v>
      </c>
      <c r="F8" s="25">
        <v>0</v>
      </c>
      <c r="G8">
        <v>5</v>
      </c>
      <c r="H8">
        <v>8</v>
      </c>
      <c r="I8">
        <v>0</v>
      </c>
      <c r="J8" s="25">
        <v>0</v>
      </c>
      <c r="K8">
        <v>0</v>
      </c>
      <c r="L8">
        <v>0</v>
      </c>
      <c r="M8">
        <v>0</v>
      </c>
      <c r="N8" s="25">
        <v>0</v>
      </c>
      <c r="O8">
        <v>0</v>
      </c>
      <c r="P8">
        <v>0</v>
      </c>
      <c r="Q8">
        <v>0</v>
      </c>
      <c r="R8" s="25">
        <v>0</v>
      </c>
      <c r="S8">
        <v>0</v>
      </c>
      <c r="T8">
        <v>0</v>
      </c>
      <c r="U8">
        <v>200</v>
      </c>
      <c r="V8">
        <v>0.5</v>
      </c>
    </row>
    <row r="9" spans="1:22" x14ac:dyDescent="0.25">
      <c r="A9" t="s">
        <v>293</v>
      </c>
      <c r="B9" t="s">
        <v>194</v>
      </c>
      <c r="C9">
        <v>99</v>
      </c>
      <c r="D9">
        <v>0</v>
      </c>
      <c r="E9">
        <v>0</v>
      </c>
      <c r="F9" s="25">
        <v>0</v>
      </c>
      <c r="G9">
        <v>5</v>
      </c>
      <c r="H9">
        <v>8</v>
      </c>
      <c r="I9">
        <v>0</v>
      </c>
      <c r="J9" s="25">
        <v>0</v>
      </c>
      <c r="K9">
        <v>0</v>
      </c>
      <c r="L9">
        <v>0</v>
      </c>
      <c r="M9">
        <v>0</v>
      </c>
      <c r="N9" s="25">
        <v>0</v>
      </c>
      <c r="O9">
        <v>0</v>
      </c>
      <c r="P9">
        <v>0</v>
      </c>
      <c r="Q9">
        <v>0</v>
      </c>
      <c r="R9" s="25">
        <v>0</v>
      </c>
      <c r="S9">
        <v>0</v>
      </c>
      <c r="T9">
        <v>0</v>
      </c>
      <c r="U9">
        <v>200</v>
      </c>
      <c r="V9">
        <v>0.5</v>
      </c>
    </row>
    <row r="10" spans="1:22" x14ac:dyDescent="0.25">
      <c r="A10" t="s">
        <v>294</v>
      </c>
      <c r="B10" t="s">
        <v>194</v>
      </c>
      <c r="C10">
        <v>105</v>
      </c>
      <c r="D10">
        <v>0</v>
      </c>
      <c r="E10">
        <v>0</v>
      </c>
      <c r="F10" s="25">
        <v>0</v>
      </c>
      <c r="G10">
        <v>5</v>
      </c>
      <c r="H10">
        <v>8</v>
      </c>
      <c r="I10">
        <v>0</v>
      </c>
      <c r="J10" s="25">
        <v>0</v>
      </c>
      <c r="K10">
        <v>0</v>
      </c>
      <c r="L10">
        <v>0</v>
      </c>
      <c r="M10">
        <v>0</v>
      </c>
      <c r="N10" s="25">
        <v>0</v>
      </c>
      <c r="O10">
        <v>0</v>
      </c>
      <c r="P10">
        <v>0</v>
      </c>
      <c r="Q10">
        <v>0</v>
      </c>
      <c r="R10" s="25">
        <v>0</v>
      </c>
      <c r="S10">
        <v>0</v>
      </c>
      <c r="T10">
        <v>0</v>
      </c>
      <c r="U10">
        <v>200</v>
      </c>
      <c r="V10">
        <v>0.5</v>
      </c>
    </row>
    <row r="11" spans="1:22" x14ac:dyDescent="0.25">
      <c r="A11" t="s">
        <v>295</v>
      </c>
      <c r="B11" t="s">
        <v>194</v>
      </c>
      <c r="C11">
        <v>112</v>
      </c>
      <c r="D11">
        <v>0</v>
      </c>
      <c r="E11">
        <v>0</v>
      </c>
      <c r="F11" s="25">
        <v>0</v>
      </c>
      <c r="G11">
        <v>5</v>
      </c>
      <c r="H11">
        <v>8</v>
      </c>
      <c r="I11">
        <v>0</v>
      </c>
      <c r="J11" s="25">
        <v>0</v>
      </c>
      <c r="K11">
        <v>0</v>
      </c>
      <c r="L11">
        <v>0</v>
      </c>
      <c r="M11">
        <v>0</v>
      </c>
      <c r="N11" s="25">
        <v>0</v>
      </c>
      <c r="O11">
        <v>0</v>
      </c>
      <c r="P11">
        <v>0</v>
      </c>
      <c r="Q11">
        <v>0</v>
      </c>
      <c r="R11" s="25">
        <v>0</v>
      </c>
      <c r="S11">
        <v>0</v>
      </c>
      <c r="T11">
        <v>0</v>
      </c>
      <c r="U11">
        <v>200</v>
      </c>
      <c r="V11">
        <v>0.5</v>
      </c>
    </row>
    <row r="12" spans="1:22" x14ac:dyDescent="0.25">
      <c r="A12" t="s">
        <v>296</v>
      </c>
      <c r="B12" t="s">
        <v>194</v>
      </c>
      <c r="C12">
        <v>118</v>
      </c>
      <c r="D12">
        <v>0</v>
      </c>
      <c r="E12">
        <v>0</v>
      </c>
      <c r="F12" s="25">
        <v>0</v>
      </c>
      <c r="G12">
        <v>5</v>
      </c>
      <c r="H12">
        <v>8</v>
      </c>
      <c r="I12">
        <v>0</v>
      </c>
      <c r="J12" s="25">
        <v>0</v>
      </c>
      <c r="K12">
        <v>0</v>
      </c>
      <c r="L12">
        <v>0</v>
      </c>
      <c r="M12">
        <v>0</v>
      </c>
      <c r="N12" s="25">
        <v>0</v>
      </c>
      <c r="O12">
        <v>0</v>
      </c>
      <c r="P12">
        <v>0</v>
      </c>
      <c r="Q12">
        <v>0</v>
      </c>
      <c r="R12" s="25">
        <v>0</v>
      </c>
      <c r="S12">
        <v>0</v>
      </c>
      <c r="T12">
        <v>0</v>
      </c>
      <c r="U12">
        <v>200</v>
      </c>
      <c r="V12">
        <v>0.5</v>
      </c>
    </row>
    <row r="13" spans="1:22" x14ac:dyDescent="0.25">
      <c r="A13" t="s">
        <v>297</v>
      </c>
      <c r="B13" t="s">
        <v>194</v>
      </c>
      <c r="C13">
        <v>125</v>
      </c>
      <c r="D13">
        <v>0</v>
      </c>
      <c r="E13">
        <v>0</v>
      </c>
      <c r="F13" s="25">
        <v>0</v>
      </c>
      <c r="G13">
        <v>5</v>
      </c>
      <c r="H13">
        <v>8</v>
      </c>
      <c r="I13">
        <v>0</v>
      </c>
      <c r="J13" s="25">
        <v>0</v>
      </c>
      <c r="K13">
        <v>0</v>
      </c>
      <c r="L13">
        <v>0</v>
      </c>
      <c r="M13">
        <v>0</v>
      </c>
      <c r="N13" s="25">
        <v>0</v>
      </c>
      <c r="O13">
        <v>0</v>
      </c>
      <c r="P13">
        <v>0</v>
      </c>
      <c r="Q13">
        <v>0</v>
      </c>
      <c r="R13" s="25">
        <v>0</v>
      </c>
      <c r="S13">
        <v>0</v>
      </c>
      <c r="T13">
        <v>0</v>
      </c>
      <c r="U13">
        <v>200</v>
      </c>
      <c r="V13">
        <v>0.5</v>
      </c>
    </row>
    <row r="14" spans="1:22" x14ac:dyDescent="0.25">
      <c r="A14" t="s">
        <v>298</v>
      </c>
      <c r="B14" t="s">
        <v>194</v>
      </c>
      <c r="C14">
        <v>132</v>
      </c>
      <c r="D14">
        <v>0</v>
      </c>
      <c r="E14">
        <v>0</v>
      </c>
      <c r="F14" s="25">
        <v>0</v>
      </c>
      <c r="G14">
        <v>5</v>
      </c>
      <c r="H14">
        <v>8</v>
      </c>
      <c r="I14">
        <v>0</v>
      </c>
      <c r="J14" s="25">
        <v>0</v>
      </c>
      <c r="K14">
        <v>0</v>
      </c>
      <c r="L14">
        <v>0</v>
      </c>
      <c r="M14">
        <v>0</v>
      </c>
      <c r="N14" s="25">
        <v>0</v>
      </c>
      <c r="O14">
        <v>0</v>
      </c>
      <c r="P14">
        <v>0</v>
      </c>
      <c r="Q14">
        <v>0</v>
      </c>
      <c r="R14" s="25">
        <v>0</v>
      </c>
      <c r="S14">
        <v>0</v>
      </c>
      <c r="T14">
        <v>0</v>
      </c>
      <c r="U14">
        <v>200</v>
      </c>
      <c r="V14">
        <v>0.5</v>
      </c>
    </row>
    <row r="15" spans="1:22" x14ac:dyDescent="0.25">
      <c r="A15" t="s">
        <v>299</v>
      </c>
      <c r="B15" t="s">
        <v>194</v>
      </c>
      <c r="C15">
        <v>138</v>
      </c>
      <c r="D15">
        <v>0</v>
      </c>
      <c r="E15">
        <v>0</v>
      </c>
      <c r="F15" s="25">
        <v>0</v>
      </c>
      <c r="G15">
        <v>5</v>
      </c>
      <c r="H15">
        <v>8</v>
      </c>
      <c r="I15">
        <v>0</v>
      </c>
      <c r="J15" s="25">
        <v>0</v>
      </c>
      <c r="K15">
        <v>0</v>
      </c>
      <c r="L15">
        <v>0</v>
      </c>
      <c r="M15">
        <v>0</v>
      </c>
      <c r="N15" s="25">
        <v>0</v>
      </c>
      <c r="O15">
        <v>0</v>
      </c>
      <c r="P15">
        <v>0</v>
      </c>
      <c r="Q15">
        <v>0</v>
      </c>
      <c r="R15" s="25">
        <v>0</v>
      </c>
      <c r="S15">
        <v>0</v>
      </c>
      <c r="T15">
        <v>0</v>
      </c>
      <c r="U15">
        <v>200</v>
      </c>
      <c r="V15">
        <v>0.5</v>
      </c>
    </row>
    <row r="16" spans="1:22" x14ac:dyDescent="0.25">
      <c r="A16" t="s">
        <v>300</v>
      </c>
      <c r="B16" t="s">
        <v>194</v>
      </c>
      <c r="C16">
        <v>145</v>
      </c>
      <c r="D16">
        <v>0</v>
      </c>
      <c r="E16">
        <v>0</v>
      </c>
      <c r="F16" s="25">
        <v>0</v>
      </c>
      <c r="G16">
        <v>5</v>
      </c>
      <c r="H16">
        <v>8</v>
      </c>
      <c r="I16">
        <v>0</v>
      </c>
      <c r="J16" s="25">
        <v>0</v>
      </c>
      <c r="K16">
        <v>0</v>
      </c>
      <c r="L16">
        <v>0</v>
      </c>
      <c r="M16">
        <v>0</v>
      </c>
      <c r="N16" s="25">
        <v>0</v>
      </c>
      <c r="O16">
        <v>0</v>
      </c>
      <c r="P16">
        <v>0</v>
      </c>
      <c r="Q16">
        <v>0</v>
      </c>
      <c r="R16" s="25">
        <v>0</v>
      </c>
      <c r="S16">
        <v>0</v>
      </c>
      <c r="T16">
        <v>0</v>
      </c>
      <c r="U16">
        <v>200</v>
      </c>
      <c r="V16">
        <v>0.5</v>
      </c>
    </row>
    <row r="17" spans="1:22" x14ac:dyDescent="0.25">
      <c r="A17" t="s">
        <v>301</v>
      </c>
      <c r="B17" t="s">
        <v>194</v>
      </c>
      <c r="C17">
        <v>151</v>
      </c>
      <c r="D17">
        <v>0</v>
      </c>
      <c r="E17">
        <v>0</v>
      </c>
      <c r="F17" s="25">
        <v>0</v>
      </c>
      <c r="G17">
        <v>5</v>
      </c>
      <c r="H17">
        <v>8</v>
      </c>
      <c r="I17">
        <v>0</v>
      </c>
      <c r="J17" s="25">
        <v>0</v>
      </c>
      <c r="K17">
        <v>0</v>
      </c>
      <c r="L17">
        <v>0</v>
      </c>
      <c r="M17">
        <v>0</v>
      </c>
      <c r="N17" s="25">
        <v>0</v>
      </c>
      <c r="O17">
        <v>0</v>
      </c>
      <c r="P17">
        <v>0</v>
      </c>
      <c r="Q17">
        <v>0</v>
      </c>
      <c r="R17" s="25">
        <v>0</v>
      </c>
      <c r="S17">
        <v>0</v>
      </c>
      <c r="T17">
        <v>0</v>
      </c>
      <c r="U17">
        <v>200</v>
      </c>
      <c r="V17">
        <v>0.5</v>
      </c>
    </row>
    <row r="18" spans="1:22" x14ac:dyDescent="0.25">
      <c r="A18" t="s">
        <v>302</v>
      </c>
      <c r="B18" t="s">
        <v>194</v>
      </c>
      <c r="C18">
        <v>158</v>
      </c>
      <c r="D18">
        <v>0</v>
      </c>
      <c r="E18">
        <v>0</v>
      </c>
      <c r="F18" s="25">
        <v>0</v>
      </c>
      <c r="G18">
        <v>5</v>
      </c>
      <c r="H18">
        <v>8</v>
      </c>
      <c r="I18">
        <v>0</v>
      </c>
      <c r="J18" s="25">
        <v>0</v>
      </c>
      <c r="K18">
        <v>0</v>
      </c>
      <c r="L18">
        <v>0</v>
      </c>
      <c r="M18">
        <v>0</v>
      </c>
      <c r="N18" s="25">
        <v>0</v>
      </c>
      <c r="O18">
        <v>0</v>
      </c>
      <c r="P18">
        <v>0</v>
      </c>
      <c r="Q18">
        <v>0</v>
      </c>
      <c r="R18" s="25">
        <v>0</v>
      </c>
      <c r="S18">
        <v>0</v>
      </c>
      <c r="T18">
        <v>0</v>
      </c>
      <c r="U18">
        <v>200</v>
      </c>
      <c r="V18">
        <v>0.5</v>
      </c>
    </row>
    <row r="19" spans="1:22" x14ac:dyDescent="0.25">
      <c r="A19" t="s">
        <v>303</v>
      </c>
      <c r="B19" t="s">
        <v>194</v>
      </c>
      <c r="C19">
        <v>165</v>
      </c>
      <c r="D19">
        <v>0</v>
      </c>
      <c r="E19">
        <v>0</v>
      </c>
      <c r="F19" s="25">
        <v>0</v>
      </c>
      <c r="G19">
        <v>5</v>
      </c>
      <c r="H19">
        <v>8</v>
      </c>
      <c r="I19">
        <v>0</v>
      </c>
      <c r="J19" s="25">
        <v>0</v>
      </c>
      <c r="K19">
        <v>0</v>
      </c>
      <c r="L19">
        <v>0</v>
      </c>
      <c r="M19">
        <v>0</v>
      </c>
      <c r="N19" s="25">
        <v>0</v>
      </c>
      <c r="O19">
        <v>0</v>
      </c>
      <c r="P19">
        <v>0</v>
      </c>
      <c r="Q19">
        <v>0</v>
      </c>
      <c r="R19" s="25">
        <v>0</v>
      </c>
      <c r="S19">
        <v>0</v>
      </c>
      <c r="T19">
        <v>0</v>
      </c>
      <c r="U19">
        <v>200</v>
      </c>
      <c r="V19">
        <v>0.5</v>
      </c>
    </row>
    <row r="20" spans="1:22" x14ac:dyDescent="0.25">
      <c r="A20" t="s">
        <v>304</v>
      </c>
      <c r="B20" t="s">
        <v>194</v>
      </c>
      <c r="C20">
        <v>145</v>
      </c>
      <c r="D20">
        <v>0</v>
      </c>
      <c r="E20">
        <v>0</v>
      </c>
      <c r="F20" s="25">
        <v>0</v>
      </c>
      <c r="G20">
        <v>5</v>
      </c>
      <c r="H20">
        <v>8</v>
      </c>
      <c r="I20">
        <v>0</v>
      </c>
      <c r="J20" s="25">
        <v>0</v>
      </c>
      <c r="K20">
        <v>0</v>
      </c>
      <c r="L20">
        <v>0</v>
      </c>
      <c r="M20">
        <v>0</v>
      </c>
      <c r="N20" s="25">
        <v>0</v>
      </c>
      <c r="O20">
        <v>0</v>
      </c>
      <c r="P20">
        <v>0</v>
      </c>
      <c r="Q20">
        <v>0</v>
      </c>
      <c r="R20" s="25">
        <v>0</v>
      </c>
      <c r="S20">
        <v>0</v>
      </c>
      <c r="T20">
        <v>0</v>
      </c>
      <c r="U20">
        <v>200</v>
      </c>
      <c r="V20">
        <v>0.5</v>
      </c>
    </row>
    <row r="21" spans="1:22" x14ac:dyDescent="0.25">
      <c r="A21" t="s">
        <v>305</v>
      </c>
      <c r="B21" t="s">
        <v>194</v>
      </c>
      <c r="C21">
        <v>151</v>
      </c>
      <c r="D21">
        <v>0</v>
      </c>
      <c r="E21">
        <v>0</v>
      </c>
      <c r="F21" s="25">
        <v>0</v>
      </c>
      <c r="G21">
        <v>5</v>
      </c>
      <c r="H21">
        <v>8</v>
      </c>
      <c r="I21">
        <v>0</v>
      </c>
      <c r="J21" s="25">
        <v>0</v>
      </c>
      <c r="K21">
        <v>0</v>
      </c>
      <c r="L21">
        <v>0</v>
      </c>
      <c r="M21">
        <v>0</v>
      </c>
      <c r="N21" s="25">
        <v>0</v>
      </c>
      <c r="O21">
        <v>0</v>
      </c>
      <c r="P21">
        <v>0</v>
      </c>
      <c r="Q21">
        <v>0</v>
      </c>
      <c r="R21" s="25">
        <v>0</v>
      </c>
      <c r="S21">
        <v>0</v>
      </c>
      <c r="T21">
        <v>0</v>
      </c>
      <c r="U21">
        <v>200</v>
      </c>
      <c r="V21">
        <v>0.5</v>
      </c>
    </row>
    <row r="22" spans="1:22" x14ac:dyDescent="0.25">
      <c r="A22" t="s">
        <v>306</v>
      </c>
      <c r="B22" t="s">
        <v>194</v>
      </c>
      <c r="C22">
        <v>158</v>
      </c>
      <c r="D22">
        <v>0</v>
      </c>
      <c r="E22">
        <v>0</v>
      </c>
      <c r="F22" s="25">
        <v>0</v>
      </c>
      <c r="G22">
        <v>5</v>
      </c>
      <c r="H22">
        <v>8</v>
      </c>
      <c r="I22">
        <v>0</v>
      </c>
      <c r="J22" s="25">
        <v>0</v>
      </c>
      <c r="K22">
        <v>0</v>
      </c>
      <c r="L22">
        <v>0</v>
      </c>
      <c r="M22">
        <v>0</v>
      </c>
      <c r="N22" s="25">
        <v>0</v>
      </c>
      <c r="O22">
        <v>0</v>
      </c>
      <c r="P22">
        <v>0</v>
      </c>
      <c r="Q22">
        <v>0</v>
      </c>
      <c r="R22" s="25">
        <v>0</v>
      </c>
      <c r="S22">
        <v>0</v>
      </c>
      <c r="T22">
        <v>0</v>
      </c>
      <c r="U22">
        <v>200</v>
      </c>
      <c r="V22">
        <v>0.5</v>
      </c>
    </row>
    <row r="23" spans="1:22" x14ac:dyDescent="0.25">
      <c r="A23" t="s">
        <v>307</v>
      </c>
      <c r="B23" t="s">
        <v>194</v>
      </c>
      <c r="C23">
        <v>165</v>
      </c>
      <c r="D23">
        <v>0</v>
      </c>
      <c r="E23">
        <v>0</v>
      </c>
      <c r="F23" s="25">
        <v>0</v>
      </c>
      <c r="G23">
        <v>5</v>
      </c>
      <c r="H23">
        <v>8</v>
      </c>
      <c r="I23">
        <v>0</v>
      </c>
      <c r="J23" s="25">
        <v>0</v>
      </c>
      <c r="K23">
        <v>0</v>
      </c>
      <c r="L23">
        <v>0</v>
      </c>
      <c r="M23">
        <v>0</v>
      </c>
      <c r="N23" s="25">
        <v>0</v>
      </c>
      <c r="O23">
        <v>0</v>
      </c>
      <c r="P23">
        <v>0</v>
      </c>
      <c r="Q23">
        <v>0</v>
      </c>
      <c r="R23" s="25">
        <v>0</v>
      </c>
      <c r="S23">
        <v>0</v>
      </c>
      <c r="T23">
        <v>0</v>
      </c>
      <c r="U23">
        <v>200</v>
      </c>
      <c r="V23">
        <v>0.5</v>
      </c>
    </row>
    <row r="24" spans="1:22" x14ac:dyDescent="0.25">
      <c r="A24" t="s">
        <v>308</v>
      </c>
      <c r="B24" t="s">
        <v>194</v>
      </c>
      <c r="C24">
        <v>171</v>
      </c>
      <c r="D24">
        <v>0</v>
      </c>
      <c r="E24">
        <v>0</v>
      </c>
      <c r="F24" s="25">
        <v>0</v>
      </c>
      <c r="G24">
        <v>5</v>
      </c>
      <c r="H24">
        <v>8</v>
      </c>
      <c r="I24">
        <v>0</v>
      </c>
      <c r="J24" s="25">
        <v>0</v>
      </c>
      <c r="K24">
        <v>0</v>
      </c>
      <c r="L24">
        <v>0</v>
      </c>
      <c r="M24">
        <v>0</v>
      </c>
      <c r="N24" s="25">
        <v>0</v>
      </c>
      <c r="O24">
        <v>0</v>
      </c>
      <c r="P24">
        <v>0</v>
      </c>
      <c r="Q24">
        <v>0</v>
      </c>
      <c r="R24" s="25">
        <v>0</v>
      </c>
      <c r="S24">
        <v>0</v>
      </c>
      <c r="T24">
        <v>0</v>
      </c>
      <c r="U24">
        <v>200</v>
      </c>
      <c r="V24">
        <v>0.5</v>
      </c>
    </row>
    <row r="25" spans="1:22" x14ac:dyDescent="0.25">
      <c r="A25" t="s">
        <v>309</v>
      </c>
      <c r="B25" t="s">
        <v>194</v>
      </c>
      <c r="C25">
        <v>178</v>
      </c>
      <c r="D25">
        <v>0</v>
      </c>
      <c r="E25">
        <v>0</v>
      </c>
      <c r="F25" s="25">
        <v>0</v>
      </c>
      <c r="G25">
        <v>5</v>
      </c>
      <c r="H25">
        <v>8</v>
      </c>
      <c r="I25">
        <v>0</v>
      </c>
      <c r="J25" s="25">
        <v>0</v>
      </c>
      <c r="K25">
        <v>0</v>
      </c>
      <c r="L25">
        <v>0</v>
      </c>
      <c r="M25">
        <v>0</v>
      </c>
      <c r="N25" s="25">
        <v>0</v>
      </c>
      <c r="O25">
        <v>0</v>
      </c>
      <c r="P25">
        <v>0</v>
      </c>
      <c r="Q25">
        <v>0</v>
      </c>
      <c r="R25" s="25">
        <v>0</v>
      </c>
      <c r="S25">
        <v>0</v>
      </c>
      <c r="T25">
        <v>0</v>
      </c>
      <c r="U25">
        <v>200</v>
      </c>
      <c r="V25">
        <v>0.5</v>
      </c>
    </row>
    <row r="26" spans="1:22" x14ac:dyDescent="0.25">
      <c r="A26" t="s">
        <v>310</v>
      </c>
      <c r="B26" t="s">
        <v>194</v>
      </c>
      <c r="C26">
        <v>118</v>
      </c>
      <c r="D26">
        <v>0</v>
      </c>
      <c r="E26">
        <v>0</v>
      </c>
      <c r="F26" s="25">
        <v>118</v>
      </c>
      <c r="G26">
        <v>5</v>
      </c>
      <c r="H26">
        <v>8</v>
      </c>
      <c r="I26">
        <v>0</v>
      </c>
      <c r="J26" s="25">
        <v>0</v>
      </c>
      <c r="K26">
        <v>0</v>
      </c>
      <c r="L26">
        <v>0</v>
      </c>
      <c r="M26">
        <v>0</v>
      </c>
      <c r="N26" s="25">
        <v>0</v>
      </c>
      <c r="O26">
        <v>0</v>
      </c>
      <c r="P26">
        <v>0</v>
      </c>
      <c r="Q26">
        <v>0</v>
      </c>
      <c r="R26" s="25">
        <v>0</v>
      </c>
      <c r="S26">
        <v>0</v>
      </c>
      <c r="T26">
        <v>0</v>
      </c>
      <c r="U26">
        <v>200</v>
      </c>
      <c r="V26">
        <v>0.5</v>
      </c>
    </row>
    <row r="27" spans="1:22" x14ac:dyDescent="0.25">
      <c r="A27" t="s">
        <v>311</v>
      </c>
      <c r="B27" t="s">
        <v>194</v>
      </c>
      <c r="C27">
        <v>128</v>
      </c>
      <c r="D27">
        <v>0</v>
      </c>
      <c r="E27">
        <v>0</v>
      </c>
      <c r="F27" s="25">
        <v>128</v>
      </c>
      <c r="G27">
        <v>5</v>
      </c>
      <c r="H27">
        <v>8</v>
      </c>
      <c r="I27">
        <v>0</v>
      </c>
      <c r="J27" s="25">
        <v>0</v>
      </c>
      <c r="K27">
        <v>0</v>
      </c>
      <c r="L27">
        <v>0</v>
      </c>
      <c r="M27">
        <v>0</v>
      </c>
      <c r="N27" s="25">
        <v>0</v>
      </c>
      <c r="O27">
        <v>0</v>
      </c>
      <c r="P27">
        <v>0</v>
      </c>
      <c r="Q27">
        <v>0</v>
      </c>
      <c r="R27" s="25">
        <v>0</v>
      </c>
      <c r="S27">
        <v>0</v>
      </c>
      <c r="T27">
        <v>0</v>
      </c>
      <c r="U27">
        <v>200</v>
      </c>
      <c r="V27">
        <v>0.5</v>
      </c>
    </row>
    <row r="28" spans="1:22" x14ac:dyDescent="0.25">
      <c r="A28" t="s">
        <v>312</v>
      </c>
      <c r="B28" t="s">
        <v>194</v>
      </c>
      <c r="C28">
        <v>137</v>
      </c>
      <c r="D28">
        <v>0</v>
      </c>
      <c r="E28">
        <v>0</v>
      </c>
      <c r="F28" s="25">
        <v>137</v>
      </c>
      <c r="G28">
        <v>5</v>
      </c>
      <c r="H28">
        <v>8</v>
      </c>
      <c r="I28">
        <v>0</v>
      </c>
      <c r="J28" s="25">
        <v>0</v>
      </c>
      <c r="K28">
        <v>0</v>
      </c>
      <c r="L28">
        <v>0</v>
      </c>
      <c r="M28">
        <v>0</v>
      </c>
      <c r="N28" s="25">
        <v>0</v>
      </c>
      <c r="O28">
        <v>0</v>
      </c>
      <c r="P28">
        <v>0</v>
      </c>
      <c r="Q28">
        <v>0</v>
      </c>
      <c r="R28" s="25">
        <v>0</v>
      </c>
      <c r="S28">
        <v>0</v>
      </c>
      <c r="T28">
        <v>0</v>
      </c>
      <c r="U28">
        <v>200</v>
      </c>
      <c r="V28">
        <v>0.5</v>
      </c>
    </row>
    <row r="29" spans="1:22" x14ac:dyDescent="0.25">
      <c r="A29" t="s">
        <v>313</v>
      </c>
      <c r="B29" t="s">
        <v>194</v>
      </c>
      <c r="C29">
        <v>145</v>
      </c>
      <c r="D29">
        <v>0</v>
      </c>
      <c r="E29">
        <v>0</v>
      </c>
      <c r="F29" s="25">
        <v>145</v>
      </c>
      <c r="G29">
        <v>5</v>
      </c>
      <c r="H29">
        <v>8</v>
      </c>
      <c r="I29">
        <v>0</v>
      </c>
      <c r="J29" s="25">
        <v>0</v>
      </c>
      <c r="K29">
        <v>0</v>
      </c>
      <c r="L29">
        <v>0</v>
      </c>
      <c r="M29">
        <v>0</v>
      </c>
      <c r="N29" s="25">
        <v>0</v>
      </c>
      <c r="O29">
        <v>0</v>
      </c>
      <c r="P29">
        <v>0</v>
      </c>
      <c r="Q29">
        <v>0</v>
      </c>
      <c r="R29" s="25">
        <v>0</v>
      </c>
      <c r="S29">
        <v>0</v>
      </c>
      <c r="T29">
        <v>0</v>
      </c>
      <c r="U29">
        <v>200</v>
      </c>
      <c r="V29">
        <v>0.5</v>
      </c>
    </row>
    <row r="30" spans="1:22" x14ac:dyDescent="0.25">
      <c r="A30" t="s">
        <v>314</v>
      </c>
      <c r="B30" t="s">
        <v>194</v>
      </c>
      <c r="C30">
        <v>155</v>
      </c>
      <c r="D30">
        <v>0</v>
      </c>
      <c r="E30">
        <v>0</v>
      </c>
      <c r="F30" s="25">
        <v>155</v>
      </c>
      <c r="G30">
        <v>5</v>
      </c>
      <c r="H30">
        <v>8</v>
      </c>
      <c r="I30">
        <v>0</v>
      </c>
      <c r="J30" s="25">
        <v>0</v>
      </c>
      <c r="K30">
        <v>0</v>
      </c>
      <c r="L30">
        <v>0</v>
      </c>
      <c r="M30">
        <v>0</v>
      </c>
      <c r="N30" s="25">
        <v>0</v>
      </c>
      <c r="O30">
        <v>0</v>
      </c>
      <c r="P30">
        <v>0</v>
      </c>
      <c r="Q30">
        <v>0</v>
      </c>
      <c r="R30" s="25">
        <v>0</v>
      </c>
      <c r="S30">
        <v>0</v>
      </c>
      <c r="T30">
        <v>0</v>
      </c>
      <c r="U30">
        <v>200</v>
      </c>
      <c r="V30">
        <v>0.5</v>
      </c>
    </row>
    <row r="31" spans="1:22" x14ac:dyDescent="0.25">
      <c r="A31" t="s">
        <v>315</v>
      </c>
      <c r="B31" t="s">
        <v>194</v>
      </c>
      <c r="C31">
        <v>165</v>
      </c>
      <c r="D31">
        <v>0</v>
      </c>
      <c r="E31">
        <v>0</v>
      </c>
      <c r="F31" s="25">
        <v>165</v>
      </c>
      <c r="G31">
        <v>5</v>
      </c>
      <c r="H31">
        <v>8</v>
      </c>
      <c r="I31">
        <v>0</v>
      </c>
      <c r="J31" s="25">
        <v>0</v>
      </c>
      <c r="K31">
        <v>0</v>
      </c>
      <c r="L31">
        <v>0</v>
      </c>
      <c r="M31">
        <v>0</v>
      </c>
      <c r="N31" s="25">
        <v>0</v>
      </c>
      <c r="O31">
        <v>0</v>
      </c>
      <c r="P31">
        <v>0</v>
      </c>
      <c r="Q31">
        <v>0</v>
      </c>
      <c r="R31" s="25">
        <v>0</v>
      </c>
      <c r="S31">
        <v>0</v>
      </c>
      <c r="T31">
        <v>0</v>
      </c>
      <c r="U31">
        <v>200</v>
      </c>
      <c r="V31">
        <v>0.5</v>
      </c>
    </row>
    <row r="32" spans="1:22" x14ac:dyDescent="0.25">
      <c r="A32" t="s">
        <v>316</v>
      </c>
      <c r="B32" t="s">
        <v>194</v>
      </c>
      <c r="C32">
        <v>114</v>
      </c>
      <c r="D32">
        <v>0</v>
      </c>
      <c r="E32">
        <v>0</v>
      </c>
      <c r="F32" s="25">
        <v>0</v>
      </c>
      <c r="G32">
        <v>5</v>
      </c>
      <c r="H32">
        <v>8</v>
      </c>
      <c r="I32">
        <v>0</v>
      </c>
      <c r="J32" s="25">
        <v>0</v>
      </c>
      <c r="K32">
        <v>0</v>
      </c>
      <c r="L32">
        <v>0</v>
      </c>
      <c r="M32">
        <v>0</v>
      </c>
      <c r="N32" s="25">
        <v>0</v>
      </c>
      <c r="O32">
        <v>0</v>
      </c>
      <c r="P32">
        <v>0</v>
      </c>
      <c r="Q32">
        <v>0</v>
      </c>
      <c r="R32" s="25">
        <v>0</v>
      </c>
      <c r="S32">
        <v>0</v>
      </c>
      <c r="T32">
        <v>0</v>
      </c>
      <c r="U32">
        <v>200</v>
      </c>
      <c r="V32">
        <v>0.5</v>
      </c>
    </row>
    <row r="33" spans="1:22" x14ac:dyDescent="0.25">
      <c r="A33" t="s">
        <v>317</v>
      </c>
      <c r="B33" t="s">
        <v>194</v>
      </c>
      <c r="C33">
        <v>121</v>
      </c>
      <c r="D33">
        <v>0</v>
      </c>
      <c r="E33">
        <v>0</v>
      </c>
      <c r="F33" s="25">
        <v>0</v>
      </c>
      <c r="G33">
        <v>5</v>
      </c>
      <c r="H33">
        <v>8</v>
      </c>
      <c r="I33">
        <v>0</v>
      </c>
      <c r="J33" s="25">
        <v>0</v>
      </c>
      <c r="K33">
        <v>0</v>
      </c>
      <c r="L33">
        <v>0</v>
      </c>
      <c r="M33">
        <v>0</v>
      </c>
      <c r="N33" s="25">
        <v>0</v>
      </c>
      <c r="O33">
        <v>0</v>
      </c>
      <c r="P33">
        <v>0</v>
      </c>
      <c r="Q33">
        <v>0</v>
      </c>
      <c r="R33" s="25">
        <v>0</v>
      </c>
      <c r="S33">
        <v>0</v>
      </c>
      <c r="T33">
        <v>0</v>
      </c>
      <c r="U33">
        <v>200</v>
      </c>
      <c r="V33">
        <v>0.5</v>
      </c>
    </row>
    <row r="34" spans="1:22" x14ac:dyDescent="0.25">
      <c r="A34" t="s">
        <v>318</v>
      </c>
      <c r="B34" t="s">
        <v>194</v>
      </c>
      <c r="C34">
        <v>129</v>
      </c>
      <c r="D34">
        <v>0</v>
      </c>
      <c r="E34">
        <v>0</v>
      </c>
      <c r="F34" s="25">
        <v>0</v>
      </c>
      <c r="G34">
        <v>5</v>
      </c>
      <c r="H34">
        <v>8</v>
      </c>
      <c r="I34">
        <v>0</v>
      </c>
      <c r="J34" s="25">
        <v>0</v>
      </c>
      <c r="K34">
        <v>0</v>
      </c>
      <c r="L34">
        <v>0</v>
      </c>
      <c r="M34">
        <v>0</v>
      </c>
      <c r="N34" s="25">
        <v>0</v>
      </c>
      <c r="O34">
        <v>0</v>
      </c>
      <c r="P34">
        <v>0</v>
      </c>
      <c r="Q34">
        <v>0</v>
      </c>
      <c r="R34" s="25">
        <v>0</v>
      </c>
      <c r="S34">
        <v>0</v>
      </c>
      <c r="T34">
        <v>0</v>
      </c>
      <c r="U34">
        <v>200</v>
      </c>
      <c r="V34">
        <v>0.5</v>
      </c>
    </row>
    <row r="35" spans="1:22" x14ac:dyDescent="0.25">
      <c r="A35" t="s">
        <v>319</v>
      </c>
      <c r="B35" t="s">
        <v>194</v>
      </c>
      <c r="C35">
        <v>136</v>
      </c>
      <c r="D35">
        <v>0</v>
      </c>
      <c r="E35">
        <v>0</v>
      </c>
      <c r="F35" s="25">
        <v>0</v>
      </c>
      <c r="G35">
        <v>5</v>
      </c>
      <c r="H35">
        <v>8</v>
      </c>
      <c r="I35">
        <v>0</v>
      </c>
      <c r="J35" s="25">
        <v>0</v>
      </c>
      <c r="K35">
        <v>0</v>
      </c>
      <c r="L35">
        <v>0</v>
      </c>
      <c r="M35">
        <v>0</v>
      </c>
      <c r="N35" s="25">
        <v>0</v>
      </c>
      <c r="O35">
        <v>0</v>
      </c>
      <c r="P35">
        <v>0</v>
      </c>
      <c r="Q35">
        <v>0</v>
      </c>
      <c r="R35" s="25">
        <v>0</v>
      </c>
      <c r="S35">
        <v>0</v>
      </c>
      <c r="T35">
        <v>0</v>
      </c>
      <c r="U35">
        <v>200</v>
      </c>
      <c r="V35">
        <v>0.5</v>
      </c>
    </row>
    <row r="36" spans="1:22" x14ac:dyDescent="0.25">
      <c r="A36" t="s">
        <v>320</v>
      </c>
      <c r="B36" t="s">
        <v>194</v>
      </c>
      <c r="C36">
        <v>144</v>
      </c>
      <c r="D36">
        <v>0</v>
      </c>
      <c r="E36">
        <v>0</v>
      </c>
      <c r="F36" s="25">
        <v>0</v>
      </c>
      <c r="G36">
        <v>5</v>
      </c>
      <c r="H36">
        <v>8</v>
      </c>
      <c r="I36">
        <v>0</v>
      </c>
      <c r="J36" s="25">
        <v>0</v>
      </c>
      <c r="K36">
        <v>0</v>
      </c>
      <c r="L36">
        <v>0</v>
      </c>
      <c r="M36">
        <v>0</v>
      </c>
      <c r="N36" s="25">
        <v>0</v>
      </c>
      <c r="O36">
        <v>0</v>
      </c>
      <c r="P36">
        <v>0</v>
      </c>
      <c r="Q36">
        <v>0</v>
      </c>
      <c r="R36" s="25">
        <v>0</v>
      </c>
      <c r="S36">
        <v>0</v>
      </c>
      <c r="T36">
        <v>0</v>
      </c>
      <c r="U36">
        <v>200</v>
      </c>
      <c r="V36">
        <v>0.5</v>
      </c>
    </row>
    <row r="37" spans="1:22" x14ac:dyDescent="0.25">
      <c r="A37" t="s">
        <v>321</v>
      </c>
      <c r="B37" t="s">
        <v>194</v>
      </c>
      <c r="C37">
        <v>152</v>
      </c>
      <c r="D37">
        <v>0</v>
      </c>
      <c r="E37">
        <v>0</v>
      </c>
      <c r="F37" s="25">
        <v>0</v>
      </c>
      <c r="G37">
        <v>5</v>
      </c>
      <c r="H37">
        <v>8</v>
      </c>
      <c r="I37">
        <v>0</v>
      </c>
      <c r="J37" s="25">
        <v>0</v>
      </c>
      <c r="K37">
        <v>0</v>
      </c>
      <c r="L37">
        <v>0</v>
      </c>
      <c r="M37">
        <v>0</v>
      </c>
      <c r="N37" s="25">
        <v>0</v>
      </c>
      <c r="O37">
        <v>0</v>
      </c>
      <c r="P37">
        <v>0</v>
      </c>
      <c r="Q37">
        <v>0</v>
      </c>
      <c r="R37" s="25">
        <v>0</v>
      </c>
      <c r="S37">
        <v>0</v>
      </c>
      <c r="T37">
        <v>0</v>
      </c>
      <c r="U37">
        <v>200</v>
      </c>
      <c r="V37">
        <v>0.5</v>
      </c>
    </row>
    <row r="38" spans="1:22" x14ac:dyDescent="0.25">
      <c r="A38" t="s">
        <v>322</v>
      </c>
      <c r="B38" t="s">
        <v>194</v>
      </c>
      <c r="C38">
        <v>75</v>
      </c>
      <c r="D38">
        <v>81</v>
      </c>
      <c r="E38">
        <v>0</v>
      </c>
      <c r="F38" s="25">
        <v>0</v>
      </c>
      <c r="G38">
        <v>5</v>
      </c>
      <c r="H38">
        <v>8</v>
      </c>
      <c r="I38">
        <v>0</v>
      </c>
      <c r="J38" s="25">
        <v>0</v>
      </c>
      <c r="K38">
        <v>0</v>
      </c>
      <c r="L38">
        <v>0</v>
      </c>
      <c r="M38">
        <v>0</v>
      </c>
      <c r="N38" s="25">
        <v>0</v>
      </c>
      <c r="O38">
        <v>0</v>
      </c>
      <c r="P38">
        <v>0</v>
      </c>
      <c r="Q38">
        <v>0</v>
      </c>
      <c r="R38" s="25">
        <v>0</v>
      </c>
      <c r="S38">
        <v>0</v>
      </c>
      <c r="T38">
        <v>0</v>
      </c>
      <c r="U38">
        <v>200</v>
      </c>
      <c r="V38">
        <v>0.5</v>
      </c>
    </row>
    <row r="39" spans="1:22" x14ac:dyDescent="0.25">
      <c r="A39" t="s">
        <v>323</v>
      </c>
      <c r="B39" t="s">
        <v>194</v>
      </c>
      <c r="C39">
        <v>80</v>
      </c>
      <c r="D39">
        <v>86</v>
      </c>
      <c r="E39">
        <v>0</v>
      </c>
      <c r="F39" s="25">
        <v>0</v>
      </c>
      <c r="G39">
        <v>5</v>
      </c>
      <c r="H39">
        <v>8</v>
      </c>
      <c r="I39">
        <v>0</v>
      </c>
      <c r="J39" s="25">
        <v>0</v>
      </c>
      <c r="K39">
        <v>0</v>
      </c>
      <c r="L39">
        <v>0</v>
      </c>
      <c r="M39">
        <v>0</v>
      </c>
      <c r="N39" s="25">
        <v>0</v>
      </c>
      <c r="O39">
        <v>0</v>
      </c>
      <c r="P39">
        <v>0</v>
      </c>
      <c r="Q39">
        <v>0</v>
      </c>
      <c r="R39" s="25">
        <v>0</v>
      </c>
      <c r="S39">
        <v>0</v>
      </c>
      <c r="T39">
        <v>0</v>
      </c>
      <c r="U39">
        <v>200</v>
      </c>
      <c r="V39">
        <v>0.5</v>
      </c>
    </row>
    <row r="40" spans="1:22" x14ac:dyDescent="0.25">
      <c r="A40" t="s">
        <v>324</v>
      </c>
      <c r="B40" t="s">
        <v>194</v>
      </c>
      <c r="C40">
        <v>85</v>
      </c>
      <c r="D40">
        <v>91</v>
      </c>
      <c r="E40">
        <v>0</v>
      </c>
      <c r="F40" s="25">
        <v>0</v>
      </c>
      <c r="G40">
        <v>5</v>
      </c>
      <c r="H40">
        <v>8</v>
      </c>
      <c r="I40">
        <v>0</v>
      </c>
      <c r="J40" s="25">
        <v>0</v>
      </c>
      <c r="K40">
        <v>0</v>
      </c>
      <c r="L40">
        <v>0</v>
      </c>
      <c r="M40">
        <v>0</v>
      </c>
      <c r="N40" s="25">
        <v>0</v>
      </c>
      <c r="O40">
        <v>0</v>
      </c>
      <c r="P40">
        <v>0</v>
      </c>
      <c r="Q40">
        <v>0</v>
      </c>
      <c r="R40" s="25">
        <v>0</v>
      </c>
      <c r="S40">
        <v>0</v>
      </c>
      <c r="T40">
        <v>0</v>
      </c>
      <c r="U40">
        <v>200</v>
      </c>
      <c r="V40">
        <v>0.5</v>
      </c>
    </row>
    <row r="41" spans="1:22" x14ac:dyDescent="0.25">
      <c r="A41" t="s">
        <v>325</v>
      </c>
      <c r="B41" t="s">
        <v>194</v>
      </c>
      <c r="C41">
        <v>90</v>
      </c>
      <c r="D41">
        <v>97</v>
      </c>
      <c r="E41">
        <v>0</v>
      </c>
      <c r="F41" s="25">
        <v>0</v>
      </c>
      <c r="G41">
        <v>5</v>
      </c>
      <c r="H41">
        <v>8</v>
      </c>
      <c r="I41">
        <v>0</v>
      </c>
      <c r="J41" s="25">
        <v>0</v>
      </c>
      <c r="K41">
        <v>0</v>
      </c>
      <c r="L41">
        <v>0</v>
      </c>
      <c r="M41">
        <v>0</v>
      </c>
      <c r="N41" s="25">
        <v>0</v>
      </c>
      <c r="O41">
        <v>0</v>
      </c>
      <c r="P41">
        <v>0</v>
      </c>
      <c r="Q41">
        <v>0</v>
      </c>
      <c r="R41" s="25">
        <v>0</v>
      </c>
      <c r="S41">
        <v>0</v>
      </c>
      <c r="T41">
        <v>0</v>
      </c>
      <c r="U41">
        <v>200</v>
      </c>
      <c r="V41">
        <v>0.5</v>
      </c>
    </row>
    <row r="42" spans="1:22" x14ac:dyDescent="0.25">
      <c r="A42" t="s">
        <v>326</v>
      </c>
      <c r="B42" t="s">
        <v>194</v>
      </c>
      <c r="C42">
        <v>95</v>
      </c>
      <c r="D42">
        <v>102</v>
      </c>
      <c r="E42">
        <v>0</v>
      </c>
      <c r="F42" s="25">
        <v>0</v>
      </c>
      <c r="G42">
        <v>5</v>
      </c>
      <c r="H42">
        <v>8</v>
      </c>
      <c r="I42">
        <v>0</v>
      </c>
      <c r="J42" s="25">
        <v>0</v>
      </c>
      <c r="K42">
        <v>0</v>
      </c>
      <c r="L42">
        <v>0</v>
      </c>
      <c r="M42">
        <v>0</v>
      </c>
      <c r="N42" s="25">
        <v>0</v>
      </c>
      <c r="O42">
        <v>0</v>
      </c>
      <c r="P42">
        <v>0</v>
      </c>
      <c r="Q42">
        <v>0</v>
      </c>
      <c r="R42" s="25">
        <v>0</v>
      </c>
      <c r="S42">
        <v>0</v>
      </c>
      <c r="T42">
        <v>0</v>
      </c>
      <c r="U42">
        <v>200</v>
      </c>
      <c r="V42">
        <v>0.5</v>
      </c>
    </row>
    <row r="43" spans="1:22" x14ac:dyDescent="0.25">
      <c r="A43" t="s">
        <v>327</v>
      </c>
      <c r="B43" t="s">
        <v>194</v>
      </c>
      <c r="C43">
        <v>100</v>
      </c>
      <c r="D43">
        <v>108</v>
      </c>
      <c r="E43">
        <v>0</v>
      </c>
      <c r="F43" s="25">
        <v>0</v>
      </c>
      <c r="G43">
        <v>5</v>
      </c>
      <c r="H43">
        <v>8</v>
      </c>
      <c r="I43">
        <v>0</v>
      </c>
      <c r="J43" s="25">
        <v>0</v>
      </c>
      <c r="K43">
        <v>0</v>
      </c>
      <c r="L43">
        <v>0</v>
      </c>
      <c r="M43">
        <v>0</v>
      </c>
      <c r="N43" s="25">
        <v>0</v>
      </c>
      <c r="O43">
        <v>0</v>
      </c>
      <c r="P43">
        <v>0</v>
      </c>
      <c r="Q43">
        <v>0</v>
      </c>
      <c r="R43" s="25">
        <v>0</v>
      </c>
      <c r="S43">
        <v>0</v>
      </c>
      <c r="T43">
        <v>0</v>
      </c>
      <c r="U43">
        <v>200</v>
      </c>
      <c r="V43">
        <v>0.5</v>
      </c>
    </row>
    <row r="44" spans="1:22" x14ac:dyDescent="0.25">
      <c r="A44" t="s">
        <v>328</v>
      </c>
      <c r="B44" t="s">
        <v>194</v>
      </c>
      <c r="C44">
        <v>104</v>
      </c>
      <c r="D44">
        <v>113</v>
      </c>
      <c r="E44">
        <v>0</v>
      </c>
      <c r="F44" s="25">
        <v>0</v>
      </c>
      <c r="G44">
        <v>5</v>
      </c>
      <c r="H44">
        <v>8</v>
      </c>
      <c r="I44">
        <v>0</v>
      </c>
      <c r="J44" s="25">
        <v>0</v>
      </c>
      <c r="K44">
        <v>0</v>
      </c>
      <c r="L44">
        <v>0</v>
      </c>
      <c r="M44">
        <v>0</v>
      </c>
      <c r="N44" s="25">
        <v>0</v>
      </c>
      <c r="O44">
        <v>0</v>
      </c>
      <c r="P44">
        <v>0</v>
      </c>
      <c r="Q44">
        <v>0</v>
      </c>
      <c r="R44" s="25">
        <v>0</v>
      </c>
      <c r="S44">
        <v>0</v>
      </c>
      <c r="T44">
        <v>0</v>
      </c>
      <c r="U44">
        <v>200</v>
      </c>
      <c r="V44">
        <v>0.5</v>
      </c>
    </row>
    <row r="45" spans="1:22" x14ac:dyDescent="0.25">
      <c r="A45" t="s">
        <v>329</v>
      </c>
      <c r="B45" t="s">
        <v>194</v>
      </c>
      <c r="C45">
        <v>110</v>
      </c>
      <c r="D45">
        <v>118</v>
      </c>
      <c r="E45">
        <v>0</v>
      </c>
      <c r="F45" s="25">
        <v>0</v>
      </c>
      <c r="G45">
        <v>5</v>
      </c>
      <c r="H45">
        <v>8</v>
      </c>
      <c r="I45">
        <v>0</v>
      </c>
      <c r="J45" s="25">
        <v>0</v>
      </c>
      <c r="K45">
        <v>0</v>
      </c>
      <c r="L45">
        <v>0</v>
      </c>
      <c r="M45">
        <v>0</v>
      </c>
      <c r="N45" s="25">
        <v>0</v>
      </c>
      <c r="O45">
        <v>0</v>
      </c>
      <c r="P45">
        <v>0</v>
      </c>
      <c r="Q45">
        <v>0</v>
      </c>
      <c r="R45" s="25">
        <v>0</v>
      </c>
      <c r="S45">
        <v>0</v>
      </c>
      <c r="T45">
        <v>0</v>
      </c>
      <c r="U45">
        <v>200</v>
      </c>
      <c r="V45">
        <v>0.5</v>
      </c>
    </row>
    <row r="46" spans="1:22" x14ac:dyDescent="0.25">
      <c r="A46" t="s">
        <v>330</v>
      </c>
      <c r="B46" t="s">
        <v>194</v>
      </c>
      <c r="C46">
        <v>115</v>
      </c>
      <c r="D46">
        <v>124</v>
      </c>
      <c r="E46">
        <v>0</v>
      </c>
      <c r="F46" s="25">
        <v>0</v>
      </c>
      <c r="G46">
        <v>5</v>
      </c>
      <c r="H46">
        <v>8</v>
      </c>
      <c r="I46">
        <v>0</v>
      </c>
      <c r="J46" s="25">
        <v>0</v>
      </c>
      <c r="K46">
        <v>0</v>
      </c>
      <c r="L46">
        <v>0</v>
      </c>
      <c r="M46">
        <v>0</v>
      </c>
      <c r="N46" s="25">
        <v>0</v>
      </c>
      <c r="O46">
        <v>0</v>
      </c>
      <c r="P46">
        <v>0</v>
      </c>
      <c r="Q46">
        <v>0</v>
      </c>
      <c r="R46" s="25">
        <v>0</v>
      </c>
      <c r="S46">
        <v>0</v>
      </c>
      <c r="T46">
        <v>0</v>
      </c>
      <c r="U46">
        <v>200</v>
      </c>
      <c r="V46">
        <v>0.5</v>
      </c>
    </row>
    <row r="47" spans="1:22" x14ac:dyDescent="0.25">
      <c r="A47" t="s">
        <v>331</v>
      </c>
      <c r="B47" t="s">
        <v>194</v>
      </c>
      <c r="C47">
        <v>120</v>
      </c>
      <c r="D47">
        <v>129</v>
      </c>
      <c r="E47">
        <v>0</v>
      </c>
      <c r="F47" s="25">
        <v>0</v>
      </c>
      <c r="G47">
        <v>5</v>
      </c>
      <c r="H47">
        <v>8</v>
      </c>
      <c r="I47">
        <v>0</v>
      </c>
      <c r="J47" s="25">
        <v>0</v>
      </c>
      <c r="K47">
        <v>0</v>
      </c>
      <c r="L47">
        <v>0</v>
      </c>
      <c r="M47">
        <v>0</v>
      </c>
      <c r="N47" s="25">
        <v>0</v>
      </c>
      <c r="O47">
        <v>0</v>
      </c>
      <c r="P47">
        <v>0</v>
      </c>
      <c r="Q47">
        <v>0</v>
      </c>
      <c r="R47" s="25">
        <v>0</v>
      </c>
      <c r="S47">
        <v>0</v>
      </c>
      <c r="T47">
        <v>0</v>
      </c>
      <c r="U47">
        <v>200</v>
      </c>
      <c r="V47">
        <v>0.5</v>
      </c>
    </row>
    <row r="48" spans="1:22" x14ac:dyDescent="0.25">
      <c r="A48" t="s">
        <v>332</v>
      </c>
      <c r="B48" t="s">
        <v>194</v>
      </c>
      <c r="C48">
        <v>125</v>
      </c>
      <c r="D48">
        <v>135</v>
      </c>
      <c r="E48">
        <v>0</v>
      </c>
      <c r="F48" s="25">
        <v>0</v>
      </c>
      <c r="G48">
        <v>5</v>
      </c>
      <c r="H48">
        <v>8</v>
      </c>
      <c r="I48">
        <v>0</v>
      </c>
      <c r="J48" s="25">
        <v>0</v>
      </c>
      <c r="K48">
        <v>0</v>
      </c>
      <c r="L48">
        <v>0</v>
      </c>
      <c r="M48">
        <v>0</v>
      </c>
      <c r="N48" s="25">
        <v>0</v>
      </c>
      <c r="O48">
        <v>0</v>
      </c>
      <c r="P48">
        <v>0</v>
      </c>
      <c r="Q48">
        <v>0</v>
      </c>
      <c r="R48" s="25">
        <v>0</v>
      </c>
      <c r="S48">
        <v>0</v>
      </c>
      <c r="T48">
        <v>0</v>
      </c>
      <c r="U48">
        <v>200</v>
      </c>
      <c r="V48">
        <v>0.5</v>
      </c>
    </row>
    <row r="49" spans="1:22" x14ac:dyDescent="0.25">
      <c r="A49" t="s">
        <v>333</v>
      </c>
      <c r="B49" t="s">
        <v>194</v>
      </c>
      <c r="C49">
        <v>100</v>
      </c>
      <c r="D49">
        <v>106</v>
      </c>
      <c r="E49">
        <v>0</v>
      </c>
      <c r="F49" s="25">
        <v>0</v>
      </c>
      <c r="G49">
        <v>5</v>
      </c>
      <c r="H49">
        <v>8</v>
      </c>
      <c r="I49">
        <v>0</v>
      </c>
      <c r="J49" s="25">
        <v>0</v>
      </c>
      <c r="K49">
        <v>0</v>
      </c>
      <c r="L49">
        <v>0</v>
      </c>
      <c r="M49">
        <v>0</v>
      </c>
      <c r="N49" s="25">
        <v>0</v>
      </c>
      <c r="O49">
        <v>0</v>
      </c>
      <c r="P49">
        <v>0</v>
      </c>
      <c r="Q49">
        <v>0</v>
      </c>
      <c r="R49" s="25">
        <v>0</v>
      </c>
      <c r="S49">
        <v>0</v>
      </c>
      <c r="T49">
        <v>0</v>
      </c>
      <c r="U49">
        <v>200</v>
      </c>
      <c r="V49">
        <v>0.5</v>
      </c>
    </row>
    <row r="50" spans="1:22" x14ac:dyDescent="0.25">
      <c r="A50" t="s">
        <v>334</v>
      </c>
      <c r="B50" t="s">
        <v>194</v>
      </c>
      <c r="C50">
        <v>104</v>
      </c>
      <c r="D50">
        <v>109</v>
      </c>
      <c r="E50">
        <v>0</v>
      </c>
      <c r="F50" s="25">
        <v>0</v>
      </c>
      <c r="G50">
        <v>5</v>
      </c>
      <c r="H50">
        <v>8</v>
      </c>
      <c r="I50">
        <v>0</v>
      </c>
      <c r="J50" s="25">
        <v>0</v>
      </c>
      <c r="K50">
        <v>0</v>
      </c>
      <c r="L50">
        <v>0</v>
      </c>
      <c r="M50">
        <v>0</v>
      </c>
      <c r="N50" s="25">
        <v>0</v>
      </c>
      <c r="O50">
        <v>0</v>
      </c>
      <c r="P50">
        <v>0</v>
      </c>
      <c r="Q50">
        <v>0</v>
      </c>
      <c r="R50" s="25">
        <v>0</v>
      </c>
      <c r="S50">
        <v>0</v>
      </c>
      <c r="T50">
        <v>0</v>
      </c>
      <c r="U50">
        <v>200</v>
      </c>
      <c r="V50">
        <v>0.5</v>
      </c>
    </row>
    <row r="51" spans="1:22" x14ac:dyDescent="0.25">
      <c r="A51" t="s">
        <v>335</v>
      </c>
      <c r="B51" t="s">
        <v>194</v>
      </c>
      <c r="C51">
        <v>108</v>
      </c>
      <c r="D51">
        <v>112</v>
      </c>
      <c r="E51">
        <v>0</v>
      </c>
      <c r="F51" s="25">
        <v>0</v>
      </c>
      <c r="G51">
        <v>5</v>
      </c>
      <c r="H51">
        <v>8</v>
      </c>
      <c r="I51">
        <v>0</v>
      </c>
      <c r="J51" s="25">
        <v>0</v>
      </c>
      <c r="K51">
        <v>0</v>
      </c>
      <c r="L51">
        <v>0</v>
      </c>
      <c r="M51">
        <v>0</v>
      </c>
      <c r="N51" s="25">
        <v>0</v>
      </c>
      <c r="O51">
        <v>0</v>
      </c>
      <c r="P51">
        <v>0</v>
      </c>
      <c r="Q51">
        <v>0</v>
      </c>
      <c r="R51" s="25">
        <v>0</v>
      </c>
      <c r="S51">
        <v>0</v>
      </c>
      <c r="T51">
        <v>0</v>
      </c>
      <c r="U51">
        <v>200</v>
      </c>
      <c r="V51">
        <v>0.5</v>
      </c>
    </row>
    <row r="52" spans="1:22" x14ac:dyDescent="0.25">
      <c r="A52" t="s">
        <v>336</v>
      </c>
      <c r="B52" t="s">
        <v>194</v>
      </c>
      <c r="C52">
        <v>112</v>
      </c>
      <c r="D52">
        <v>115</v>
      </c>
      <c r="E52">
        <v>0</v>
      </c>
      <c r="F52" s="25">
        <v>0</v>
      </c>
      <c r="G52">
        <v>5</v>
      </c>
      <c r="H52">
        <v>8</v>
      </c>
      <c r="I52">
        <v>0</v>
      </c>
      <c r="J52" s="25">
        <v>0</v>
      </c>
      <c r="K52">
        <v>0</v>
      </c>
      <c r="L52">
        <v>0</v>
      </c>
      <c r="M52">
        <v>0</v>
      </c>
      <c r="N52" s="25">
        <v>0</v>
      </c>
      <c r="O52">
        <v>0</v>
      </c>
      <c r="P52">
        <v>0</v>
      </c>
      <c r="Q52">
        <v>0</v>
      </c>
      <c r="R52" s="25">
        <v>0</v>
      </c>
      <c r="S52">
        <v>0</v>
      </c>
      <c r="T52">
        <v>0</v>
      </c>
      <c r="U52">
        <v>200</v>
      </c>
      <c r="V52">
        <v>0.5</v>
      </c>
    </row>
    <row r="53" spans="1:22" x14ac:dyDescent="0.25">
      <c r="A53" t="s">
        <v>337</v>
      </c>
      <c r="B53" t="s">
        <v>194</v>
      </c>
      <c r="C53">
        <v>116</v>
      </c>
      <c r="D53">
        <v>118</v>
      </c>
      <c r="E53">
        <v>0</v>
      </c>
      <c r="F53" s="25">
        <v>0</v>
      </c>
      <c r="G53">
        <v>5</v>
      </c>
      <c r="H53">
        <v>8</v>
      </c>
      <c r="I53">
        <v>0</v>
      </c>
      <c r="J53" s="25">
        <v>0</v>
      </c>
      <c r="K53">
        <v>0</v>
      </c>
      <c r="L53">
        <v>0</v>
      </c>
      <c r="M53">
        <v>0</v>
      </c>
      <c r="N53" s="25">
        <v>0</v>
      </c>
      <c r="O53">
        <v>0</v>
      </c>
      <c r="P53">
        <v>0</v>
      </c>
      <c r="Q53">
        <v>0</v>
      </c>
      <c r="R53" s="25">
        <v>0</v>
      </c>
      <c r="S53">
        <v>0</v>
      </c>
      <c r="T53">
        <v>0</v>
      </c>
      <c r="U53">
        <v>200</v>
      </c>
      <c r="V53">
        <v>0.5</v>
      </c>
    </row>
    <row r="54" spans="1:22" x14ac:dyDescent="0.25">
      <c r="A54" t="s">
        <v>338</v>
      </c>
      <c r="B54" t="s">
        <v>194</v>
      </c>
      <c r="C54">
        <v>120</v>
      </c>
      <c r="D54">
        <v>122</v>
      </c>
      <c r="E54">
        <v>0</v>
      </c>
      <c r="F54" s="25">
        <v>0</v>
      </c>
      <c r="G54">
        <v>5</v>
      </c>
      <c r="H54">
        <v>8</v>
      </c>
      <c r="I54">
        <v>0</v>
      </c>
      <c r="J54" s="25">
        <v>0</v>
      </c>
      <c r="K54">
        <v>0</v>
      </c>
      <c r="L54">
        <v>0</v>
      </c>
      <c r="M54">
        <v>0</v>
      </c>
      <c r="N54" s="25">
        <v>0</v>
      </c>
      <c r="O54">
        <v>0</v>
      </c>
      <c r="P54">
        <v>0</v>
      </c>
      <c r="Q54">
        <v>0</v>
      </c>
      <c r="R54" s="25">
        <v>0</v>
      </c>
      <c r="S54">
        <v>0</v>
      </c>
      <c r="T54">
        <v>0</v>
      </c>
      <c r="U54">
        <v>200</v>
      </c>
      <c r="V54">
        <v>0.5</v>
      </c>
    </row>
    <row r="55" spans="1:22" x14ac:dyDescent="0.25">
      <c r="A55" t="s">
        <v>339</v>
      </c>
      <c r="B55" t="s">
        <v>194</v>
      </c>
      <c r="C55">
        <v>67</v>
      </c>
      <c r="D55">
        <v>82</v>
      </c>
      <c r="E55">
        <v>0</v>
      </c>
      <c r="F55" s="25">
        <v>0</v>
      </c>
      <c r="G55">
        <v>5</v>
      </c>
      <c r="H55">
        <v>8</v>
      </c>
      <c r="I55">
        <v>0</v>
      </c>
      <c r="J55" s="25">
        <v>0</v>
      </c>
      <c r="K55">
        <v>0</v>
      </c>
      <c r="L55">
        <v>0</v>
      </c>
      <c r="M55">
        <v>0</v>
      </c>
      <c r="N55" s="25">
        <v>0</v>
      </c>
      <c r="O55">
        <v>0</v>
      </c>
      <c r="P55">
        <v>0</v>
      </c>
      <c r="Q55">
        <v>0</v>
      </c>
      <c r="R55" s="25">
        <v>0</v>
      </c>
      <c r="S55">
        <v>0</v>
      </c>
      <c r="T55">
        <v>0</v>
      </c>
      <c r="U55">
        <v>200</v>
      </c>
      <c r="V55">
        <v>0.5</v>
      </c>
    </row>
    <row r="56" spans="1:22" x14ac:dyDescent="0.25">
      <c r="A56" t="s">
        <v>340</v>
      </c>
      <c r="B56" t="s">
        <v>194</v>
      </c>
      <c r="C56">
        <v>72</v>
      </c>
      <c r="D56">
        <v>88</v>
      </c>
      <c r="E56">
        <v>0</v>
      </c>
      <c r="F56" s="25">
        <v>0</v>
      </c>
      <c r="G56">
        <v>5</v>
      </c>
      <c r="H56">
        <v>8</v>
      </c>
      <c r="I56">
        <v>0</v>
      </c>
      <c r="J56" s="25">
        <v>0</v>
      </c>
      <c r="K56">
        <v>0</v>
      </c>
      <c r="L56">
        <v>0</v>
      </c>
      <c r="M56">
        <v>110</v>
      </c>
      <c r="N56" s="25">
        <v>0</v>
      </c>
      <c r="O56">
        <v>0</v>
      </c>
      <c r="P56">
        <v>0</v>
      </c>
      <c r="Q56">
        <v>0</v>
      </c>
      <c r="R56" s="25">
        <v>0</v>
      </c>
      <c r="S56">
        <v>0</v>
      </c>
      <c r="T56">
        <v>0</v>
      </c>
      <c r="U56">
        <v>200</v>
      </c>
      <c r="V56">
        <v>0.5</v>
      </c>
    </row>
    <row r="57" spans="1:22" x14ac:dyDescent="0.25">
      <c r="A57" t="s">
        <v>341</v>
      </c>
      <c r="B57" t="s">
        <v>194</v>
      </c>
      <c r="C57">
        <v>76</v>
      </c>
      <c r="D57">
        <v>93</v>
      </c>
      <c r="E57">
        <v>0</v>
      </c>
      <c r="F57" s="25">
        <v>0</v>
      </c>
      <c r="G57">
        <v>5</v>
      </c>
      <c r="H57">
        <v>8</v>
      </c>
      <c r="I57">
        <v>0</v>
      </c>
      <c r="J57" s="25">
        <v>0</v>
      </c>
      <c r="K57">
        <v>0</v>
      </c>
      <c r="L57">
        <v>0</v>
      </c>
      <c r="M57">
        <v>110</v>
      </c>
      <c r="N57" s="25">
        <v>0</v>
      </c>
      <c r="O57">
        <v>0</v>
      </c>
      <c r="P57">
        <v>0</v>
      </c>
      <c r="Q57">
        <v>0</v>
      </c>
      <c r="R57" s="25">
        <v>0</v>
      </c>
      <c r="S57">
        <v>0</v>
      </c>
      <c r="T57">
        <v>0</v>
      </c>
      <c r="U57">
        <v>200</v>
      </c>
      <c r="V57">
        <v>0.5</v>
      </c>
    </row>
    <row r="58" spans="1:22" x14ac:dyDescent="0.25">
      <c r="A58" t="s">
        <v>342</v>
      </c>
      <c r="B58" t="s">
        <v>194</v>
      </c>
      <c r="C58">
        <v>81</v>
      </c>
      <c r="D58">
        <v>99</v>
      </c>
      <c r="E58">
        <v>0</v>
      </c>
      <c r="F58" s="25">
        <v>0</v>
      </c>
      <c r="G58">
        <v>5</v>
      </c>
      <c r="H58">
        <v>8</v>
      </c>
      <c r="I58">
        <v>0</v>
      </c>
      <c r="J58" s="25">
        <v>0</v>
      </c>
      <c r="K58">
        <v>0</v>
      </c>
      <c r="L58">
        <v>0</v>
      </c>
      <c r="M58">
        <v>110</v>
      </c>
      <c r="N58" s="25">
        <v>0</v>
      </c>
      <c r="O58">
        <v>0</v>
      </c>
      <c r="P58">
        <v>0</v>
      </c>
      <c r="Q58">
        <v>0</v>
      </c>
      <c r="R58" s="25">
        <v>0</v>
      </c>
      <c r="S58">
        <v>0</v>
      </c>
      <c r="T58">
        <v>0</v>
      </c>
      <c r="U58">
        <v>200</v>
      </c>
      <c r="V58">
        <v>0.5</v>
      </c>
    </row>
    <row r="59" spans="1:22" x14ac:dyDescent="0.25">
      <c r="A59" t="s">
        <v>343</v>
      </c>
      <c r="B59" t="s">
        <v>194</v>
      </c>
      <c r="C59">
        <v>85</v>
      </c>
      <c r="D59">
        <v>104</v>
      </c>
      <c r="E59">
        <v>0</v>
      </c>
      <c r="F59" s="25">
        <v>0</v>
      </c>
      <c r="G59">
        <v>5</v>
      </c>
      <c r="H59">
        <v>8</v>
      </c>
      <c r="I59">
        <v>0</v>
      </c>
      <c r="J59" s="25">
        <v>0</v>
      </c>
      <c r="K59">
        <v>0</v>
      </c>
      <c r="L59">
        <v>0</v>
      </c>
      <c r="M59">
        <v>110</v>
      </c>
      <c r="N59" s="25">
        <v>0</v>
      </c>
      <c r="O59">
        <v>0</v>
      </c>
      <c r="P59">
        <v>0</v>
      </c>
      <c r="Q59">
        <v>0</v>
      </c>
      <c r="R59" s="25">
        <v>0</v>
      </c>
      <c r="S59">
        <v>0</v>
      </c>
      <c r="T59">
        <v>0</v>
      </c>
      <c r="U59">
        <v>200</v>
      </c>
      <c r="V59">
        <v>0.5</v>
      </c>
    </row>
    <row r="60" spans="1:22" x14ac:dyDescent="0.25">
      <c r="A60" t="s">
        <v>344</v>
      </c>
      <c r="B60" t="s">
        <v>194</v>
      </c>
      <c r="C60">
        <v>90</v>
      </c>
      <c r="D60">
        <v>110</v>
      </c>
      <c r="E60">
        <v>0</v>
      </c>
      <c r="F60" s="25">
        <v>0</v>
      </c>
      <c r="G60">
        <v>5</v>
      </c>
      <c r="H60">
        <v>8</v>
      </c>
      <c r="I60">
        <v>0</v>
      </c>
      <c r="J60" s="25">
        <v>0</v>
      </c>
      <c r="K60">
        <v>0</v>
      </c>
      <c r="L60">
        <v>0</v>
      </c>
      <c r="M60">
        <v>110</v>
      </c>
      <c r="N60" s="25">
        <v>0</v>
      </c>
      <c r="O60">
        <v>0</v>
      </c>
      <c r="P60">
        <v>0</v>
      </c>
      <c r="Q60">
        <v>0</v>
      </c>
      <c r="R60" s="25">
        <v>0</v>
      </c>
      <c r="S60">
        <v>0</v>
      </c>
      <c r="T60">
        <v>0</v>
      </c>
      <c r="U60">
        <v>200</v>
      </c>
      <c r="V60">
        <v>0.5</v>
      </c>
    </row>
    <row r="61" spans="1:22" x14ac:dyDescent="0.25">
      <c r="A61" t="s">
        <v>345</v>
      </c>
      <c r="B61" t="s">
        <v>194</v>
      </c>
      <c r="C61">
        <v>94</v>
      </c>
      <c r="D61">
        <v>115</v>
      </c>
      <c r="E61">
        <v>0</v>
      </c>
      <c r="F61" s="25">
        <v>0</v>
      </c>
      <c r="G61">
        <v>5</v>
      </c>
      <c r="H61">
        <v>8</v>
      </c>
      <c r="I61">
        <v>0</v>
      </c>
      <c r="J61" s="25">
        <v>0</v>
      </c>
      <c r="K61">
        <v>0</v>
      </c>
      <c r="L61">
        <v>0</v>
      </c>
      <c r="M61">
        <v>110</v>
      </c>
      <c r="N61" s="25">
        <v>0</v>
      </c>
      <c r="O61">
        <v>0</v>
      </c>
      <c r="P61">
        <v>0</v>
      </c>
      <c r="Q61">
        <v>0</v>
      </c>
      <c r="R61" s="25">
        <v>0</v>
      </c>
      <c r="S61">
        <v>0</v>
      </c>
      <c r="T61">
        <v>0</v>
      </c>
      <c r="U61">
        <v>200</v>
      </c>
      <c r="V61">
        <v>0.5</v>
      </c>
    </row>
    <row r="62" spans="1:22" x14ac:dyDescent="0.25">
      <c r="A62" t="s">
        <v>346</v>
      </c>
      <c r="B62" t="s">
        <v>194</v>
      </c>
      <c r="C62">
        <v>99</v>
      </c>
      <c r="D62">
        <v>121</v>
      </c>
      <c r="E62">
        <v>0</v>
      </c>
      <c r="F62" s="25">
        <v>0</v>
      </c>
      <c r="G62">
        <v>5</v>
      </c>
      <c r="H62">
        <v>8</v>
      </c>
      <c r="I62">
        <v>0</v>
      </c>
      <c r="J62" s="25">
        <v>0</v>
      </c>
      <c r="K62">
        <v>0</v>
      </c>
      <c r="L62">
        <v>0</v>
      </c>
      <c r="M62">
        <v>110</v>
      </c>
      <c r="N62" s="25">
        <v>0</v>
      </c>
      <c r="O62">
        <v>0</v>
      </c>
      <c r="P62">
        <v>0</v>
      </c>
      <c r="Q62">
        <v>0</v>
      </c>
      <c r="R62" s="25">
        <v>0</v>
      </c>
      <c r="S62">
        <v>0</v>
      </c>
      <c r="T62">
        <v>0</v>
      </c>
      <c r="U62">
        <v>200</v>
      </c>
      <c r="V62">
        <v>0.5</v>
      </c>
    </row>
    <row r="63" spans="1:22" x14ac:dyDescent="0.25">
      <c r="A63" t="s">
        <v>347</v>
      </c>
      <c r="B63" t="s">
        <v>194</v>
      </c>
      <c r="C63">
        <v>103</v>
      </c>
      <c r="D63">
        <v>126</v>
      </c>
      <c r="E63">
        <v>0</v>
      </c>
      <c r="F63" s="25">
        <v>0</v>
      </c>
      <c r="G63">
        <v>5</v>
      </c>
      <c r="H63">
        <v>8</v>
      </c>
      <c r="I63">
        <v>0</v>
      </c>
      <c r="J63" s="25">
        <v>0</v>
      </c>
      <c r="K63">
        <v>0</v>
      </c>
      <c r="L63">
        <v>0</v>
      </c>
      <c r="M63">
        <v>110</v>
      </c>
      <c r="N63" s="25">
        <v>0</v>
      </c>
      <c r="O63">
        <v>0</v>
      </c>
      <c r="P63">
        <v>0</v>
      </c>
      <c r="Q63">
        <v>0</v>
      </c>
      <c r="R63" s="25">
        <v>0</v>
      </c>
      <c r="S63">
        <v>0</v>
      </c>
      <c r="T63">
        <v>0</v>
      </c>
      <c r="U63">
        <v>200</v>
      </c>
      <c r="V63">
        <v>0.5</v>
      </c>
    </row>
    <row r="64" spans="1:22" x14ac:dyDescent="0.25">
      <c r="A64" t="s">
        <v>348</v>
      </c>
      <c r="B64" t="s">
        <v>194</v>
      </c>
      <c r="C64">
        <v>108</v>
      </c>
      <c r="D64">
        <v>132</v>
      </c>
      <c r="E64">
        <v>0</v>
      </c>
      <c r="F64" s="25">
        <v>0</v>
      </c>
      <c r="G64">
        <v>5</v>
      </c>
      <c r="H64">
        <v>8</v>
      </c>
      <c r="I64">
        <v>0</v>
      </c>
      <c r="J64" s="25">
        <v>0</v>
      </c>
      <c r="K64">
        <v>0</v>
      </c>
      <c r="L64">
        <v>0</v>
      </c>
      <c r="M64">
        <v>110</v>
      </c>
      <c r="N64" s="25">
        <v>0</v>
      </c>
      <c r="O64">
        <v>0</v>
      </c>
      <c r="P64">
        <v>0</v>
      </c>
      <c r="Q64">
        <v>0</v>
      </c>
      <c r="R64" s="25">
        <v>0</v>
      </c>
      <c r="S64">
        <v>0</v>
      </c>
      <c r="T64">
        <v>0</v>
      </c>
      <c r="U64">
        <v>200</v>
      </c>
      <c r="V64">
        <v>0.5</v>
      </c>
    </row>
    <row r="65" spans="1:22" x14ac:dyDescent="0.25">
      <c r="A65" t="s">
        <v>349</v>
      </c>
      <c r="B65" t="s">
        <v>194</v>
      </c>
      <c r="C65">
        <v>112</v>
      </c>
      <c r="D65">
        <v>137</v>
      </c>
      <c r="E65">
        <v>0</v>
      </c>
      <c r="F65" s="25">
        <v>0</v>
      </c>
      <c r="G65">
        <v>5</v>
      </c>
      <c r="H65">
        <v>8</v>
      </c>
      <c r="I65">
        <v>0</v>
      </c>
      <c r="J65" s="25">
        <v>0</v>
      </c>
      <c r="K65">
        <v>0</v>
      </c>
      <c r="L65">
        <v>0</v>
      </c>
      <c r="M65">
        <v>110</v>
      </c>
      <c r="N65" s="25">
        <v>0</v>
      </c>
      <c r="O65">
        <v>0</v>
      </c>
      <c r="P65">
        <v>0</v>
      </c>
      <c r="Q65">
        <v>0</v>
      </c>
      <c r="R65" s="25">
        <v>0</v>
      </c>
      <c r="S65">
        <v>0</v>
      </c>
      <c r="T65">
        <v>0</v>
      </c>
      <c r="U65">
        <v>200</v>
      </c>
      <c r="V65">
        <v>0.5</v>
      </c>
    </row>
    <row r="66" spans="1:22" x14ac:dyDescent="0.25">
      <c r="A66" t="s">
        <v>350</v>
      </c>
      <c r="B66" t="s">
        <v>194</v>
      </c>
      <c r="C66">
        <v>90</v>
      </c>
      <c r="D66">
        <v>100</v>
      </c>
      <c r="E66">
        <v>0</v>
      </c>
      <c r="F66" s="25">
        <v>0</v>
      </c>
      <c r="G66">
        <v>5</v>
      </c>
      <c r="H66">
        <v>8</v>
      </c>
      <c r="I66">
        <v>0</v>
      </c>
      <c r="J66" s="25">
        <v>0</v>
      </c>
      <c r="K66">
        <v>0</v>
      </c>
      <c r="L66">
        <v>0</v>
      </c>
      <c r="M66">
        <v>0</v>
      </c>
      <c r="N66" s="25">
        <v>110</v>
      </c>
      <c r="O66">
        <v>0</v>
      </c>
      <c r="P66">
        <v>0</v>
      </c>
      <c r="Q66">
        <v>0</v>
      </c>
      <c r="R66" s="25">
        <v>0</v>
      </c>
      <c r="S66">
        <v>0</v>
      </c>
      <c r="T66">
        <v>0</v>
      </c>
      <c r="U66">
        <v>200</v>
      </c>
      <c r="V66">
        <v>0.5</v>
      </c>
    </row>
    <row r="67" spans="1:22" x14ac:dyDescent="0.25">
      <c r="A67" t="s">
        <v>351</v>
      </c>
      <c r="B67" t="s">
        <v>194</v>
      </c>
      <c r="C67">
        <v>95</v>
      </c>
      <c r="D67">
        <v>104</v>
      </c>
      <c r="E67">
        <v>0</v>
      </c>
      <c r="F67" s="25">
        <v>0</v>
      </c>
      <c r="G67">
        <v>5</v>
      </c>
      <c r="H67">
        <v>8</v>
      </c>
      <c r="I67">
        <v>0</v>
      </c>
      <c r="J67" s="25">
        <v>0</v>
      </c>
      <c r="K67">
        <v>0</v>
      </c>
      <c r="L67">
        <v>0</v>
      </c>
      <c r="M67">
        <v>0</v>
      </c>
      <c r="N67" s="25">
        <v>110</v>
      </c>
      <c r="O67">
        <v>0</v>
      </c>
      <c r="P67">
        <v>0</v>
      </c>
      <c r="Q67">
        <v>0</v>
      </c>
      <c r="R67" s="25">
        <v>0</v>
      </c>
      <c r="S67">
        <v>0</v>
      </c>
      <c r="T67">
        <v>0</v>
      </c>
      <c r="U67">
        <v>200</v>
      </c>
      <c r="V67">
        <v>0.5</v>
      </c>
    </row>
    <row r="68" spans="1:22" x14ac:dyDescent="0.25">
      <c r="A68" t="s">
        <v>352</v>
      </c>
      <c r="B68" t="s">
        <v>194</v>
      </c>
      <c r="C68">
        <v>100</v>
      </c>
      <c r="D68">
        <v>110</v>
      </c>
      <c r="E68">
        <v>0</v>
      </c>
      <c r="F68" s="25">
        <v>0</v>
      </c>
      <c r="G68">
        <v>5</v>
      </c>
      <c r="H68">
        <v>8</v>
      </c>
      <c r="I68">
        <v>0</v>
      </c>
      <c r="J68" s="25">
        <v>0</v>
      </c>
      <c r="K68">
        <v>0</v>
      </c>
      <c r="L68">
        <v>0</v>
      </c>
      <c r="M68">
        <v>0</v>
      </c>
      <c r="N68" s="25">
        <v>110</v>
      </c>
      <c r="O68">
        <v>0</v>
      </c>
      <c r="P68">
        <v>0</v>
      </c>
      <c r="Q68">
        <v>0</v>
      </c>
      <c r="R68" s="25">
        <v>0</v>
      </c>
      <c r="S68">
        <v>0</v>
      </c>
      <c r="T68">
        <v>0</v>
      </c>
      <c r="U68">
        <v>200</v>
      </c>
      <c r="V68">
        <v>0.5</v>
      </c>
    </row>
    <row r="69" spans="1:22" x14ac:dyDescent="0.25">
      <c r="A69" t="s">
        <v>353</v>
      </c>
      <c r="B69" t="s">
        <v>194</v>
      </c>
      <c r="C69">
        <v>106</v>
      </c>
      <c r="D69">
        <v>115</v>
      </c>
      <c r="E69">
        <v>0</v>
      </c>
      <c r="F69" s="25">
        <v>0</v>
      </c>
      <c r="G69">
        <v>5</v>
      </c>
      <c r="H69">
        <v>8</v>
      </c>
      <c r="I69">
        <v>0</v>
      </c>
      <c r="J69" s="25">
        <v>0</v>
      </c>
      <c r="K69">
        <v>0</v>
      </c>
      <c r="L69">
        <v>0</v>
      </c>
      <c r="M69">
        <v>0</v>
      </c>
      <c r="N69" s="25">
        <v>110</v>
      </c>
      <c r="O69">
        <v>0</v>
      </c>
      <c r="P69">
        <v>0</v>
      </c>
      <c r="Q69">
        <v>0</v>
      </c>
      <c r="R69" s="25">
        <v>0</v>
      </c>
      <c r="S69">
        <v>0</v>
      </c>
      <c r="T69">
        <v>0</v>
      </c>
      <c r="U69">
        <v>200</v>
      </c>
      <c r="V69">
        <v>0.5</v>
      </c>
    </row>
    <row r="70" spans="1:22" x14ac:dyDescent="0.25">
      <c r="A70" t="s">
        <v>354</v>
      </c>
      <c r="B70" t="s">
        <v>194</v>
      </c>
      <c r="C70">
        <v>111</v>
      </c>
      <c r="D70">
        <v>120</v>
      </c>
      <c r="E70">
        <v>0</v>
      </c>
      <c r="F70" s="25">
        <v>0</v>
      </c>
      <c r="G70">
        <v>5</v>
      </c>
      <c r="H70">
        <v>8</v>
      </c>
      <c r="I70">
        <v>0</v>
      </c>
      <c r="J70" s="25">
        <v>0</v>
      </c>
      <c r="K70">
        <v>0</v>
      </c>
      <c r="L70">
        <v>0</v>
      </c>
      <c r="M70">
        <v>0</v>
      </c>
      <c r="N70" s="25">
        <v>110</v>
      </c>
      <c r="O70">
        <v>0</v>
      </c>
      <c r="P70">
        <v>0</v>
      </c>
      <c r="Q70">
        <v>0</v>
      </c>
      <c r="R70" s="25">
        <v>0</v>
      </c>
      <c r="S70">
        <v>0</v>
      </c>
      <c r="T70">
        <v>0</v>
      </c>
      <c r="U70">
        <v>200</v>
      </c>
      <c r="V70">
        <v>0.5</v>
      </c>
    </row>
    <row r="71" spans="1:22" x14ac:dyDescent="0.25">
      <c r="A71" t="s">
        <v>355</v>
      </c>
      <c r="B71" t="s">
        <v>194</v>
      </c>
      <c r="C71">
        <v>116</v>
      </c>
      <c r="D71">
        <v>125</v>
      </c>
      <c r="E71">
        <v>0</v>
      </c>
      <c r="F71" s="25">
        <v>0</v>
      </c>
      <c r="G71">
        <v>5</v>
      </c>
      <c r="H71">
        <v>8</v>
      </c>
      <c r="I71">
        <v>0</v>
      </c>
      <c r="J71" s="25">
        <v>0</v>
      </c>
      <c r="K71">
        <v>0</v>
      </c>
      <c r="L71">
        <v>0</v>
      </c>
      <c r="M71">
        <v>0</v>
      </c>
      <c r="N71" s="25">
        <v>110</v>
      </c>
      <c r="O71">
        <v>0</v>
      </c>
      <c r="P71">
        <v>0</v>
      </c>
      <c r="Q71">
        <v>0</v>
      </c>
      <c r="R71" s="25">
        <v>0</v>
      </c>
      <c r="S71">
        <v>0</v>
      </c>
      <c r="T71">
        <v>0</v>
      </c>
      <c r="U71">
        <v>200</v>
      </c>
      <c r="V71">
        <v>0.5</v>
      </c>
    </row>
    <row r="72" spans="1:22" x14ac:dyDescent="0.25">
      <c r="A72" t="s">
        <v>356</v>
      </c>
      <c r="B72" t="s">
        <v>194</v>
      </c>
      <c r="C72">
        <v>85</v>
      </c>
      <c r="D72">
        <v>0</v>
      </c>
      <c r="E72">
        <v>85</v>
      </c>
      <c r="F72" s="25">
        <v>0</v>
      </c>
      <c r="G72">
        <v>5</v>
      </c>
      <c r="H72">
        <v>8</v>
      </c>
      <c r="I72">
        <v>0</v>
      </c>
      <c r="J72" s="25">
        <v>0</v>
      </c>
      <c r="K72">
        <v>0</v>
      </c>
      <c r="L72">
        <v>0</v>
      </c>
      <c r="M72">
        <v>0</v>
      </c>
      <c r="N72" s="25">
        <v>0</v>
      </c>
      <c r="O72">
        <v>0</v>
      </c>
      <c r="P72">
        <v>0</v>
      </c>
      <c r="Q72">
        <v>0</v>
      </c>
      <c r="R72" s="25">
        <v>0</v>
      </c>
      <c r="S72">
        <v>0</v>
      </c>
      <c r="T72">
        <v>0</v>
      </c>
      <c r="U72">
        <v>200</v>
      </c>
      <c r="V72">
        <v>0.5</v>
      </c>
    </row>
    <row r="73" spans="1:22" x14ac:dyDescent="0.25">
      <c r="A73" t="s">
        <v>357</v>
      </c>
      <c r="B73" t="s">
        <v>194</v>
      </c>
      <c r="C73">
        <v>92</v>
      </c>
      <c r="D73">
        <v>0</v>
      </c>
      <c r="E73">
        <v>92</v>
      </c>
      <c r="F73" s="25">
        <v>0</v>
      </c>
      <c r="G73">
        <v>5</v>
      </c>
      <c r="H73">
        <v>8</v>
      </c>
      <c r="I73">
        <v>0</v>
      </c>
      <c r="J73" s="25">
        <v>0</v>
      </c>
      <c r="K73">
        <v>0</v>
      </c>
      <c r="L73">
        <v>0</v>
      </c>
      <c r="M73">
        <v>0</v>
      </c>
      <c r="N73" s="25">
        <v>0</v>
      </c>
      <c r="O73">
        <v>0</v>
      </c>
      <c r="P73">
        <v>0</v>
      </c>
      <c r="Q73">
        <v>0</v>
      </c>
      <c r="R73" s="25">
        <v>0</v>
      </c>
      <c r="S73">
        <v>0</v>
      </c>
      <c r="T73">
        <v>0</v>
      </c>
      <c r="U73">
        <v>200</v>
      </c>
      <c r="V73">
        <v>0.5</v>
      </c>
    </row>
    <row r="74" spans="1:22" x14ac:dyDescent="0.25">
      <c r="A74" t="s">
        <v>358</v>
      </c>
      <c r="B74" t="s">
        <v>194</v>
      </c>
      <c r="C74">
        <v>99</v>
      </c>
      <c r="D74">
        <v>0</v>
      </c>
      <c r="E74">
        <v>99</v>
      </c>
      <c r="F74" s="25">
        <v>0</v>
      </c>
      <c r="G74">
        <v>5</v>
      </c>
      <c r="H74">
        <v>8</v>
      </c>
      <c r="I74">
        <v>0</v>
      </c>
      <c r="J74" s="25">
        <v>0</v>
      </c>
      <c r="K74">
        <v>0</v>
      </c>
      <c r="L74">
        <v>0</v>
      </c>
      <c r="M74">
        <v>0</v>
      </c>
      <c r="N74" s="25">
        <v>0</v>
      </c>
      <c r="O74">
        <v>0</v>
      </c>
      <c r="P74">
        <v>0</v>
      </c>
      <c r="Q74">
        <v>0</v>
      </c>
      <c r="R74" s="25">
        <v>0</v>
      </c>
      <c r="S74">
        <v>0</v>
      </c>
      <c r="T74">
        <v>0</v>
      </c>
      <c r="U74">
        <v>200</v>
      </c>
      <c r="V74">
        <v>0.5</v>
      </c>
    </row>
    <row r="75" spans="1:22" x14ac:dyDescent="0.25">
      <c r="A75" t="s">
        <v>359</v>
      </c>
      <c r="B75" t="s">
        <v>194</v>
      </c>
      <c r="C75">
        <v>105</v>
      </c>
      <c r="D75">
        <v>0</v>
      </c>
      <c r="E75">
        <v>105</v>
      </c>
      <c r="F75" s="25">
        <v>0</v>
      </c>
      <c r="G75">
        <v>5</v>
      </c>
      <c r="H75">
        <v>8</v>
      </c>
      <c r="I75">
        <v>0</v>
      </c>
      <c r="J75" s="25">
        <v>0</v>
      </c>
      <c r="K75">
        <v>0</v>
      </c>
      <c r="L75">
        <v>0</v>
      </c>
      <c r="M75">
        <v>0</v>
      </c>
      <c r="N75" s="25">
        <v>0</v>
      </c>
      <c r="O75">
        <v>0</v>
      </c>
      <c r="P75">
        <v>0</v>
      </c>
      <c r="Q75">
        <v>0</v>
      </c>
      <c r="R75" s="25">
        <v>0</v>
      </c>
      <c r="S75">
        <v>0</v>
      </c>
      <c r="T75">
        <v>0</v>
      </c>
      <c r="U75">
        <v>200</v>
      </c>
      <c r="V75">
        <v>0.5</v>
      </c>
    </row>
    <row r="76" spans="1:22" x14ac:dyDescent="0.25">
      <c r="A76" t="s">
        <v>360</v>
      </c>
      <c r="B76" t="s">
        <v>194</v>
      </c>
      <c r="C76">
        <v>112</v>
      </c>
      <c r="D76">
        <v>0</v>
      </c>
      <c r="E76">
        <v>112</v>
      </c>
      <c r="F76" s="25">
        <v>0</v>
      </c>
      <c r="G76">
        <v>5</v>
      </c>
      <c r="H76">
        <v>8</v>
      </c>
      <c r="I76">
        <v>0</v>
      </c>
      <c r="J76" s="25">
        <v>0</v>
      </c>
      <c r="K76">
        <v>0</v>
      </c>
      <c r="L76">
        <v>0</v>
      </c>
      <c r="M76">
        <v>0</v>
      </c>
      <c r="N76" s="25">
        <v>0</v>
      </c>
      <c r="O76">
        <v>0</v>
      </c>
      <c r="P76">
        <v>0</v>
      </c>
      <c r="Q76">
        <v>0</v>
      </c>
      <c r="R76" s="25">
        <v>0</v>
      </c>
      <c r="S76">
        <v>0</v>
      </c>
      <c r="T76">
        <v>0</v>
      </c>
      <c r="U76">
        <v>200</v>
      </c>
      <c r="V76">
        <v>0.5</v>
      </c>
    </row>
    <row r="77" spans="1:22" x14ac:dyDescent="0.25">
      <c r="A77" t="s">
        <v>361</v>
      </c>
      <c r="B77" t="s">
        <v>194</v>
      </c>
      <c r="C77">
        <v>118</v>
      </c>
      <c r="D77">
        <v>0</v>
      </c>
      <c r="E77">
        <v>118</v>
      </c>
      <c r="F77" s="25">
        <v>0</v>
      </c>
      <c r="G77">
        <v>5</v>
      </c>
      <c r="H77">
        <v>8</v>
      </c>
      <c r="I77">
        <v>0</v>
      </c>
      <c r="J77" s="25">
        <v>0</v>
      </c>
      <c r="K77">
        <v>0</v>
      </c>
      <c r="L77">
        <v>0</v>
      </c>
      <c r="M77">
        <v>0</v>
      </c>
      <c r="N77" s="25">
        <v>0</v>
      </c>
      <c r="O77">
        <v>0</v>
      </c>
      <c r="P77">
        <v>0</v>
      </c>
      <c r="Q77">
        <v>0</v>
      </c>
      <c r="R77" s="25">
        <v>0</v>
      </c>
      <c r="S77">
        <v>0</v>
      </c>
      <c r="T77">
        <v>0</v>
      </c>
      <c r="U77">
        <v>200</v>
      </c>
      <c r="V77">
        <v>0.5</v>
      </c>
    </row>
    <row r="78" spans="1:22" x14ac:dyDescent="0.25">
      <c r="A78" t="s">
        <v>362</v>
      </c>
      <c r="B78" t="s">
        <v>194</v>
      </c>
      <c r="C78">
        <v>126</v>
      </c>
      <c r="D78">
        <v>0</v>
      </c>
      <c r="E78">
        <v>126</v>
      </c>
      <c r="F78" s="25">
        <v>0</v>
      </c>
      <c r="G78">
        <v>5</v>
      </c>
      <c r="H78">
        <v>8</v>
      </c>
      <c r="I78">
        <v>0</v>
      </c>
      <c r="J78" s="25">
        <v>0</v>
      </c>
      <c r="K78">
        <v>0</v>
      </c>
      <c r="L78">
        <v>0</v>
      </c>
      <c r="M78">
        <v>0</v>
      </c>
      <c r="N78" s="25">
        <v>0</v>
      </c>
      <c r="O78">
        <v>0</v>
      </c>
      <c r="P78">
        <v>0</v>
      </c>
      <c r="Q78">
        <v>0</v>
      </c>
      <c r="R78" s="25">
        <v>0</v>
      </c>
      <c r="S78">
        <v>0</v>
      </c>
      <c r="T78">
        <v>0</v>
      </c>
      <c r="U78">
        <v>200</v>
      </c>
      <c r="V78">
        <v>0.5</v>
      </c>
    </row>
    <row r="79" spans="1:22" x14ac:dyDescent="0.25">
      <c r="A79" t="s">
        <v>363</v>
      </c>
      <c r="B79" t="s">
        <v>194</v>
      </c>
      <c r="C79">
        <v>134</v>
      </c>
      <c r="D79">
        <v>0</v>
      </c>
      <c r="E79">
        <v>134</v>
      </c>
      <c r="F79" s="25">
        <v>0</v>
      </c>
      <c r="G79">
        <v>5</v>
      </c>
      <c r="H79">
        <v>8</v>
      </c>
      <c r="I79">
        <v>0</v>
      </c>
      <c r="J79" s="25">
        <v>0</v>
      </c>
      <c r="K79">
        <v>0</v>
      </c>
      <c r="L79">
        <v>0</v>
      </c>
      <c r="M79">
        <v>0</v>
      </c>
      <c r="N79" s="25">
        <v>0</v>
      </c>
      <c r="O79">
        <v>0</v>
      </c>
      <c r="P79">
        <v>0</v>
      </c>
      <c r="Q79">
        <v>0</v>
      </c>
      <c r="R79" s="25">
        <v>0</v>
      </c>
      <c r="S79">
        <v>0</v>
      </c>
      <c r="T79">
        <v>0</v>
      </c>
      <c r="U79">
        <v>200</v>
      </c>
      <c r="V79">
        <v>0.5</v>
      </c>
    </row>
    <row r="80" spans="1:22" x14ac:dyDescent="0.25">
      <c r="A80" t="s">
        <v>364</v>
      </c>
      <c r="B80" t="s">
        <v>194</v>
      </c>
      <c r="C80">
        <v>142</v>
      </c>
      <c r="D80">
        <v>0</v>
      </c>
      <c r="E80">
        <v>142</v>
      </c>
      <c r="F80" s="25">
        <v>0</v>
      </c>
      <c r="G80">
        <v>5</v>
      </c>
      <c r="H80">
        <v>8</v>
      </c>
      <c r="I80">
        <v>0</v>
      </c>
      <c r="J80" s="25">
        <v>0</v>
      </c>
      <c r="K80">
        <v>0</v>
      </c>
      <c r="L80">
        <v>0</v>
      </c>
      <c r="M80">
        <v>0</v>
      </c>
      <c r="N80" s="25">
        <v>0</v>
      </c>
      <c r="O80">
        <v>0</v>
      </c>
      <c r="P80">
        <v>0</v>
      </c>
      <c r="Q80">
        <v>0</v>
      </c>
      <c r="R80" s="25">
        <v>0</v>
      </c>
      <c r="S80">
        <v>0</v>
      </c>
      <c r="T80">
        <v>0</v>
      </c>
      <c r="U80">
        <v>200</v>
      </c>
      <c r="V80">
        <v>0.5</v>
      </c>
    </row>
    <row r="81" spans="1:22" x14ac:dyDescent="0.25">
      <c r="A81" t="s">
        <v>365</v>
      </c>
      <c r="B81" t="s">
        <v>194</v>
      </c>
      <c r="C81">
        <v>150</v>
      </c>
      <c r="D81">
        <v>0</v>
      </c>
      <c r="E81">
        <v>150</v>
      </c>
      <c r="F81" s="25">
        <v>0</v>
      </c>
      <c r="G81">
        <v>5</v>
      </c>
      <c r="H81">
        <v>8</v>
      </c>
      <c r="I81">
        <v>0</v>
      </c>
      <c r="J81" s="25">
        <v>0</v>
      </c>
      <c r="K81">
        <v>0</v>
      </c>
      <c r="L81">
        <v>0</v>
      </c>
      <c r="M81">
        <v>0</v>
      </c>
      <c r="N81" s="25">
        <v>0</v>
      </c>
      <c r="O81">
        <v>0</v>
      </c>
      <c r="P81">
        <v>0</v>
      </c>
      <c r="Q81">
        <v>0</v>
      </c>
      <c r="R81" s="25">
        <v>0</v>
      </c>
      <c r="S81">
        <v>0</v>
      </c>
      <c r="T81">
        <v>0</v>
      </c>
      <c r="U81">
        <v>200</v>
      </c>
      <c r="V81">
        <v>0.5</v>
      </c>
    </row>
    <row r="82" spans="1:22" x14ac:dyDescent="0.25">
      <c r="A82" t="s">
        <v>366</v>
      </c>
      <c r="B82" t="s">
        <v>194</v>
      </c>
      <c r="C82">
        <v>158</v>
      </c>
      <c r="D82">
        <v>0</v>
      </c>
      <c r="E82">
        <v>158</v>
      </c>
      <c r="F82" s="25">
        <v>0</v>
      </c>
      <c r="G82">
        <v>5</v>
      </c>
      <c r="H82">
        <v>8</v>
      </c>
      <c r="I82">
        <v>0</v>
      </c>
      <c r="J82" s="25">
        <v>0</v>
      </c>
      <c r="K82">
        <v>0</v>
      </c>
      <c r="L82">
        <v>0</v>
      </c>
      <c r="M82">
        <v>0</v>
      </c>
      <c r="N82" s="25">
        <v>0</v>
      </c>
      <c r="O82">
        <v>0</v>
      </c>
      <c r="P82">
        <v>0</v>
      </c>
      <c r="Q82">
        <v>0</v>
      </c>
      <c r="R82" s="25">
        <v>0</v>
      </c>
      <c r="S82">
        <v>0</v>
      </c>
      <c r="T82">
        <v>0</v>
      </c>
      <c r="U82">
        <v>200</v>
      </c>
      <c r="V82">
        <v>0.5</v>
      </c>
    </row>
    <row r="83" spans="1:22" x14ac:dyDescent="0.25">
      <c r="A83" t="s">
        <v>367</v>
      </c>
      <c r="B83" t="s">
        <v>194</v>
      </c>
      <c r="C83">
        <v>102</v>
      </c>
      <c r="D83">
        <v>0</v>
      </c>
      <c r="E83">
        <v>118</v>
      </c>
      <c r="F83" s="25">
        <v>0</v>
      </c>
      <c r="G83">
        <v>5</v>
      </c>
      <c r="H83">
        <v>8</v>
      </c>
      <c r="I83">
        <v>0</v>
      </c>
      <c r="J83" s="25">
        <v>0</v>
      </c>
      <c r="K83">
        <v>0</v>
      </c>
      <c r="L83">
        <v>0</v>
      </c>
      <c r="M83">
        <v>0</v>
      </c>
      <c r="N83" s="25">
        <v>0</v>
      </c>
      <c r="O83">
        <v>0</v>
      </c>
      <c r="P83">
        <v>0</v>
      </c>
      <c r="Q83">
        <v>0</v>
      </c>
      <c r="R83" s="25">
        <v>0</v>
      </c>
      <c r="S83">
        <v>0</v>
      </c>
      <c r="T83">
        <v>0</v>
      </c>
      <c r="U83">
        <v>200</v>
      </c>
      <c r="V83">
        <v>0.5</v>
      </c>
    </row>
    <row r="84" spans="1:22" x14ac:dyDescent="0.25">
      <c r="A84" t="s">
        <v>368</v>
      </c>
      <c r="B84" t="s">
        <v>194</v>
      </c>
      <c r="C84">
        <v>108</v>
      </c>
      <c r="D84">
        <v>0</v>
      </c>
      <c r="E84">
        <v>125</v>
      </c>
      <c r="F84" s="25">
        <v>0</v>
      </c>
      <c r="G84">
        <v>5</v>
      </c>
      <c r="H84">
        <v>8</v>
      </c>
      <c r="I84">
        <v>0</v>
      </c>
      <c r="J84" s="25">
        <v>0</v>
      </c>
      <c r="K84">
        <v>0</v>
      </c>
      <c r="L84">
        <v>0</v>
      </c>
      <c r="M84">
        <v>0</v>
      </c>
      <c r="N84" s="25">
        <v>0</v>
      </c>
      <c r="O84">
        <v>0</v>
      </c>
      <c r="P84">
        <v>0</v>
      </c>
      <c r="Q84">
        <v>0</v>
      </c>
      <c r="R84" s="25">
        <v>0</v>
      </c>
      <c r="S84">
        <v>0</v>
      </c>
      <c r="T84">
        <v>0</v>
      </c>
      <c r="U84">
        <v>200</v>
      </c>
      <c r="V84">
        <v>0.5</v>
      </c>
    </row>
    <row r="85" spans="1:22" x14ac:dyDescent="0.25">
      <c r="A85" t="s">
        <v>369</v>
      </c>
      <c r="B85" t="s">
        <v>194</v>
      </c>
      <c r="C85">
        <v>114</v>
      </c>
      <c r="D85">
        <v>0</v>
      </c>
      <c r="E85">
        <v>132</v>
      </c>
      <c r="F85" s="25">
        <v>0</v>
      </c>
      <c r="G85">
        <v>5</v>
      </c>
      <c r="H85">
        <v>8</v>
      </c>
      <c r="I85">
        <v>0</v>
      </c>
      <c r="J85" s="25">
        <v>0</v>
      </c>
      <c r="K85">
        <v>0</v>
      </c>
      <c r="L85">
        <v>0</v>
      </c>
      <c r="M85">
        <v>0</v>
      </c>
      <c r="N85" s="25">
        <v>0</v>
      </c>
      <c r="O85">
        <v>0</v>
      </c>
      <c r="P85">
        <v>0</v>
      </c>
      <c r="Q85">
        <v>0</v>
      </c>
      <c r="R85" s="25">
        <v>0</v>
      </c>
      <c r="S85">
        <v>0</v>
      </c>
      <c r="T85">
        <v>0</v>
      </c>
      <c r="U85">
        <v>200</v>
      </c>
      <c r="V85">
        <v>0.5</v>
      </c>
    </row>
    <row r="86" spans="1:22" x14ac:dyDescent="0.25">
      <c r="A86" t="s">
        <v>370</v>
      </c>
      <c r="B86" t="s">
        <v>194</v>
      </c>
      <c r="C86">
        <v>119</v>
      </c>
      <c r="D86">
        <v>0</v>
      </c>
      <c r="E86">
        <v>138</v>
      </c>
      <c r="F86" s="25">
        <v>0</v>
      </c>
      <c r="G86">
        <v>5</v>
      </c>
      <c r="H86">
        <v>8</v>
      </c>
      <c r="I86">
        <v>0</v>
      </c>
      <c r="J86" s="25">
        <v>0</v>
      </c>
      <c r="K86">
        <v>0</v>
      </c>
      <c r="L86">
        <v>0</v>
      </c>
      <c r="M86">
        <v>0</v>
      </c>
      <c r="N86" s="25">
        <v>0</v>
      </c>
      <c r="O86">
        <v>0</v>
      </c>
      <c r="P86">
        <v>0</v>
      </c>
      <c r="Q86">
        <v>0</v>
      </c>
      <c r="R86" s="25">
        <v>0</v>
      </c>
      <c r="S86">
        <v>0</v>
      </c>
      <c r="T86">
        <v>0</v>
      </c>
      <c r="U86">
        <v>200</v>
      </c>
      <c r="V86">
        <v>0.5</v>
      </c>
    </row>
    <row r="87" spans="1:22" x14ac:dyDescent="0.25">
      <c r="A87" t="s">
        <v>371</v>
      </c>
      <c r="B87" t="s">
        <v>194</v>
      </c>
      <c r="C87">
        <v>125</v>
      </c>
      <c r="D87">
        <v>0</v>
      </c>
      <c r="E87">
        <v>145</v>
      </c>
      <c r="F87" s="25">
        <v>0</v>
      </c>
      <c r="G87">
        <v>5</v>
      </c>
      <c r="H87">
        <v>8</v>
      </c>
      <c r="I87">
        <v>0</v>
      </c>
      <c r="J87" s="25">
        <v>0</v>
      </c>
      <c r="K87">
        <v>0</v>
      </c>
      <c r="L87">
        <v>0</v>
      </c>
      <c r="M87">
        <v>0</v>
      </c>
      <c r="N87" s="25">
        <v>0</v>
      </c>
      <c r="O87">
        <v>0</v>
      </c>
      <c r="P87">
        <v>0</v>
      </c>
      <c r="Q87">
        <v>0</v>
      </c>
      <c r="R87" s="25">
        <v>0</v>
      </c>
      <c r="S87">
        <v>0</v>
      </c>
      <c r="T87">
        <v>0</v>
      </c>
      <c r="U87">
        <v>200</v>
      </c>
      <c r="V87">
        <v>0.5</v>
      </c>
    </row>
    <row r="88" spans="1:22" x14ac:dyDescent="0.25">
      <c r="A88" t="s">
        <v>372</v>
      </c>
      <c r="B88" t="s">
        <v>194</v>
      </c>
      <c r="C88">
        <v>131</v>
      </c>
      <c r="D88">
        <v>0</v>
      </c>
      <c r="E88">
        <v>151</v>
      </c>
      <c r="F88" s="25">
        <v>0</v>
      </c>
      <c r="G88">
        <v>5</v>
      </c>
      <c r="H88">
        <v>8</v>
      </c>
      <c r="I88">
        <v>0</v>
      </c>
      <c r="J88" s="25">
        <v>0</v>
      </c>
      <c r="K88">
        <v>0</v>
      </c>
      <c r="L88">
        <v>0</v>
      </c>
      <c r="M88">
        <v>0</v>
      </c>
      <c r="N88" s="25">
        <v>0</v>
      </c>
      <c r="O88">
        <v>0</v>
      </c>
      <c r="P88">
        <v>0</v>
      </c>
      <c r="Q88">
        <v>0</v>
      </c>
      <c r="R88" s="25">
        <v>0</v>
      </c>
      <c r="S88">
        <v>0</v>
      </c>
      <c r="T88">
        <v>0</v>
      </c>
      <c r="U88">
        <v>200</v>
      </c>
      <c r="V88">
        <v>0.5</v>
      </c>
    </row>
    <row r="89" spans="1:22" x14ac:dyDescent="0.25">
      <c r="A89" t="s">
        <v>196</v>
      </c>
      <c r="B89" t="s">
        <v>197</v>
      </c>
      <c r="C89">
        <v>72</v>
      </c>
      <c r="D89">
        <v>0</v>
      </c>
      <c r="E89">
        <v>0</v>
      </c>
      <c r="F89" s="25">
        <v>0</v>
      </c>
      <c r="G89">
        <v>6</v>
      </c>
      <c r="H89">
        <v>14</v>
      </c>
      <c r="I89">
        <v>0</v>
      </c>
      <c r="J89" s="25">
        <v>0</v>
      </c>
      <c r="K89">
        <v>300</v>
      </c>
      <c r="L89">
        <v>0</v>
      </c>
      <c r="M89">
        <v>0</v>
      </c>
      <c r="N89" s="25">
        <v>0</v>
      </c>
      <c r="O89">
        <v>0</v>
      </c>
      <c r="P89">
        <v>0</v>
      </c>
      <c r="Q89">
        <v>0</v>
      </c>
      <c r="R89" s="25">
        <v>0</v>
      </c>
      <c r="S89">
        <v>0</v>
      </c>
      <c r="T89">
        <v>0</v>
      </c>
      <c r="U89">
        <v>150</v>
      </c>
      <c r="V89">
        <v>1</v>
      </c>
    </row>
    <row r="90" spans="1:22" x14ac:dyDescent="0.25">
      <c r="A90" t="s">
        <v>205</v>
      </c>
      <c r="B90" t="s">
        <v>197</v>
      </c>
      <c r="C90">
        <v>79</v>
      </c>
      <c r="D90">
        <v>0</v>
      </c>
      <c r="E90">
        <v>0</v>
      </c>
      <c r="F90" s="25">
        <v>0</v>
      </c>
      <c r="G90">
        <v>6</v>
      </c>
      <c r="H90">
        <v>14</v>
      </c>
      <c r="I90">
        <v>0</v>
      </c>
      <c r="J90" s="25">
        <v>0</v>
      </c>
      <c r="K90">
        <v>300</v>
      </c>
      <c r="L90">
        <v>0</v>
      </c>
      <c r="M90">
        <v>0</v>
      </c>
      <c r="N90" s="25">
        <v>0</v>
      </c>
      <c r="O90">
        <v>0</v>
      </c>
      <c r="P90">
        <v>0</v>
      </c>
      <c r="Q90">
        <v>0</v>
      </c>
      <c r="R90" s="25">
        <v>0</v>
      </c>
      <c r="S90">
        <v>0</v>
      </c>
      <c r="T90">
        <v>0</v>
      </c>
      <c r="U90">
        <v>150</v>
      </c>
      <c r="V90">
        <v>1</v>
      </c>
    </row>
    <row r="91" spans="1:22" x14ac:dyDescent="0.25">
      <c r="A91" t="s">
        <v>206</v>
      </c>
      <c r="B91" t="s">
        <v>197</v>
      </c>
      <c r="C91">
        <v>86</v>
      </c>
      <c r="D91">
        <v>0</v>
      </c>
      <c r="E91">
        <v>0</v>
      </c>
      <c r="F91" s="25">
        <v>0</v>
      </c>
      <c r="G91">
        <v>6</v>
      </c>
      <c r="H91">
        <v>14</v>
      </c>
      <c r="I91">
        <v>0</v>
      </c>
      <c r="J91" s="25">
        <v>0</v>
      </c>
      <c r="K91">
        <v>300</v>
      </c>
      <c r="L91">
        <v>0</v>
      </c>
      <c r="M91">
        <v>0</v>
      </c>
      <c r="N91" s="25">
        <v>0</v>
      </c>
      <c r="O91">
        <v>0</v>
      </c>
      <c r="P91">
        <v>0</v>
      </c>
      <c r="Q91">
        <v>0</v>
      </c>
      <c r="R91" s="25">
        <v>0</v>
      </c>
      <c r="S91">
        <v>0</v>
      </c>
      <c r="T91">
        <v>0</v>
      </c>
      <c r="U91">
        <v>150</v>
      </c>
      <c r="V91">
        <v>1</v>
      </c>
    </row>
    <row r="92" spans="1:22" x14ac:dyDescent="0.25">
      <c r="A92" t="s">
        <v>207</v>
      </c>
      <c r="B92" t="s">
        <v>197</v>
      </c>
      <c r="C92">
        <v>93</v>
      </c>
      <c r="D92">
        <v>0</v>
      </c>
      <c r="E92">
        <v>0</v>
      </c>
      <c r="F92" s="25">
        <v>0</v>
      </c>
      <c r="G92">
        <v>6</v>
      </c>
      <c r="H92">
        <v>14</v>
      </c>
      <c r="I92">
        <v>0</v>
      </c>
      <c r="J92" s="25">
        <v>0</v>
      </c>
      <c r="K92">
        <v>300</v>
      </c>
      <c r="L92">
        <v>0</v>
      </c>
      <c r="M92">
        <v>0</v>
      </c>
      <c r="N92" s="25">
        <v>0</v>
      </c>
      <c r="O92">
        <v>0</v>
      </c>
      <c r="P92">
        <v>0</v>
      </c>
      <c r="Q92">
        <v>0</v>
      </c>
      <c r="R92" s="25">
        <v>0</v>
      </c>
      <c r="S92">
        <v>0</v>
      </c>
      <c r="T92">
        <v>0</v>
      </c>
      <c r="U92">
        <v>150</v>
      </c>
      <c r="V92">
        <v>1</v>
      </c>
    </row>
    <row r="93" spans="1:22" x14ac:dyDescent="0.25">
      <c r="A93" t="s">
        <v>208</v>
      </c>
      <c r="B93" t="s">
        <v>197</v>
      </c>
      <c r="C93">
        <v>100</v>
      </c>
      <c r="D93">
        <v>0</v>
      </c>
      <c r="E93">
        <v>0</v>
      </c>
      <c r="F93" s="25">
        <v>0</v>
      </c>
      <c r="G93">
        <v>6</v>
      </c>
      <c r="H93">
        <v>14</v>
      </c>
      <c r="I93">
        <v>0</v>
      </c>
      <c r="J93" s="25">
        <v>0</v>
      </c>
      <c r="K93">
        <v>300</v>
      </c>
      <c r="L93">
        <v>0</v>
      </c>
      <c r="M93">
        <v>0</v>
      </c>
      <c r="N93" s="25">
        <v>0</v>
      </c>
      <c r="O93">
        <v>0</v>
      </c>
      <c r="P93">
        <v>0</v>
      </c>
      <c r="Q93">
        <v>0</v>
      </c>
      <c r="R93" s="25">
        <v>0</v>
      </c>
      <c r="S93">
        <v>0</v>
      </c>
      <c r="T93">
        <v>0</v>
      </c>
      <c r="U93">
        <v>150</v>
      </c>
      <c r="V93">
        <v>1</v>
      </c>
    </row>
    <row r="94" spans="1:22" x14ac:dyDescent="0.25">
      <c r="A94" t="s">
        <v>209</v>
      </c>
      <c r="B94" t="s">
        <v>197</v>
      </c>
      <c r="C94">
        <v>109</v>
      </c>
      <c r="D94">
        <v>0</v>
      </c>
      <c r="E94">
        <v>0</v>
      </c>
      <c r="F94" s="25">
        <v>0</v>
      </c>
      <c r="G94">
        <v>6</v>
      </c>
      <c r="H94">
        <v>14</v>
      </c>
      <c r="I94">
        <v>0</v>
      </c>
      <c r="J94" s="25">
        <v>0</v>
      </c>
      <c r="K94">
        <v>300</v>
      </c>
      <c r="L94">
        <v>0</v>
      </c>
      <c r="M94">
        <v>0</v>
      </c>
      <c r="N94" s="25">
        <v>0</v>
      </c>
      <c r="O94">
        <v>0</v>
      </c>
      <c r="P94">
        <v>0</v>
      </c>
      <c r="Q94">
        <v>0</v>
      </c>
      <c r="R94" s="25">
        <v>0</v>
      </c>
      <c r="S94">
        <v>0</v>
      </c>
      <c r="T94">
        <v>0</v>
      </c>
      <c r="U94">
        <v>150</v>
      </c>
      <c r="V94">
        <v>1</v>
      </c>
    </row>
    <row r="95" spans="1:22" x14ac:dyDescent="0.25">
      <c r="A95" t="s">
        <v>210</v>
      </c>
      <c r="B95" t="s">
        <v>197</v>
      </c>
      <c r="C95">
        <v>115</v>
      </c>
      <c r="D95">
        <v>0</v>
      </c>
      <c r="E95">
        <v>0</v>
      </c>
      <c r="F95" s="25">
        <v>0</v>
      </c>
      <c r="G95">
        <v>6</v>
      </c>
      <c r="H95">
        <v>14</v>
      </c>
      <c r="I95">
        <v>0</v>
      </c>
      <c r="J95" s="25">
        <v>0</v>
      </c>
      <c r="K95">
        <v>300</v>
      </c>
      <c r="L95">
        <v>0</v>
      </c>
      <c r="M95">
        <v>0</v>
      </c>
      <c r="N95" s="25">
        <v>0</v>
      </c>
      <c r="O95">
        <v>0</v>
      </c>
      <c r="P95">
        <v>0</v>
      </c>
      <c r="Q95">
        <v>0</v>
      </c>
      <c r="R95" s="25">
        <v>0</v>
      </c>
      <c r="S95">
        <v>0</v>
      </c>
      <c r="T95">
        <v>0</v>
      </c>
      <c r="U95">
        <v>150</v>
      </c>
      <c r="V95">
        <v>1</v>
      </c>
    </row>
    <row r="96" spans="1:22" x14ac:dyDescent="0.25">
      <c r="A96" t="s">
        <v>211</v>
      </c>
      <c r="B96" t="s">
        <v>197</v>
      </c>
      <c r="C96">
        <v>122</v>
      </c>
      <c r="D96">
        <v>0</v>
      </c>
      <c r="E96">
        <v>0</v>
      </c>
      <c r="F96" s="25">
        <v>0</v>
      </c>
      <c r="G96">
        <v>6</v>
      </c>
      <c r="H96">
        <v>14</v>
      </c>
      <c r="I96">
        <v>0</v>
      </c>
      <c r="J96" s="25">
        <v>0</v>
      </c>
      <c r="K96">
        <v>300</v>
      </c>
      <c r="L96">
        <v>0</v>
      </c>
      <c r="M96">
        <v>0</v>
      </c>
      <c r="N96" s="25">
        <v>0</v>
      </c>
      <c r="O96">
        <v>0</v>
      </c>
      <c r="P96">
        <v>0</v>
      </c>
      <c r="Q96">
        <v>0</v>
      </c>
      <c r="R96" s="25">
        <v>0</v>
      </c>
      <c r="S96">
        <v>0</v>
      </c>
      <c r="T96">
        <v>0</v>
      </c>
      <c r="U96">
        <v>150</v>
      </c>
      <c r="V96">
        <v>1</v>
      </c>
    </row>
    <row r="97" spans="1:22" x14ac:dyDescent="0.25">
      <c r="A97" t="s">
        <v>212</v>
      </c>
      <c r="B97" t="s">
        <v>197</v>
      </c>
      <c r="C97">
        <v>129</v>
      </c>
      <c r="D97">
        <v>0</v>
      </c>
      <c r="E97">
        <v>0</v>
      </c>
      <c r="F97" s="25">
        <v>0</v>
      </c>
      <c r="G97">
        <v>6</v>
      </c>
      <c r="H97">
        <v>14</v>
      </c>
      <c r="I97">
        <v>0</v>
      </c>
      <c r="J97" s="25">
        <v>0</v>
      </c>
      <c r="K97">
        <v>300</v>
      </c>
      <c r="L97">
        <v>0</v>
      </c>
      <c r="M97">
        <v>0</v>
      </c>
      <c r="N97" s="25">
        <v>0</v>
      </c>
      <c r="O97">
        <v>0</v>
      </c>
      <c r="P97">
        <v>0</v>
      </c>
      <c r="Q97">
        <v>0</v>
      </c>
      <c r="R97" s="25">
        <v>0</v>
      </c>
      <c r="S97">
        <v>0</v>
      </c>
      <c r="T97">
        <v>0</v>
      </c>
      <c r="U97">
        <v>150</v>
      </c>
      <c r="V97">
        <v>1</v>
      </c>
    </row>
    <row r="98" spans="1:22" x14ac:dyDescent="0.25">
      <c r="A98" t="s">
        <v>213</v>
      </c>
      <c r="B98" t="s">
        <v>197</v>
      </c>
      <c r="C98">
        <v>136</v>
      </c>
      <c r="D98">
        <v>0</v>
      </c>
      <c r="E98">
        <v>0</v>
      </c>
      <c r="F98" s="25">
        <v>0</v>
      </c>
      <c r="G98">
        <v>6</v>
      </c>
      <c r="H98">
        <v>14</v>
      </c>
      <c r="I98">
        <v>0</v>
      </c>
      <c r="J98" s="25">
        <v>0</v>
      </c>
      <c r="K98">
        <v>300</v>
      </c>
      <c r="L98">
        <v>0</v>
      </c>
      <c r="M98">
        <v>0</v>
      </c>
      <c r="N98" s="25">
        <v>0</v>
      </c>
      <c r="O98">
        <v>0</v>
      </c>
      <c r="P98">
        <v>0</v>
      </c>
      <c r="Q98">
        <v>0</v>
      </c>
      <c r="R98" s="25">
        <v>0</v>
      </c>
      <c r="S98">
        <v>0</v>
      </c>
      <c r="T98">
        <v>0</v>
      </c>
      <c r="U98">
        <v>150</v>
      </c>
      <c r="V98">
        <v>1</v>
      </c>
    </row>
    <row r="99" spans="1:22" x14ac:dyDescent="0.25">
      <c r="A99" t="s">
        <v>214</v>
      </c>
      <c r="B99" t="s">
        <v>197</v>
      </c>
      <c r="C99">
        <v>144</v>
      </c>
      <c r="D99">
        <v>0</v>
      </c>
      <c r="E99">
        <v>0</v>
      </c>
      <c r="F99" s="25">
        <v>0</v>
      </c>
      <c r="G99">
        <v>6</v>
      </c>
      <c r="H99">
        <v>14</v>
      </c>
      <c r="I99">
        <v>0</v>
      </c>
      <c r="J99" s="25">
        <v>0</v>
      </c>
      <c r="K99">
        <v>300</v>
      </c>
      <c r="L99">
        <v>0</v>
      </c>
      <c r="M99">
        <v>0</v>
      </c>
      <c r="N99" s="25">
        <v>0</v>
      </c>
      <c r="O99">
        <v>0</v>
      </c>
      <c r="P99">
        <v>0</v>
      </c>
      <c r="Q99">
        <v>0</v>
      </c>
      <c r="R99" s="25">
        <v>0</v>
      </c>
      <c r="S99">
        <v>0</v>
      </c>
      <c r="T99">
        <v>0</v>
      </c>
      <c r="U99">
        <v>150</v>
      </c>
      <c r="V99">
        <v>1</v>
      </c>
    </row>
    <row r="100" spans="1:22" x14ac:dyDescent="0.25">
      <c r="A100" t="s">
        <v>215</v>
      </c>
      <c r="B100" t="s">
        <v>197</v>
      </c>
      <c r="C100">
        <v>151</v>
      </c>
      <c r="D100">
        <v>0</v>
      </c>
      <c r="E100">
        <v>0</v>
      </c>
      <c r="F100" s="25">
        <v>0</v>
      </c>
      <c r="G100">
        <v>6</v>
      </c>
      <c r="H100">
        <v>14</v>
      </c>
      <c r="I100">
        <v>0</v>
      </c>
      <c r="J100" s="25">
        <v>0</v>
      </c>
      <c r="K100">
        <v>300</v>
      </c>
      <c r="L100">
        <v>0</v>
      </c>
      <c r="M100">
        <v>0</v>
      </c>
      <c r="N100" s="25">
        <v>0</v>
      </c>
      <c r="O100">
        <v>0</v>
      </c>
      <c r="P100">
        <v>0</v>
      </c>
      <c r="Q100">
        <v>0</v>
      </c>
      <c r="R100" s="25">
        <v>0</v>
      </c>
      <c r="S100">
        <v>0</v>
      </c>
      <c r="T100">
        <v>0</v>
      </c>
      <c r="U100">
        <v>150</v>
      </c>
      <c r="V100">
        <v>1</v>
      </c>
    </row>
    <row r="101" spans="1:22" x14ac:dyDescent="0.25">
      <c r="A101" t="s">
        <v>216</v>
      </c>
      <c r="B101" t="s">
        <v>197</v>
      </c>
      <c r="C101">
        <v>158</v>
      </c>
      <c r="D101">
        <v>0</v>
      </c>
      <c r="E101">
        <v>0</v>
      </c>
      <c r="F101" s="25">
        <v>0</v>
      </c>
      <c r="G101">
        <v>6</v>
      </c>
      <c r="H101">
        <v>14</v>
      </c>
      <c r="I101">
        <v>0</v>
      </c>
      <c r="J101" s="25">
        <v>0</v>
      </c>
      <c r="K101">
        <v>300</v>
      </c>
      <c r="L101">
        <v>0</v>
      </c>
      <c r="M101">
        <v>0</v>
      </c>
      <c r="N101" s="25">
        <v>0</v>
      </c>
      <c r="O101">
        <v>0</v>
      </c>
      <c r="P101">
        <v>0</v>
      </c>
      <c r="Q101">
        <v>0</v>
      </c>
      <c r="R101" s="25">
        <v>0</v>
      </c>
      <c r="S101">
        <v>0</v>
      </c>
      <c r="T101">
        <v>0</v>
      </c>
      <c r="U101">
        <v>150</v>
      </c>
      <c r="V101">
        <v>1</v>
      </c>
    </row>
    <row r="102" spans="1:22" x14ac:dyDescent="0.25">
      <c r="A102" t="s">
        <v>217</v>
      </c>
      <c r="B102" t="s">
        <v>197</v>
      </c>
      <c r="C102">
        <v>165</v>
      </c>
      <c r="D102">
        <v>0</v>
      </c>
      <c r="E102">
        <v>0</v>
      </c>
      <c r="F102" s="25">
        <v>0</v>
      </c>
      <c r="G102">
        <v>6</v>
      </c>
      <c r="H102">
        <v>14</v>
      </c>
      <c r="I102">
        <v>0</v>
      </c>
      <c r="J102" s="25">
        <v>0</v>
      </c>
      <c r="K102">
        <v>300</v>
      </c>
      <c r="L102">
        <v>0</v>
      </c>
      <c r="M102">
        <v>0</v>
      </c>
      <c r="N102" s="25">
        <v>0</v>
      </c>
      <c r="O102">
        <v>0</v>
      </c>
      <c r="P102">
        <v>0</v>
      </c>
      <c r="Q102">
        <v>0</v>
      </c>
      <c r="R102" s="25">
        <v>0</v>
      </c>
      <c r="S102">
        <v>0</v>
      </c>
      <c r="T102">
        <v>0</v>
      </c>
      <c r="U102">
        <v>150</v>
      </c>
      <c r="V102">
        <v>1</v>
      </c>
    </row>
    <row r="103" spans="1:22" x14ac:dyDescent="0.25">
      <c r="A103" t="s">
        <v>218</v>
      </c>
      <c r="B103" t="s">
        <v>197</v>
      </c>
      <c r="C103">
        <v>172</v>
      </c>
      <c r="D103">
        <v>0</v>
      </c>
      <c r="E103">
        <v>0</v>
      </c>
      <c r="F103" s="25">
        <v>0</v>
      </c>
      <c r="G103">
        <v>6</v>
      </c>
      <c r="H103">
        <v>14</v>
      </c>
      <c r="I103">
        <v>0</v>
      </c>
      <c r="J103" s="25">
        <v>0</v>
      </c>
      <c r="K103">
        <v>300</v>
      </c>
      <c r="L103">
        <v>0</v>
      </c>
      <c r="M103">
        <v>0</v>
      </c>
      <c r="N103" s="25">
        <v>0</v>
      </c>
      <c r="O103">
        <v>0</v>
      </c>
      <c r="P103">
        <v>0</v>
      </c>
      <c r="Q103">
        <v>0</v>
      </c>
      <c r="R103" s="25">
        <v>0</v>
      </c>
      <c r="S103">
        <v>0</v>
      </c>
      <c r="T103">
        <v>0</v>
      </c>
      <c r="U103">
        <v>150</v>
      </c>
      <c r="V103">
        <v>1</v>
      </c>
    </row>
    <row r="104" spans="1:22" x14ac:dyDescent="0.25">
      <c r="A104" t="s">
        <v>219</v>
      </c>
      <c r="B104" t="s">
        <v>197</v>
      </c>
      <c r="C104">
        <v>180</v>
      </c>
      <c r="D104">
        <v>0</v>
      </c>
      <c r="E104">
        <v>0</v>
      </c>
      <c r="F104" s="25">
        <v>0</v>
      </c>
      <c r="G104">
        <v>6</v>
      </c>
      <c r="H104">
        <v>14</v>
      </c>
      <c r="I104">
        <v>0</v>
      </c>
      <c r="J104" s="25">
        <v>0</v>
      </c>
      <c r="K104">
        <v>300</v>
      </c>
      <c r="L104">
        <v>0</v>
      </c>
      <c r="M104">
        <v>0</v>
      </c>
      <c r="N104" s="25">
        <v>0</v>
      </c>
      <c r="O104">
        <v>0</v>
      </c>
      <c r="P104">
        <v>0</v>
      </c>
      <c r="Q104">
        <v>0</v>
      </c>
      <c r="R104" s="25">
        <v>0</v>
      </c>
      <c r="S104">
        <v>0</v>
      </c>
      <c r="T104">
        <v>0</v>
      </c>
      <c r="U104">
        <v>150</v>
      </c>
      <c r="V104">
        <v>1</v>
      </c>
    </row>
    <row r="105" spans="1:22" x14ac:dyDescent="0.25">
      <c r="A105" t="s">
        <v>220</v>
      </c>
      <c r="B105" t="s">
        <v>197</v>
      </c>
      <c r="C105">
        <v>158</v>
      </c>
      <c r="D105">
        <v>0</v>
      </c>
      <c r="E105">
        <v>0</v>
      </c>
      <c r="F105" s="25">
        <v>0</v>
      </c>
      <c r="G105">
        <v>6</v>
      </c>
      <c r="H105">
        <v>14</v>
      </c>
      <c r="I105">
        <v>0</v>
      </c>
      <c r="J105" s="25">
        <v>0</v>
      </c>
      <c r="K105">
        <v>300</v>
      </c>
      <c r="L105">
        <v>0</v>
      </c>
      <c r="M105">
        <v>0</v>
      </c>
      <c r="N105" s="25">
        <v>0</v>
      </c>
      <c r="O105">
        <v>0</v>
      </c>
      <c r="P105">
        <v>0</v>
      </c>
      <c r="Q105">
        <v>0</v>
      </c>
      <c r="R105" s="25">
        <v>0</v>
      </c>
      <c r="S105">
        <v>0</v>
      </c>
      <c r="T105">
        <v>0</v>
      </c>
      <c r="U105">
        <v>15</v>
      </c>
      <c r="V105">
        <v>1</v>
      </c>
    </row>
    <row r="106" spans="1:22" x14ac:dyDescent="0.25">
      <c r="A106" t="s">
        <v>221</v>
      </c>
      <c r="B106" t="s">
        <v>197</v>
      </c>
      <c r="C106">
        <v>165</v>
      </c>
      <c r="D106">
        <v>0</v>
      </c>
      <c r="E106">
        <v>0</v>
      </c>
      <c r="F106" s="25">
        <v>0</v>
      </c>
      <c r="G106">
        <v>6</v>
      </c>
      <c r="H106">
        <v>14</v>
      </c>
      <c r="I106">
        <v>0</v>
      </c>
      <c r="J106" s="25">
        <v>0</v>
      </c>
      <c r="K106">
        <v>300</v>
      </c>
      <c r="L106">
        <v>0</v>
      </c>
      <c r="M106">
        <v>0</v>
      </c>
      <c r="N106" s="25">
        <v>0</v>
      </c>
      <c r="O106">
        <v>0</v>
      </c>
      <c r="P106">
        <v>0</v>
      </c>
      <c r="Q106">
        <v>0</v>
      </c>
      <c r="R106" s="25">
        <v>0</v>
      </c>
      <c r="S106">
        <v>0</v>
      </c>
      <c r="T106">
        <v>0</v>
      </c>
      <c r="U106">
        <v>15</v>
      </c>
      <c r="V106">
        <v>1</v>
      </c>
    </row>
    <row r="107" spans="1:22" x14ac:dyDescent="0.25">
      <c r="A107" t="s">
        <v>222</v>
      </c>
      <c r="B107" t="s">
        <v>197</v>
      </c>
      <c r="C107">
        <v>172</v>
      </c>
      <c r="D107">
        <v>0</v>
      </c>
      <c r="E107">
        <v>0</v>
      </c>
      <c r="F107" s="25">
        <v>0</v>
      </c>
      <c r="G107">
        <v>6</v>
      </c>
      <c r="H107">
        <v>14</v>
      </c>
      <c r="I107">
        <v>0</v>
      </c>
      <c r="J107" s="25">
        <v>0</v>
      </c>
      <c r="K107">
        <v>300</v>
      </c>
      <c r="L107">
        <v>0</v>
      </c>
      <c r="M107">
        <v>0</v>
      </c>
      <c r="N107" s="25">
        <v>0</v>
      </c>
      <c r="O107">
        <v>0</v>
      </c>
      <c r="P107">
        <v>0</v>
      </c>
      <c r="Q107">
        <v>0</v>
      </c>
      <c r="R107" s="25">
        <v>0</v>
      </c>
      <c r="S107">
        <v>0</v>
      </c>
      <c r="T107">
        <v>0</v>
      </c>
      <c r="U107">
        <v>15</v>
      </c>
      <c r="V107">
        <v>1</v>
      </c>
    </row>
    <row r="108" spans="1:22" x14ac:dyDescent="0.25">
      <c r="A108" t="s">
        <v>223</v>
      </c>
      <c r="B108" t="s">
        <v>197</v>
      </c>
      <c r="C108">
        <v>180</v>
      </c>
      <c r="D108">
        <v>0</v>
      </c>
      <c r="E108">
        <v>0</v>
      </c>
      <c r="F108" s="25">
        <v>0</v>
      </c>
      <c r="G108">
        <v>6</v>
      </c>
      <c r="H108">
        <v>14</v>
      </c>
      <c r="I108">
        <v>0</v>
      </c>
      <c r="J108" s="25">
        <v>0</v>
      </c>
      <c r="K108">
        <v>300</v>
      </c>
      <c r="L108">
        <v>0</v>
      </c>
      <c r="M108">
        <v>0</v>
      </c>
      <c r="N108" s="25">
        <v>0</v>
      </c>
      <c r="O108">
        <v>0</v>
      </c>
      <c r="P108">
        <v>0</v>
      </c>
      <c r="Q108">
        <v>0</v>
      </c>
      <c r="R108" s="25">
        <v>0</v>
      </c>
      <c r="S108">
        <v>0</v>
      </c>
      <c r="T108">
        <v>0</v>
      </c>
      <c r="U108">
        <v>15</v>
      </c>
      <c r="V108">
        <v>1</v>
      </c>
    </row>
    <row r="109" spans="1:22" x14ac:dyDescent="0.25">
      <c r="A109" t="s">
        <v>224</v>
      </c>
      <c r="B109" t="s">
        <v>197</v>
      </c>
      <c r="C109">
        <v>187</v>
      </c>
      <c r="D109">
        <v>0</v>
      </c>
      <c r="E109">
        <v>0</v>
      </c>
      <c r="F109" s="25">
        <v>0</v>
      </c>
      <c r="G109">
        <v>6</v>
      </c>
      <c r="H109">
        <v>14</v>
      </c>
      <c r="I109">
        <v>0</v>
      </c>
      <c r="J109" s="25">
        <v>0</v>
      </c>
      <c r="K109">
        <v>300</v>
      </c>
      <c r="L109">
        <v>0</v>
      </c>
      <c r="M109">
        <v>0</v>
      </c>
      <c r="N109" s="25">
        <v>0</v>
      </c>
      <c r="O109">
        <v>0</v>
      </c>
      <c r="P109">
        <v>0</v>
      </c>
      <c r="Q109">
        <v>0</v>
      </c>
      <c r="R109" s="25">
        <v>0</v>
      </c>
      <c r="S109">
        <v>0</v>
      </c>
      <c r="T109">
        <v>0</v>
      </c>
      <c r="U109">
        <v>15</v>
      </c>
      <c r="V109">
        <v>1</v>
      </c>
    </row>
    <row r="110" spans="1:22" x14ac:dyDescent="0.25">
      <c r="A110" t="s">
        <v>225</v>
      </c>
      <c r="B110" t="s">
        <v>197</v>
      </c>
      <c r="C110">
        <v>194</v>
      </c>
      <c r="D110">
        <v>0</v>
      </c>
      <c r="E110">
        <v>0</v>
      </c>
      <c r="F110" s="25">
        <v>0</v>
      </c>
      <c r="G110">
        <v>6</v>
      </c>
      <c r="H110">
        <v>14</v>
      </c>
      <c r="I110">
        <v>0</v>
      </c>
      <c r="J110" s="25">
        <v>0</v>
      </c>
      <c r="K110">
        <v>300</v>
      </c>
      <c r="L110">
        <v>0</v>
      </c>
      <c r="M110">
        <v>0</v>
      </c>
      <c r="N110" s="25">
        <v>0</v>
      </c>
      <c r="O110">
        <v>0</v>
      </c>
      <c r="P110">
        <v>0</v>
      </c>
      <c r="Q110">
        <v>0</v>
      </c>
      <c r="R110" s="25">
        <v>0</v>
      </c>
      <c r="S110">
        <v>0</v>
      </c>
      <c r="T110">
        <v>0</v>
      </c>
      <c r="U110">
        <v>15</v>
      </c>
      <c r="V110">
        <v>1</v>
      </c>
    </row>
    <row r="111" spans="1:22" x14ac:dyDescent="0.25">
      <c r="A111" t="s">
        <v>226</v>
      </c>
      <c r="B111" t="s">
        <v>197</v>
      </c>
      <c r="C111">
        <v>129</v>
      </c>
      <c r="D111">
        <v>0</v>
      </c>
      <c r="E111">
        <v>0</v>
      </c>
      <c r="F111" s="25">
        <v>129</v>
      </c>
      <c r="G111">
        <v>6</v>
      </c>
      <c r="H111">
        <v>14</v>
      </c>
      <c r="I111">
        <v>0</v>
      </c>
      <c r="J111" s="25">
        <v>0</v>
      </c>
      <c r="K111">
        <v>300</v>
      </c>
      <c r="L111">
        <v>0</v>
      </c>
      <c r="M111">
        <v>0</v>
      </c>
      <c r="N111" s="25">
        <v>0</v>
      </c>
      <c r="O111">
        <v>0</v>
      </c>
      <c r="P111">
        <v>0</v>
      </c>
      <c r="Q111">
        <v>0</v>
      </c>
      <c r="R111" s="25">
        <v>0</v>
      </c>
      <c r="S111">
        <v>0</v>
      </c>
      <c r="T111">
        <v>0</v>
      </c>
      <c r="U111">
        <v>150</v>
      </c>
      <c r="V111">
        <v>1</v>
      </c>
    </row>
    <row r="112" spans="1:22" x14ac:dyDescent="0.25">
      <c r="A112" t="s">
        <v>227</v>
      </c>
      <c r="B112" t="s">
        <v>197</v>
      </c>
      <c r="C112">
        <v>139</v>
      </c>
      <c r="D112">
        <v>0</v>
      </c>
      <c r="E112">
        <v>0</v>
      </c>
      <c r="F112" s="25">
        <v>139</v>
      </c>
      <c r="G112">
        <v>6</v>
      </c>
      <c r="H112">
        <v>14</v>
      </c>
      <c r="I112">
        <v>0</v>
      </c>
      <c r="J112" s="25">
        <v>0</v>
      </c>
      <c r="K112">
        <v>300</v>
      </c>
      <c r="L112">
        <v>0</v>
      </c>
      <c r="M112">
        <v>0</v>
      </c>
      <c r="N112" s="25">
        <v>0</v>
      </c>
      <c r="O112">
        <v>0</v>
      </c>
      <c r="P112">
        <v>0</v>
      </c>
      <c r="Q112">
        <v>0</v>
      </c>
      <c r="R112" s="25">
        <v>0</v>
      </c>
      <c r="S112">
        <v>0</v>
      </c>
      <c r="T112">
        <v>0</v>
      </c>
      <c r="U112">
        <v>150</v>
      </c>
      <c r="V112">
        <v>1</v>
      </c>
    </row>
    <row r="113" spans="1:22" x14ac:dyDescent="0.25">
      <c r="A113" t="s">
        <v>228</v>
      </c>
      <c r="B113" t="s">
        <v>197</v>
      </c>
      <c r="C113">
        <v>149</v>
      </c>
      <c r="D113">
        <v>0</v>
      </c>
      <c r="E113">
        <v>0</v>
      </c>
      <c r="F113" s="25">
        <v>149</v>
      </c>
      <c r="G113">
        <v>6</v>
      </c>
      <c r="H113">
        <v>14</v>
      </c>
      <c r="I113">
        <v>0</v>
      </c>
      <c r="J113" s="25">
        <v>0</v>
      </c>
      <c r="K113">
        <v>300</v>
      </c>
      <c r="L113">
        <v>0</v>
      </c>
      <c r="M113">
        <v>0</v>
      </c>
      <c r="N113" s="25">
        <v>0</v>
      </c>
      <c r="O113">
        <v>0</v>
      </c>
      <c r="P113">
        <v>0</v>
      </c>
      <c r="Q113">
        <v>0</v>
      </c>
      <c r="R113" s="25">
        <v>0</v>
      </c>
      <c r="S113">
        <v>0</v>
      </c>
      <c r="T113">
        <v>0</v>
      </c>
      <c r="U113">
        <v>150</v>
      </c>
      <c r="V113">
        <v>1</v>
      </c>
    </row>
    <row r="114" spans="1:22" x14ac:dyDescent="0.25">
      <c r="A114" t="s">
        <v>229</v>
      </c>
      <c r="B114" t="s">
        <v>197</v>
      </c>
      <c r="C114">
        <v>159</v>
      </c>
      <c r="D114">
        <v>0</v>
      </c>
      <c r="E114">
        <v>0</v>
      </c>
      <c r="F114" s="25">
        <v>159</v>
      </c>
      <c r="G114">
        <v>6</v>
      </c>
      <c r="H114">
        <v>14</v>
      </c>
      <c r="I114">
        <v>0</v>
      </c>
      <c r="J114" s="25">
        <v>0</v>
      </c>
      <c r="K114">
        <v>300</v>
      </c>
      <c r="L114">
        <v>0</v>
      </c>
      <c r="M114">
        <v>0</v>
      </c>
      <c r="N114" s="25">
        <v>0</v>
      </c>
      <c r="O114">
        <v>0</v>
      </c>
      <c r="P114">
        <v>0</v>
      </c>
      <c r="Q114">
        <v>0</v>
      </c>
      <c r="R114" s="25">
        <v>0</v>
      </c>
      <c r="S114">
        <v>0</v>
      </c>
      <c r="T114">
        <v>0</v>
      </c>
      <c r="U114">
        <v>150</v>
      </c>
      <c r="V114">
        <v>1</v>
      </c>
    </row>
    <row r="115" spans="1:22" x14ac:dyDescent="0.25">
      <c r="A115" t="s">
        <v>230</v>
      </c>
      <c r="B115" t="s">
        <v>197</v>
      </c>
      <c r="C115">
        <v>169</v>
      </c>
      <c r="D115">
        <v>0</v>
      </c>
      <c r="E115">
        <v>0</v>
      </c>
      <c r="F115" s="25">
        <v>169</v>
      </c>
      <c r="G115">
        <v>6</v>
      </c>
      <c r="H115">
        <v>14</v>
      </c>
      <c r="I115">
        <v>0</v>
      </c>
      <c r="J115" s="25">
        <v>0</v>
      </c>
      <c r="K115">
        <v>300</v>
      </c>
      <c r="L115">
        <v>0</v>
      </c>
      <c r="M115">
        <v>0</v>
      </c>
      <c r="N115" s="25">
        <v>0</v>
      </c>
      <c r="O115">
        <v>0</v>
      </c>
      <c r="P115">
        <v>0</v>
      </c>
      <c r="Q115">
        <v>0</v>
      </c>
      <c r="R115" s="25">
        <v>0</v>
      </c>
      <c r="S115">
        <v>0</v>
      </c>
      <c r="T115">
        <v>0</v>
      </c>
      <c r="U115">
        <v>150</v>
      </c>
      <c r="V115">
        <v>1</v>
      </c>
    </row>
    <row r="116" spans="1:22" x14ac:dyDescent="0.25">
      <c r="A116" t="s">
        <v>231</v>
      </c>
      <c r="B116" t="s">
        <v>197</v>
      </c>
      <c r="C116">
        <v>180</v>
      </c>
      <c r="D116">
        <v>0</v>
      </c>
      <c r="E116">
        <v>0</v>
      </c>
      <c r="F116" s="25">
        <v>180</v>
      </c>
      <c r="G116">
        <v>6</v>
      </c>
      <c r="H116">
        <v>14</v>
      </c>
      <c r="I116">
        <v>0</v>
      </c>
      <c r="J116" s="25">
        <v>0</v>
      </c>
      <c r="K116">
        <v>300</v>
      </c>
      <c r="L116">
        <v>0</v>
      </c>
      <c r="M116">
        <v>0</v>
      </c>
      <c r="N116" s="25">
        <v>0</v>
      </c>
      <c r="O116">
        <v>0</v>
      </c>
      <c r="P116">
        <v>0</v>
      </c>
      <c r="Q116">
        <v>0</v>
      </c>
      <c r="R116" s="25">
        <v>0</v>
      </c>
      <c r="S116">
        <v>0</v>
      </c>
      <c r="T116">
        <v>0</v>
      </c>
      <c r="U116">
        <v>150</v>
      </c>
      <c r="V116">
        <v>1</v>
      </c>
    </row>
    <row r="117" spans="1:22" x14ac:dyDescent="0.25">
      <c r="A117" t="s">
        <v>232</v>
      </c>
      <c r="B117" t="s">
        <v>197</v>
      </c>
      <c r="C117">
        <v>124</v>
      </c>
      <c r="D117">
        <v>0</v>
      </c>
      <c r="E117">
        <v>0</v>
      </c>
      <c r="F117" s="25">
        <v>0</v>
      </c>
      <c r="G117">
        <v>6</v>
      </c>
      <c r="H117">
        <v>14</v>
      </c>
      <c r="I117">
        <v>0</v>
      </c>
      <c r="J117" s="25">
        <v>0</v>
      </c>
      <c r="K117">
        <v>300</v>
      </c>
      <c r="L117">
        <v>0</v>
      </c>
      <c r="M117">
        <v>0</v>
      </c>
      <c r="N117" s="25">
        <v>0</v>
      </c>
      <c r="O117">
        <v>0</v>
      </c>
      <c r="P117">
        <v>0</v>
      </c>
      <c r="Q117">
        <v>0</v>
      </c>
      <c r="R117" s="25">
        <v>0</v>
      </c>
      <c r="S117">
        <v>0</v>
      </c>
      <c r="T117">
        <v>0</v>
      </c>
      <c r="U117">
        <v>150</v>
      </c>
      <c r="V117">
        <v>1</v>
      </c>
    </row>
    <row r="118" spans="1:22" x14ac:dyDescent="0.25">
      <c r="A118" t="s">
        <v>233</v>
      </c>
      <c r="B118" t="s">
        <v>197</v>
      </c>
      <c r="C118">
        <v>132</v>
      </c>
      <c r="D118">
        <v>0</v>
      </c>
      <c r="E118">
        <v>0</v>
      </c>
      <c r="F118" s="25">
        <v>0</v>
      </c>
      <c r="G118">
        <v>6</v>
      </c>
      <c r="H118">
        <v>14</v>
      </c>
      <c r="I118">
        <v>0</v>
      </c>
      <c r="J118" s="25">
        <v>0</v>
      </c>
      <c r="K118">
        <v>300</v>
      </c>
      <c r="L118">
        <v>0</v>
      </c>
      <c r="M118">
        <v>0</v>
      </c>
      <c r="N118" s="25">
        <v>0</v>
      </c>
      <c r="O118">
        <v>0</v>
      </c>
      <c r="P118">
        <v>0</v>
      </c>
      <c r="Q118">
        <v>0</v>
      </c>
      <c r="R118" s="25">
        <v>0</v>
      </c>
      <c r="S118">
        <v>0</v>
      </c>
      <c r="T118">
        <v>0</v>
      </c>
      <c r="U118">
        <v>150</v>
      </c>
      <c r="V118">
        <v>1</v>
      </c>
    </row>
    <row r="119" spans="1:22" x14ac:dyDescent="0.25">
      <c r="A119" t="s">
        <v>234</v>
      </c>
      <c r="B119" t="s">
        <v>197</v>
      </c>
      <c r="C119">
        <v>141</v>
      </c>
      <c r="D119">
        <v>0</v>
      </c>
      <c r="E119">
        <v>0</v>
      </c>
      <c r="F119" s="25">
        <v>0</v>
      </c>
      <c r="G119">
        <v>6</v>
      </c>
      <c r="H119">
        <v>14</v>
      </c>
      <c r="I119">
        <v>0</v>
      </c>
      <c r="J119" s="25">
        <v>0</v>
      </c>
      <c r="K119">
        <v>300</v>
      </c>
      <c r="L119">
        <v>0</v>
      </c>
      <c r="M119">
        <v>0</v>
      </c>
      <c r="N119" s="25">
        <v>0</v>
      </c>
      <c r="O119">
        <v>0</v>
      </c>
      <c r="P119">
        <v>0</v>
      </c>
      <c r="Q119">
        <v>0</v>
      </c>
      <c r="R119" s="25">
        <v>0</v>
      </c>
      <c r="S119">
        <v>0</v>
      </c>
      <c r="T119">
        <v>0</v>
      </c>
      <c r="U119">
        <v>150</v>
      </c>
      <c r="V119">
        <v>1</v>
      </c>
    </row>
    <row r="120" spans="1:22" x14ac:dyDescent="0.25">
      <c r="A120" t="s">
        <v>235</v>
      </c>
      <c r="B120" t="s">
        <v>197</v>
      </c>
      <c r="C120">
        <v>149</v>
      </c>
      <c r="D120">
        <v>0</v>
      </c>
      <c r="E120">
        <v>0</v>
      </c>
      <c r="F120" s="25">
        <v>0</v>
      </c>
      <c r="G120">
        <v>6</v>
      </c>
      <c r="H120">
        <v>14</v>
      </c>
      <c r="I120">
        <v>0</v>
      </c>
      <c r="J120" s="25">
        <v>0</v>
      </c>
      <c r="K120">
        <v>300</v>
      </c>
      <c r="L120">
        <v>0</v>
      </c>
      <c r="M120">
        <v>0</v>
      </c>
      <c r="N120" s="25">
        <v>0</v>
      </c>
      <c r="O120">
        <v>0</v>
      </c>
      <c r="P120">
        <v>0</v>
      </c>
      <c r="Q120">
        <v>0</v>
      </c>
      <c r="R120" s="25">
        <v>0</v>
      </c>
      <c r="S120">
        <v>0</v>
      </c>
      <c r="T120">
        <v>0</v>
      </c>
      <c r="U120">
        <v>150</v>
      </c>
      <c r="V120">
        <v>1</v>
      </c>
    </row>
    <row r="121" spans="1:22" x14ac:dyDescent="0.25">
      <c r="A121" t="s">
        <v>236</v>
      </c>
      <c r="B121" t="s">
        <v>197</v>
      </c>
      <c r="C121">
        <v>157</v>
      </c>
      <c r="D121">
        <v>0</v>
      </c>
      <c r="E121">
        <v>0</v>
      </c>
      <c r="F121" s="25">
        <v>0</v>
      </c>
      <c r="G121">
        <v>6</v>
      </c>
      <c r="H121">
        <v>14</v>
      </c>
      <c r="I121">
        <v>0</v>
      </c>
      <c r="J121" s="25">
        <v>0</v>
      </c>
      <c r="K121">
        <v>300</v>
      </c>
      <c r="L121">
        <v>0</v>
      </c>
      <c r="M121">
        <v>0</v>
      </c>
      <c r="N121" s="25">
        <v>0</v>
      </c>
      <c r="O121">
        <v>0</v>
      </c>
      <c r="P121">
        <v>0</v>
      </c>
      <c r="Q121">
        <v>0</v>
      </c>
      <c r="R121" s="25">
        <v>0</v>
      </c>
      <c r="S121">
        <v>0</v>
      </c>
      <c r="T121">
        <v>0</v>
      </c>
      <c r="U121">
        <v>150</v>
      </c>
      <c r="V121">
        <v>1</v>
      </c>
    </row>
    <row r="122" spans="1:22" x14ac:dyDescent="0.25">
      <c r="A122" t="s">
        <v>237</v>
      </c>
      <c r="B122" t="s">
        <v>197</v>
      </c>
      <c r="C122">
        <v>166</v>
      </c>
      <c r="D122">
        <v>0</v>
      </c>
      <c r="E122">
        <v>0</v>
      </c>
      <c r="F122" s="25">
        <v>0</v>
      </c>
      <c r="G122">
        <v>6</v>
      </c>
      <c r="H122">
        <v>14</v>
      </c>
      <c r="I122">
        <v>0</v>
      </c>
      <c r="J122" s="25">
        <v>0</v>
      </c>
      <c r="K122">
        <v>300</v>
      </c>
      <c r="L122">
        <v>0</v>
      </c>
      <c r="M122">
        <v>0</v>
      </c>
      <c r="N122" s="25">
        <v>0</v>
      </c>
      <c r="O122">
        <v>0</v>
      </c>
      <c r="P122">
        <v>0</v>
      </c>
      <c r="Q122">
        <v>0</v>
      </c>
      <c r="R122" s="25">
        <v>0</v>
      </c>
      <c r="S122">
        <v>0</v>
      </c>
      <c r="T122">
        <v>0</v>
      </c>
      <c r="U122">
        <v>150</v>
      </c>
      <c r="V122">
        <v>1</v>
      </c>
    </row>
    <row r="123" spans="1:22" x14ac:dyDescent="0.25">
      <c r="A123" t="s">
        <v>238</v>
      </c>
      <c r="B123" t="s">
        <v>197</v>
      </c>
      <c r="C123">
        <v>81</v>
      </c>
      <c r="D123">
        <v>87</v>
      </c>
      <c r="E123">
        <v>0</v>
      </c>
      <c r="F123" s="25">
        <v>0</v>
      </c>
      <c r="G123">
        <v>6</v>
      </c>
      <c r="H123">
        <v>14</v>
      </c>
      <c r="I123">
        <v>0</v>
      </c>
      <c r="J123" s="25">
        <v>0</v>
      </c>
      <c r="K123">
        <v>300</v>
      </c>
      <c r="L123">
        <v>0</v>
      </c>
      <c r="M123">
        <v>0</v>
      </c>
      <c r="N123" s="25">
        <v>0</v>
      </c>
      <c r="O123">
        <v>0</v>
      </c>
      <c r="P123">
        <v>0</v>
      </c>
      <c r="Q123">
        <v>0</v>
      </c>
      <c r="R123" s="25">
        <v>0</v>
      </c>
      <c r="S123">
        <v>0</v>
      </c>
      <c r="T123">
        <v>0</v>
      </c>
      <c r="U123">
        <v>150</v>
      </c>
      <c r="V123">
        <v>1</v>
      </c>
    </row>
    <row r="124" spans="1:22" x14ac:dyDescent="0.25">
      <c r="A124" t="s">
        <v>239</v>
      </c>
      <c r="B124" t="s">
        <v>197</v>
      </c>
      <c r="C124">
        <v>86</v>
      </c>
      <c r="D124">
        <v>92</v>
      </c>
      <c r="E124">
        <v>0</v>
      </c>
      <c r="F124" s="25">
        <v>0</v>
      </c>
      <c r="G124">
        <v>6</v>
      </c>
      <c r="H124">
        <v>14</v>
      </c>
      <c r="I124">
        <v>0</v>
      </c>
      <c r="J124" s="25">
        <v>0</v>
      </c>
      <c r="K124">
        <v>300</v>
      </c>
      <c r="L124">
        <v>0</v>
      </c>
      <c r="M124">
        <v>0</v>
      </c>
      <c r="N124" s="25">
        <v>0</v>
      </c>
      <c r="O124">
        <v>0</v>
      </c>
      <c r="P124">
        <v>0</v>
      </c>
      <c r="Q124">
        <v>0</v>
      </c>
      <c r="R124" s="25">
        <v>0</v>
      </c>
      <c r="S124">
        <v>0</v>
      </c>
      <c r="T124">
        <v>0</v>
      </c>
      <c r="U124">
        <v>150</v>
      </c>
      <c r="V124">
        <v>1</v>
      </c>
    </row>
    <row r="125" spans="1:22" x14ac:dyDescent="0.25">
      <c r="A125" t="s">
        <v>240</v>
      </c>
      <c r="B125" t="s">
        <v>197</v>
      </c>
      <c r="C125">
        <v>91</v>
      </c>
      <c r="D125">
        <v>98</v>
      </c>
      <c r="E125">
        <v>0</v>
      </c>
      <c r="F125" s="25">
        <v>0</v>
      </c>
      <c r="G125">
        <v>6</v>
      </c>
      <c r="H125">
        <v>14</v>
      </c>
      <c r="I125">
        <v>0</v>
      </c>
      <c r="J125" s="25">
        <v>0</v>
      </c>
      <c r="K125">
        <v>300</v>
      </c>
      <c r="L125">
        <v>0</v>
      </c>
      <c r="M125">
        <v>0</v>
      </c>
      <c r="N125" s="25">
        <v>0</v>
      </c>
      <c r="O125">
        <v>0</v>
      </c>
      <c r="P125">
        <v>0</v>
      </c>
      <c r="Q125">
        <v>0</v>
      </c>
      <c r="R125" s="25">
        <v>0</v>
      </c>
      <c r="S125">
        <v>0</v>
      </c>
      <c r="T125">
        <v>0</v>
      </c>
      <c r="U125">
        <v>150</v>
      </c>
      <c r="V125">
        <v>1</v>
      </c>
    </row>
    <row r="126" spans="1:22" x14ac:dyDescent="0.25">
      <c r="A126" t="s">
        <v>241</v>
      </c>
      <c r="B126" t="s">
        <v>197</v>
      </c>
      <c r="C126">
        <v>97</v>
      </c>
      <c r="D126">
        <v>104</v>
      </c>
      <c r="E126">
        <v>0</v>
      </c>
      <c r="F126" s="25">
        <v>0</v>
      </c>
      <c r="G126">
        <v>6</v>
      </c>
      <c r="H126">
        <v>14</v>
      </c>
      <c r="I126">
        <v>0</v>
      </c>
      <c r="J126" s="25">
        <v>0</v>
      </c>
      <c r="K126">
        <v>300</v>
      </c>
      <c r="L126">
        <v>0</v>
      </c>
      <c r="M126">
        <v>0</v>
      </c>
      <c r="N126" s="25">
        <v>0</v>
      </c>
      <c r="O126">
        <v>0</v>
      </c>
      <c r="P126">
        <v>0</v>
      </c>
      <c r="Q126">
        <v>0</v>
      </c>
      <c r="R126" s="25">
        <v>0</v>
      </c>
      <c r="S126">
        <v>0</v>
      </c>
      <c r="T126">
        <v>0</v>
      </c>
      <c r="U126">
        <v>150</v>
      </c>
      <c r="V126">
        <v>1</v>
      </c>
    </row>
    <row r="127" spans="1:22" x14ac:dyDescent="0.25">
      <c r="A127" t="s">
        <v>242</v>
      </c>
      <c r="B127" t="s">
        <v>197</v>
      </c>
      <c r="C127">
        <v>102</v>
      </c>
      <c r="D127">
        <v>110</v>
      </c>
      <c r="E127">
        <v>0</v>
      </c>
      <c r="F127" s="25">
        <v>0</v>
      </c>
      <c r="G127">
        <v>6</v>
      </c>
      <c r="H127">
        <v>14</v>
      </c>
      <c r="I127">
        <v>0</v>
      </c>
      <c r="J127" s="25">
        <v>0</v>
      </c>
      <c r="K127">
        <v>300</v>
      </c>
      <c r="L127">
        <v>0</v>
      </c>
      <c r="M127">
        <v>0</v>
      </c>
      <c r="N127" s="25">
        <v>0</v>
      </c>
      <c r="O127">
        <v>0</v>
      </c>
      <c r="P127">
        <v>0</v>
      </c>
      <c r="Q127">
        <v>0</v>
      </c>
      <c r="R127" s="25">
        <v>0</v>
      </c>
      <c r="S127">
        <v>0</v>
      </c>
      <c r="T127">
        <v>0</v>
      </c>
      <c r="U127">
        <v>150</v>
      </c>
      <c r="V127">
        <v>1</v>
      </c>
    </row>
    <row r="128" spans="1:22" x14ac:dyDescent="0.25">
      <c r="A128" t="s">
        <v>243</v>
      </c>
      <c r="B128" t="s">
        <v>197</v>
      </c>
      <c r="C128">
        <v>108</v>
      </c>
      <c r="D128">
        <v>116</v>
      </c>
      <c r="E128">
        <v>0</v>
      </c>
      <c r="F128" s="25">
        <v>0</v>
      </c>
      <c r="G128">
        <v>6</v>
      </c>
      <c r="H128">
        <v>14</v>
      </c>
      <c r="I128">
        <v>0</v>
      </c>
      <c r="J128" s="25">
        <v>0</v>
      </c>
      <c r="K128">
        <v>300</v>
      </c>
      <c r="L128">
        <v>0</v>
      </c>
      <c r="M128">
        <v>0</v>
      </c>
      <c r="N128" s="25">
        <v>0</v>
      </c>
      <c r="O128">
        <v>0</v>
      </c>
      <c r="P128">
        <v>0</v>
      </c>
      <c r="Q128">
        <v>0</v>
      </c>
      <c r="R128" s="25">
        <v>0</v>
      </c>
      <c r="S128">
        <v>0</v>
      </c>
      <c r="T128">
        <v>0</v>
      </c>
      <c r="U128">
        <v>150</v>
      </c>
      <c r="V128">
        <v>1</v>
      </c>
    </row>
    <row r="129" spans="1:22" x14ac:dyDescent="0.25">
      <c r="A129" t="s">
        <v>244</v>
      </c>
      <c r="B129" t="s">
        <v>197</v>
      </c>
      <c r="C129">
        <v>113</v>
      </c>
      <c r="D129">
        <v>121</v>
      </c>
      <c r="E129">
        <v>0</v>
      </c>
      <c r="F129" s="25">
        <v>0</v>
      </c>
      <c r="G129">
        <v>6</v>
      </c>
      <c r="H129">
        <v>14</v>
      </c>
      <c r="I129">
        <v>0</v>
      </c>
      <c r="J129" s="25">
        <v>0</v>
      </c>
      <c r="K129">
        <v>300</v>
      </c>
      <c r="L129">
        <v>0</v>
      </c>
      <c r="M129">
        <v>0</v>
      </c>
      <c r="N129" s="25">
        <v>0</v>
      </c>
      <c r="O129">
        <v>0</v>
      </c>
      <c r="P129">
        <v>0</v>
      </c>
      <c r="Q129">
        <v>0</v>
      </c>
      <c r="R129" s="25">
        <v>0</v>
      </c>
      <c r="S129">
        <v>0</v>
      </c>
      <c r="T129">
        <v>0</v>
      </c>
      <c r="U129">
        <v>150</v>
      </c>
      <c r="V129">
        <v>1</v>
      </c>
    </row>
    <row r="130" spans="1:22" x14ac:dyDescent="0.25">
      <c r="A130" t="s">
        <v>245</v>
      </c>
      <c r="B130" t="s">
        <v>197</v>
      </c>
      <c r="C130">
        <v>118</v>
      </c>
      <c r="D130">
        <v>127</v>
      </c>
      <c r="E130">
        <v>0</v>
      </c>
      <c r="F130" s="25">
        <v>0</v>
      </c>
      <c r="G130">
        <v>6</v>
      </c>
      <c r="H130">
        <v>14</v>
      </c>
      <c r="I130">
        <v>0</v>
      </c>
      <c r="J130" s="25">
        <v>0</v>
      </c>
      <c r="K130">
        <v>300</v>
      </c>
      <c r="L130">
        <v>0</v>
      </c>
      <c r="M130">
        <v>0</v>
      </c>
      <c r="N130" s="25">
        <v>0</v>
      </c>
      <c r="O130">
        <v>0</v>
      </c>
      <c r="P130">
        <v>0</v>
      </c>
      <c r="Q130">
        <v>0</v>
      </c>
      <c r="R130" s="25">
        <v>0</v>
      </c>
      <c r="S130">
        <v>0</v>
      </c>
      <c r="T130">
        <v>0</v>
      </c>
      <c r="U130">
        <v>150</v>
      </c>
      <c r="V130">
        <v>1</v>
      </c>
    </row>
    <row r="131" spans="1:22" x14ac:dyDescent="0.25">
      <c r="A131" t="s">
        <v>246</v>
      </c>
      <c r="B131" t="s">
        <v>197</v>
      </c>
      <c r="C131">
        <v>124</v>
      </c>
      <c r="D131">
        <v>133</v>
      </c>
      <c r="E131">
        <v>0</v>
      </c>
      <c r="F131" s="25">
        <v>0</v>
      </c>
      <c r="G131">
        <v>6</v>
      </c>
      <c r="H131">
        <v>14</v>
      </c>
      <c r="I131">
        <v>0</v>
      </c>
      <c r="J131" s="25">
        <v>0</v>
      </c>
      <c r="K131">
        <v>300</v>
      </c>
      <c r="L131">
        <v>0</v>
      </c>
      <c r="M131">
        <v>0</v>
      </c>
      <c r="N131" s="25">
        <v>0</v>
      </c>
      <c r="O131">
        <v>0</v>
      </c>
      <c r="P131">
        <v>0</v>
      </c>
      <c r="Q131">
        <v>0</v>
      </c>
      <c r="R131" s="25">
        <v>0</v>
      </c>
      <c r="S131">
        <v>0</v>
      </c>
      <c r="T131">
        <v>0</v>
      </c>
      <c r="U131">
        <v>150</v>
      </c>
      <c r="V131">
        <v>1</v>
      </c>
    </row>
    <row r="132" spans="1:22" x14ac:dyDescent="0.25">
      <c r="A132" t="s">
        <v>247</v>
      </c>
      <c r="B132" t="s">
        <v>197</v>
      </c>
      <c r="C132">
        <v>129</v>
      </c>
      <c r="D132">
        <v>139</v>
      </c>
      <c r="E132">
        <v>0</v>
      </c>
      <c r="F132" s="25">
        <v>0</v>
      </c>
      <c r="G132">
        <v>6</v>
      </c>
      <c r="H132">
        <v>14</v>
      </c>
      <c r="I132">
        <v>0</v>
      </c>
      <c r="J132" s="25">
        <v>0</v>
      </c>
      <c r="K132">
        <v>300</v>
      </c>
      <c r="L132">
        <v>0</v>
      </c>
      <c r="M132">
        <v>0</v>
      </c>
      <c r="N132" s="25">
        <v>0</v>
      </c>
      <c r="O132">
        <v>0</v>
      </c>
      <c r="P132">
        <v>0</v>
      </c>
      <c r="Q132">
        <v>0</v>
      </c>
      <c r="R132" s="25">
        <v>0</v>
      </c>
      <c r="S132">
        <v>0</v>
      </c>
      <c r="T132">
        <v>0</v>
      </c>
      <c r="U132">
        <v>150</v>
      </c>
      <c r="V132">
        <v>1</v>
      </c>
    </row>
    <row r="133" spans="1:22" x14ac:dyDescent="0.25">
      <c r="A133" t="s">
        <v>248</v>
      </c>
      <c r="B133" t="s">
        <v>197</v>
      </c>
      <c r="C133">
        <v>135</v>
      </c>
      <c r="D133">
        <v>145</v>
      </c>
      <c r="E133">
        <v>0</v>
      </c>
      <c r="F133" s="25">
        <v>0</v>
      </c>
      <c r="G133">
        <v>6</v>
      </c>
      <c r="H133">
        <v>14</v>
      </c>
      <c r="I133">
        <v>0</v>
      </c>
      <c r="J133" s="25">
        <v>0</v>
      </c>
      <c r="K133">
        <v>300</v>
      </c>
      <c r="L133">
        <v>0</v>
      </c>
      <c r="M133">
        <v>0</v>
      </c>
      <c r="N133" s="25">
        <v>0</v>
      </c>
      <c r="O133">
        <v>0</v>
      </c>
      <c r="P133">
        <v>0</v>
      </c>
      <c r="Q133">
        <v>0</v>
      </c>
      <c r="R133" s="25">
        <v>0</v>
      </c>
      <c r="S133">
        <v>0</v>
      </c>
      <c r="T133">
        <v>0</v>
      </c>
      <c r="U133">
        <v>150</v>
      </c>
      <c r="V133">
        <v>1</v>
      </c>
    </row>
    <row r="134" spans="1:22" x14ac:dyDescent="0.25">
      <c r="A134" t="s">
        <v>249</v>
      </c>
      <c r="B134" t="s">
        <v>197</v>
      </c>
      <c r="C134">
        <v>108</v>
      </c>
      <c r="D134">
        <v>114</v>
      </c>
      <c r="E134">
        <v>0</v>
      </c>
      <c r="F134" s="25">
        <v>0</v>
      </c>
      <c r="G134">
        <v>6</v>
      </c>
      <c r="H134">
        <v>14</v>
      </c>
      <c r="I134">
        <v>0</v>
      </c>
      <c r="J134" s="25">
        <v>0</v>
      </c>
      <c r="K134">
        <v>300</v>
      </c>
      <c r="L134">
        <v>0</v>
      </c>
      <c r="M134">
        <v>0</v>
      </c>
      <c r="N134" s="25">
        <v>0</v>
      </c>
      <c r="O134">
        <v>0</v>
      </c>
      <c r="P134">
        <v>0</v>
      </c>
      <c r="Q134">
        <v>0</v>
      </c>
      <c r="R134" s="25">
        <v>0</v>
      </c>
      <c r="S134">
        <v>0</v>
      </c>
      <c r="T134">
        <v>0</v>
      </c>
      <c r="U134">
        <v>150</v>
      </c>
      <c r="V134">
        <v>1</v>
      </c>
    </row>
    <row r="135" spans="1:22" x14ac:dyDescent="0.25">
      <c r="A135" t="s">
        <v>250</v>
      </c>
      <c r="B135" t="s">
        <v>197</v>
      </c>
      <c r="C135">
        <v>112</v>
      </c>
      <c r="D135">
        <v>117</v>
      </c>
      <c r="E135">
        <v>0</v>
      </c>
      <c r="F135" s="25">
        <v>0</v>
      </c>
      <c r="G135">
        <v>6</v>
      </c>
      <c r="H135">
        <v>14</v>
      </c>
      <c r="I135">
        <v>0</v>
      </c>
      <c r="J135" s="25">
        <v>0</v>
      </c>
      <c r="K135">
        <v>300</v>
      </c>
      <c r="L135">
        <v>0</v>
      </c>
      <c r="M135">
        <v>0</v>
      </c>
      <c r="N135" s="25">
        <v>0</v>
      </c>
      <c r="O135">
        <v>0</v>
      </c>
      <c r="P135">
        <v>0</v>
      </c>
      <c r="Q135">
        <v>0</v>
      </c>
      <c r="R135" s="25">
        <v>0</v>
      </c>
      <c r="S135">
        <v>0</v>
      </c>
      <c r="T135">
        <v>0</v>
      </c>
      <c r="U135">
        <v>150</v>
      </c>
      <c r="V135">
        <v>1</v>
      </c>
    </row>
    <row r="136" spans="1:22" x14ac:dyDescent="0.25">
      <c r="A136" t="s">
        <v>251</v>
      </c>
      <c r="B136" t="s">
        <v>197</v>
      </c>
      <c r="C136">
        <v>116</v>
      </c>
      <c r="D136">
        <v>120</v>
      </c>
      <c r="E136">
        <v>0</v>
      </c>
      <c r="F136" s="25">
        <v>0</v>
      </c>
      <c r="G136">
        <v>6</v>
      </c>
      <c r="H136">
        <v>14</v>
      </c>
      <c r="I136">
        <v>0</v>
      </c>
      <c r="J136" s="25">
        <v>0</v>
      </c>
      <c r="K136">
        <v>300</v>
      </c>
      <c r="L136">
        <v>0</v>
      </c>
      <c r="M136">
        <v>0</v>
      </c>
      <c r="N136" s="25">
        <v>0</v>
      </c>
      <c r="O136">
        <v>0</v>
      </c>
      <c r="P136">
        <v>0</v>
      </c>
      <c r="Q136">
        <v>0</v>
      </c>
      <c r="R136" s="25">
        <v>0</v>
      </c>
      <c r="S136">
        <v>0</v>
      </c>
      <c r="T136">
        <v>0</v>
      </c>
      <c r="U136">
        <v>150</v>
      </c>
      <c r="V136">
        <v>1</v>
      </c>
    </row>
    <row r="137" spans="1:22" x14ac:dyDescent="0.25">
      <c r="A137" t="s">
        <v>252</v>
      </c>
      <c r="B137" t="s">
        <v>197</v>
      </c>
      <c r="C137">
        <v>120</v>
      </c>
      <c r="D137">
        <v>124</v>
      </c>
      <c r="E137">
        <v>0</v>
      </c>
      <c r="F137" s="25">
        <v>0</v>
      </c>
      <c r="G137">
        <v>6</v>
      </c>
      <c r="H137">
        <v>14</v>
      </c>
      <c r="I137">
        <v>0</v>
      </c>
      <c r="J137" s="25">
        <v>0</v>
      </c>
      <c r="K137">
        <v>300</v>
      </c>
      <c r="L137">
        <v>0</v>
      </c>
      <c r="M137">
        <v>0</v>
      </c>
      <c r="N137" s="25">
        <v>0</v>
      </c>
      <c r="O137">
        <v>0</v>
      </c>
      <c r="P137">
        <v>0</v>
      </c>
      <c r="Q137">
        <v>0</v>
      </c>
      <c r="R137" s="25">
        <v>0</v>
      </c>
      <c r="S137">
        <v>0</v>
      </c>
      <c r="T137">
        <v>0</v>
      </c>
      <c r="U137">
        <v>150</v>
      </c>
      <c r="V137">
        <v>1</v>
      </c>
    </row>
    <row r="138" spans="1:22" x14ac:dyDescent="0.25">
      <c r="A138" t="s">
        <v>253</v>
      </c>
      <c r="B138" t="s">
        <v>197</v>
      </c>
      <c r="C138">
        <v>125</v>
      </c>
      <c r="D138">
        <v>127</v>
      </c>
      <c r="E138">
        <v>0</v>
      </c>
      <c r="F138" s="25">
        <v>0</v>
      </c>
      <c r="G138">
        <v>6</v>
      </c>
      <c r="H138">
        <v>14</v>
      </c>
      <c r="I138">
        <v>0</v>
      </c>
      <c r="J138" s="25">
        <v>0</v>
      </c>
      <c r="K138">
        <v>300</v>
      </c>
      <c r="L138">
        <v>0</v>
      </c>
      <c r="M138">
        <v>0</v>
      </c>
      <c r="N138" s="25">
        <v>0</v>
      </c>
      <c r="O138">
        <v>0</v>
      </c>
      <c r="P138">
        <v>0</v>
      </c>
      <c r="Q138">
        <v>0</v>
      </c>
      <c r="R138" s="25">
        <v>0</v>
      </c>
      <c r="S138">
        <v>0</v>
      </c>
      <c r="T138">
        <v>0</v>
      </c>
      <c r="U138">
        <v>150</v>
      </c>
      <c r="V138">
        <v>1</v>
      </c>
    </row>
    <row r="139" spans="1:22" x14ac:dyDescent="0.25">
      <c r="A139" t="s">
        <v>254</v>
      </c>
      <c r="B139" t="s">
        <v>197</v>
      </c>
      <c r="C139">
        <v>129</v>
      </c>
      <c r="D139">
        <v>132</v>
      </c>
      <c r="E139">
        <v>0</v>
      </c>
      <c r="F139" s="25">
        <v>0</v>
      </c>
      <c r="G139">
        <v>6</v>
      </c>
      <c r="H139">
        <v>14</v>
      </c>
      <c r="I139">
        <v>0</v>
      </c>
      <c r="J139" s="25">
        <v>0</v>
      </c>
      <c r="K139">
        <v>300</v>
      </c>
      <c r="L139">
        <v>0</v>
      </c>
      <c r="M139">
        <v>0</v>
      </c>
      <c r="N139" s="25">
        <v>0</v>
      </c>
      <c r="O139">
        <v>0</v>
      </c>
      <c r="P139">
        <v>0</v>
      </c>
      <c r="Q139">
        <v>0</v>
      </c>
      <c r="R139" s="25">
        <v>0</v>
      </c>
      <c r="S139">
        <v>0</v>
      </c>
      <c r="T139">
        <v>0</v>
      </c>
      <c r="U139">
        <v>150</v>
      </c>
      <c r="V139">
        <v>1</v>
      </c>
    </row>
    <row r="140" spans="1:22" x14ac:dyDescent="0.25">
      <c r="A140" t="s">
        <v>255</v>
      </c>
      <c r="B140" t="s">
        <v>197</v>
      </c>
      <c r="C140">
        <v>72</v>
      </c>
      <c r="D140">
        <v>88</v>
      </c>
      <c r="E140">
        <v>0</v>
      </c>
      <c r="F140" s="25">
        <v>0</v>
      </c>
      <c r="G140">
        <v>6</v>
      </c>
      <c r="H140">
        <v>14</v>
      </c>
      <c r="I140">
        <v>0</v>
      </c>
      <c r="J140" s="25">
        <v>0</v>
      </c>
      <c r="K140">
        <v>300</v>
      </c>
      <c r="L140">
        <v>0</v>
      </c>
      <c r="M140">
        <v>110</v>
      </c>
      <c r="N140" s="25">
        <v>0</v>
      </c>
      <c r="O140">
        <v>0</v>
      </c>
      <c r="P140">
        <v>0</v>
      </c>
      <c r="Q140">
        <v>0</v>
      </c>
      <c r="R140" s="25">
        <v>0</v>
      </c>
      <c r="S140">
        <v>0</v>
      </c>
      <c r="T140">
        <v>0</v>
      </c>
      <c r="U140">
        <v>150</v>
      </c>
      <c r="V140">
        <v>1</v>
      </c>
    </row>
    <row r="141" spans="1:22" x14ac:dyDescent="0.25">
      <c r="A141" t="s">
        <v>256</v>
      </c>
      <c r="B141" t="s">
        <v>197</v>
      </c>
      <c r="C141">
        <v>76</v>
      </c>
      <c r="D141">
        <v>94</v>
      </c>
      <c r="E141">
        <v>0</v>
      </c>
      <c r="F141" s="25">
        <v>0</v>
      </c>
      <c r="G141">
        <v>6</v>
      </c>
      <c r="H141">
        <v>14</v>
      </c>
      <c r="I141">
        <v>0</v>
      </c>
      <c r="J141" s="25">
        <v>0</v>
      </c>
      <c r="K141">
        <v>300</v>
      </c>
      <c r="L141">
        <v>0</v>
      </c>
      <c r="M141">
        <v>110</v>
      </c>
      <c r="N141" s="25">
        <v>0</v>
      </c>
      <c r="O141">
        <v>0</v>
      </c>
      <c r="P141">
        <v>0</v>
      </c>
      <c r="Q141">
        <v>0</v>
      </c>
      <c r="R141" s="25">
        <v>0</v>
      </c>
      <c r="S141">
        <v>0</v>
      </c>
      <c r="T141">
        <v>0</v>
      </c>
      <c r="U141">
        <v>150</v>
      </c>
      <c r="V141">
        <v>1</v>
      </c>
    </row>
    <row r="142" spans="1:22" x14ac:dyDescent="0.25">
      <c r="A142" t="s">
        <v>257</v>
      </c>
      <c r="B142" t="s">
        <v>197</v>
      </c>
      <c r="C142">
        <v>81</v>
      </c>
      <c r="D142">
        <v>100</v>
      </c>
      <c r="E142">
        <v>0</v>
      </c>
      <c r="F142" s="25">
        <v>0</v>
      </c>
      <c r="G142">
        <v>6</v>
      </c>
      <c r="H142">
        <v>14</v>
      </c>
      <c r="I142">
        <v>0</v>
      </c>
      <c r="J142" s="25">
        <v>0</v>
      </c>
      <c r="K142">
        <v>300</v>
      </c>
      <c r="L142">
        <v>0</v>
      </c>
      <c r="M142">
        <v>110</v>
      </c>
      <c r="N142" s="25">
        <v>0</v>
      </c>
      <c r="O142">
        <v>0</v>
      </c>
      <c r="P142">
        <v>0</v>
      </c>
      <c r="Q142">
        <v>0</v>
      </c>
      <c r="R142" s="25">
        <v>0</v>
      </c>
      <c r="S142">
        <v>0</v>
      </c>
      <c r="T142">
        <v>0</v>
      </c>
      <c r="U142">
        <v>150</v>
      </c>
      <c r="V142">
        <v>1</v>
      </c>
    </row>
    <row r="143" spans="1:22" x14ac:dyDescent="0.25">
      <c r="A143" t="s">
        <v>258</v>
      </c>
      <c r="B143" t="s">
        <v>197</v>
      </c>
      <c r="C143">
        <v>86</v>
      </c>
      <c r="D143">
        <v>106</v>
      </c>
      <c r="E143">
        <v>0</v>
      </c>
      <c r="F143" s="25">
        <v>0</v>
      </c>
      <c r="G143">
        <v>6</v>
      </c>
      <c r="H143">
        <v>14</v>
      </c>
      <c r="I143">
        <v>0</v>
      </c>
      <c r="J143" s="25">
        <v>0</v>
      </c>
      <c r="K143">
        <v>300</v>
      </c>
      <c r="L143">
        <v>0</v>
      </c>
      <c r="M143">
        <v>110</v>
      </c>
      <c r="N143" s="25">
        <v>0</v>
      </c>
      <c r="O143">
        <v>0</v>
      </c>
      <c r="P143">
        <v>0</v>
      </c>
      <c r="Q143">
        <v>0</v>
      </c>
      <c r="R143" s="25">
        <v>0</v>
      </c>
      <c r="S143">
        <v>0</v>
      </c>
      <c r="T143">
        <v>0</v>
      </c>
      <c r="U143">
        <v>150</v>
      </c>
      <c r="V143">
        <v>1</v>
      </c>
    </row>
    <row r="144" spans="1:22" x14ac:dyDescent="0.25">
      <c r="A144" t="s">
        <v>259</v>
      </c>
      <c r="B144" t="s">
        <v>197</v>
      </c>
      <c r="C144">
        <v>91</v>
      </c>
      <c r="D144">
        <v>112</v>
      </c>
      <c r="E144">
        <v>0</v>
      </c>
      <c r="F144" s="25">
        <v>0</v>
      </c>
      <c r="G144">
        <v>6</v>
      </c>
      <c r="H144">
        <v>14</v>
      </c>
      <c r="I144">
        <v>0</v>
      </c>
      <c r="J144" s="25">
        <v>0</v>
      </c>
      <c r="K144">
        <v>300</v>
      </c>
      <c r="L144">
        <v>0</v>
      </c>
      <c r="M144">
        <v>110</v>
      </c>
      <c r="N144" s="25">
        <v>0</v>
      </c>
      <c r="O144">
        <v>0</v>
      </c>
      <c r="P144">
        <v>0</v>
      </c>
      <c r="Q144">
        <v>0</v>
      </c>
      <c r="R144" s="25">
        <v>0</v>
      </c>
      <c r="S144">
        <v>0</v>
      </c>
      <c r="T144">
        <v>0</v>
      </c>
      <c r="U144">
        <v>150</v>
      </c>
      <c r="V144">
        <v>1</v>
      </c>
    </row>
    <row r="145" spans="1:22" x14ac:dyDescent="0.25">
      <c r="A145" t="s">
        <v>260</v>
      </c>
      <c r="B145" t="s">
        <v>197</v>
      </c>
      <c r="C145">
        <v>96</v>
      </c>
      <c r="D145">
        <v>118</v>
      </c>
      <c r="E145">
        <v>0</v>
      </c>
      <c r="F145" s="25">
        <v>0</v>
      </c>
      <c r="G145">
        <v>6</v>
      </c>
      <c r="H145">
        <v>14</v>
      </c>
      <c r="I145">
        <v>0</v>
      </c>
      <c r="J145" s="25">
        <v>0</v>
      </c>
      <c r="K145">
        <v>300</v>
      </c>
      <c r="L145">
        <v>0</v>
      </c>
      <c r="M145">
        <v>110</v>
      </c>
      <c r="N145" s="25">
        <v>0</v>
      </c>
      <c r="O145">
        <v>0</v>
      </c>
      <c r="P145">
        <v>0</v>
      </c>
      <c r="Q145">
        <v>0</v>
      </c>
      <c r="R145" s="25">
        <v>0</v>
      </c>
      <c r="S145">
        <v>0</v>
      </c>
      <c r="T145">
        <v>0</v>
      </c>
      <c r="U145">
        <v>150</v>
      </c>
      <c r="V145">
        <v>1</v>
      </c>
    </row>
    <row r="146" spans="1:22" x14ac:dyDescent="0.25">
      <c r="A146" t="s">
        <v>261</v>
      </c>
      <c r="B146" t="s">
        <v>197</v>
      </c>
      <c r="C146">
        <v>100</v>
      </c>
      <c r="D146">
        <v>123</v>
      </c>
      <c r="E146">
        <v>0</v>
      </c>
      <c r="F146" s="25">
        <v>0</v>
      </c>
      <c r="G146">
        <v>6</v>
      </c>
      <c r="H146">
        <v>14</v>
      </c>
      <c r="I146">
        <v>0</v>
      </c>
      <c r="J146" s="25">
        <v>0</v>
      </c>
      <c r="K146">
        <v>300</v>
      </c>
      <c r="L146">
        <v>0</v>
      </c>
      <c r="M146">
        <v>110</v>
      </c>
      <c r="N146" s="25">
        <v>0</v>
      </c>
      <c r="O146">
        <v>0</v>
      </c>
      <c r="P146">
        <v>0</v>
      </c>
      <c r="Q146">
        <v>0</v>
      </c>
      <c r="R146" s="25">
        <v>0</v>
      </c>
      <c r="S146">
        <v>0</v>
      </c>
      <c r="T146">
        <v>0</v>
      </c>
      <c r="U146">
        <v>150</v>
      </c>
      <c r="V146">
        <v>1</v>
      </c>
    </row>
    <row r="147" spans="1:22" x14ac:dyDescent="0.25">
      <c r="A147" t="s">
        <v>262</v>
      </c>
      <c r="B147" t="s">
        <v>197</v>
      </c>
      <c r="C147">
        <v>105</v>
      </c>
      <c r="D147">
        <v>129</v>
      </c>
      <c r="E147">
        <v>0</v>
      </c>
      <c r="F147" s="25">
        <v>0</v>
      </c>
      <c r="G147">
        <v>6</v>
      </c>
      <c r="H147">
        <v>14</v>
      </c>
      <c r="I147">
        <v>0</v>
      </c>
      <c r="J147" s="25">
        <v>0</v>
      </c>
      <c r="K147">
        <v>300</v>
      </c>
      <c r="L147">
        <v>0</v>
      </c>
      <c r="M147">
        <v>110</v>
      </c>
      <c r="N147" s="25">
        <v>0</v>
      </c>
      <c r="O147">
        <v>0</v>
      </c>
      <c r="P147">
        <v>0</v>
      </c>
      <c r="Q147">
        <v>0</v>
      </c>
      <c r="R147" s="25">
        <v>0</v>
      </c>
      <c r="S147">
        <v>0</v>
      </c>
      <c r="T147">
        <v>0</v>
      </c>
      <c r="U147">
        <v>150</v>
      </c>
      <c r="V147">
        <v>1</v>
      </c>
    </row>
    <row r="148" spans="1:22" x14ac:dyDescent="0.25">
      <c r="A148" t="s">
        <v>263</v>
      </c>
      <c r="B148" t="s">
        <v>197</v>
      </c>
      <c r="C148">
        <v>110</v>
      </c>
      <c r="D148">
        <v>135</v>
      </c>
      <c r="E148">
        <v>0</v>
      </c>
      <c r="F148" s="25">
        <v>0</v>
      </c>
      <c r="G148">
        <v>6</v>
      </c>
      <c r="H148">
        <v>14</v>
      </c>
      <c r="I148">
        <v>0</v>
      </c>
      <c r="J148" s="25">
        <v>0</v>
      </c>
      <c r="K148">
        <v>300</v>
      </c>
      <c r="L148">
        <v>0</v>
      </c>
      <c r="M148">
        <v>110</v>
      </c>
      <c r="N148" s="25">
        <v>0</v>
      </c>
      <c r="O148">
        <v>0</v>
      </c>
      <c r="P148">
        <v>0</v>
      </c>
      <c r="Q148">
        <v>0</v>
      </c>
      <c r="R148" s="25">
        <v>0</v>
      </c>
      <c r="S148">
        <v>0</v>
      </c>
      <c r="T148">
        <v>0</v>
      </c>
      <c r="U148">
        <v>150</v>
      </c>
      <c r="V148">
        <v>1</v>
      </c>
    </row>
    <row r="149" spans="1:22" x14ac:dyDescent="0.25">
      <c r="A149" t="s">
        <v>264</v>
      </c>
      <c r="B149" t="s">
        <v>197</v>
      </c>
      <c r="C149">
        <v>115</v>
      </c>
      <c r="D149">
        <v>141</v>
      </c>
      <c r="E149">
        <v>0</v>
      </c>
      <c r="F149" s="25">
        <v>0</v>
      </c>
      <c r="G149">
        <v>6</v>
      </c>
      <c r="H149">
        <v>14</v>
      </c>
      <c r="I149">
        <v>0</v>
      </c>
      <c r="J149" s="25">
        <v>0</v>
      </c>
      <c r="K149">
        <v>300</v>
      </c>
      <c r="L149">
        <v>0</v>
      </c>
      <c r="M149">
        <v>110</v>
      </c>
      <c r="N149" s="25">
        <v>0</v>
      </c>
      <c r="O149">
        <v>0</v>
      </c>
      <c r="P149">
        <v>0</v>
      </c>
      <c r="Q149">
        <v>0</v>
      </c>
      <c r="R149" s="25">
        <v>0</v>
      </c>
      <c r="S149">
        <v>0</v>
      </c>
      <c r="T149">
        <v>0</v>
      </c>
      <c r="U149">
        <v>150</v>
      </c>
      <c r="V149">
        <v>1</v>
      </c>
    </row>
    <row r="150" spans="1:22" x14ac:dyDescent="0.25">
      <c r="A150" t="s">
        <v>265</v>
      </c>
      <c r="B150" t="s">
        <v>197</v>
      </c>
      <c r="C150">
        <v>120</v>
      </c>
      <c r="D150">
        <v>147</v>
      </c>
      <c r="E150">
        <v>0</v>
      </c>
      <c r="F150" s="25">
        <v>0</v>
      </c>
      <c r="G150">
        <v>6</v>
      </c>
      <c r="H150">
        <v>14</v>
      </c>
      <c r="I150">
        <v>0</v>
      </c>
      <c r="J150" s="25">
        <v>0</v>
      </c>
      <c r="K150">
        <v>300</v>
      </c>
      <c r="L150">
        <v>0</v>
      </c>
      <c r="M150">
        <v>110</v>
      </c>
      <c r="N150" s="25">
        <v>0</v>
      </c>
      <c r="O150">
        <v>0</v>
      </c>
      <c r="P150">
        <v>0</v>
      </c>
      <c r="Q150">
        <v>0</v>
      </c>
      <c r="R150" s="25">
        <v>0</v>
      </c>
      <c r="S150">
        <v>0</v>
      </c>
      <c r="T150">
        <v>0</v>
      </c>
      <c r="U150">
        <v>150</v>
      </c>
      <c r="V150">
        <v>1</v>
      </c>
    </row>
    <row r="151" spans="1:22" x14ac:dyDescent="0.25">
      <c r="A151" t="s">
        <v>266</v>
      </c>
      <c r="B151" t="s">
        <v>197</v>
      </c>
      <c r="C151">
        <v>100</v>
      </c>
      <c r="D151">
        <v>108</v>
      </c>
      <c r="E151">
        <v>0</v>
      </c>
      <c r="F151" s="25">
        <v>0</v>
      </c>
      <c r="G151">
        <v>6</v>
      </c>
      <c r="H151">
        <v>14</v>
      </c>
      <c r="I151">
        <v>0</v>
      </c>
      <c r="J151" s="25">
        <v>0</v>
      </c>
      <c r="K151">
        <v>300</v>
      </c>
      <c r="L151">
        <v>0</v>
      </c>
      <c r="M151">
        <v>0</v>
      </c>
      <c r="N151" s="25">
        <v>110</v>
      </c>
      <c r="O151">
        <v>0</v>
      </c>
      <c r="P151">
        <v>0</v>
      </c>
      <c r="Q151">
        <v>0</v>
      </c>
      <c r="R151" s="25">
        <v>0</v>
      </c>
      <c r="S151">
        <v>0</v>
      </c>
      <c r="T151">
        <v>0</v>
      </c>
      <c r="U151">
        <v>150</v>
      </c>
      <c r="V151">
        <v>1</v>
      </c>
    </row>
    <row r="152" spans="1:22" x14ac:dyDescent="0.25">
      <c r="A152" t="s">
        <v>267</v>
      </c>
      <c r="B152" t="s">
        <v>197</v>
      </c>
      <c r="C152">
        <v>105</v>
      </c>
      <c r="D152">
        <v>113</v>
      </c>
      <c r="E152">
        <v>0</v>
      </c>
      <c r="F152" s="25">
        <v>0</v>
      </c>
      <c r="G152">
        <v>6</v>
      </c>
      <c r="H152">
        <v>14</v>
      </c>
      <c r="I152">
        <v>0</v>
      </c>
      <c r="J152" s="25">
        <v>0</v>
      </c>
      <c r="K152">
        <v>300</v>
      </c>
      <c r="L152">
        <v>0</v>
      </c>
      <c r="M152">
        <v>0</v>
      </c>
      <c r="N152" s="25">
        <v>110</v>
      </c>
      <c r="O152">
        <v>0</v>
      </c>
      <c r="P152">
        <v>0</v>
      </c>
      <c r="Q152">
        <v>0</v>
      </c>
      <c r="R152" s="25">
        <v>0</v>
      </c>
      <c r="S152">
        <v>0</v>
      </c>
      <c r="T152">
        <v>0</v>
      </c>
      <c r="U152">
        <v>150</v>
      </c>
      <c r="V152">
        <v>1</v>
      </c>
    </row>
    <row r="153" spans="1:22" x14ac:dyDescent="0.25">
      <c r="A153" t="s">
        <v>268</v>
      </c>
      <c r="B153" t="s">
        <v>197</v>
      </c>
      <c r="C153">
        <v>112</v>
      </c>
      <c r="D153">
        <v>118</v>
      </c>
      <c r="E153">
        <v>0</v>
      </c>
      <c r="F153" s="25">
        <v>0</v>
      </c>
      <c r="G153">
        <v>6</v>
      </c>
      <c r="H153">
        <v>14</v>
      </c>
      <c r="I153">
        <v>0</v>
      </c>
      <c r="J153" s="25">
        <v>0</v>
      </c>
      <c r="K153">
        <v>300</v>
      </c>
      <c r="L153">
        <v>0</v>
      </c>
      <c r="M153">
        <v>0</v>
      </c>
      <c r="N153" s="25">
        <v>110</v>
      </c>
      <c r="O153">
        <v>0</v>
      </c>
      <c r="P153">
        <v>0</v>
      </c>
      <c r="Q153">
        <v>0</v>
      </c>
      <c r="R153" s="25">
        <v>0</v>
      </c>
      <c r="S153">
        <v>0</v>
      </c>
      <c r="T153">
        <v>0</v>
      </c>
      <c r="U153">
        <v>150</v>
      </c>
      <c r="V153">
        <v>1</v>
      </c>
    </row>
    <row r="154" spans="1:22" x14ac:dyDescent="0.25">
      <c r="A154" t="s">
        <v>269</v>
      </c>
      <c r="B154" t="s">
        <v>197</v>
      </c>
      <c r="C154">
        <v>117</v>
      </c>
      <c r="D154">
        <v>124</v>
      </c>
      <c r="E154">
        <v>0</v>
      </c>
      <c r="F154" s="25">
        <v>0</v>
      </c>
      <c r="G154">
        <v>6</v>
      </c>
      <c r="H154">
        <v>14</v>
      </c>
      <c r="I154">
        <v>0</v>
      </c>
      <c r="J154" s="25">
        <v>0</v>
      </c>
      <c r="K154">
        <v>300</v>
      </c>
      <c r="L154">
        <v>0</v>
      </c>
      <c r="M154">
        <v>0</v>
      </c>
      <c r="N154" s="25">
        <v>110</v>
      </c>
      <c r="O154">
        <v>0</v>
      </c>
      <c r="P154">
        <v>0</v>
      </c>
      <c r="Q154">
        <v>0</v>
      </c>
      <c r="R154" s="25">
        <v>0</v>
      </c>
      <c r="S154">
        <v>0</v>
      </c>
      <c r="T154">
        <v>0</v>
      </c>
      <c r="U154">
        <v>150</v>
      </c>
      <c r="V154">
        <v>1</v>
      </c>
    </row>
    <row r="155" spans="1:22" x14ac:dyDescent="0.25">
      <c r="A155" t="s">
        <v>270</v>
      </c>
      <c r="B155" t="s">
        <v>197</v>
      </c>
      <c r="C155">
        <v>124</v>
      </c>
      <c r="D155">
        <v>129</v>
      </c>
      <c r="E155">
        <v>0</v>
      </c>
      <c r="F155" s="25">
        <v>0</v>
      </c>
      <c r="G155">
        <v>6</v>
      </c>
      <c r="H155">
        <v>14</v>
      </c>
      <c r="I155">
        <v>0</v>
      </c>
      <c r="J155" s="25">
        <v>0</v>
      </c>
      <c r="K155">
        <v>300</v>
      </c>
      <c r="L155">
        <v>0</v>
      </c>
      <c r="M155">
        <v>0</v>
      </c>
      <c r="N155" s="25">
        <v>110</v>
      </c>
      <c r="O155">
        <v>0</v>
      </c>
      <c r="P155">
        <v>0</v>
      </c>
      <c r="Q155">
        <v>0</v>
      </c>
      <c r="R155" s="25">
        <v>0</v>
      </c>
      <c r="S155">
        <v>0</v>
      </c>
      <c r="T155">
        <v>0</v>
      </c>
      <c r="U155">
        <v>150</v>
      </c>
      <c r="V155">
        <v>1</v>
      </c>
    </row>
    <row r="156" spans="1:22" x14ac:dyDescent="0.25">
      <c r="A156" t="s">
        <v>271</v>
      </c>
      <c r="B156" t="s">
        <v>197</v>
      </c>
      <c r="C156">
        <v>130</v>
      </c>
      <c r="D156">
        <v>135</v>
      </c>
      <c r="E156">
        <v>0</v>
      </c>
      <c r="F156" s="25">
        <v>0</v>
      </c>
      <c r="G156">
        <v>6</v>
      </c>
      <c r="H156">
        <v>14</v>
      </c>
      <c r="I156">
        <v>0</v>
      </c>
      <c r="J156" s="25">
        <v>0</v>
      </c>
      <c r="K156">
        <v>300</v>
      </c>
      <c r="L156">
        <v>0</v>
      </c>
      <c r="M156">
        <v>0</v>
      </c>
      <c r="N156" s="25">
        <v>110</v>
      </c>
      <c r="O156">
        <v>0</v>
      </c>
      <c r="P156">
        <v>0</v>
      </c>
      <c r="Q156">
        <v>0</v>
      </c>
      <c r="R156" s="25">
        <v>0</v>
      </c>
      <c r="S156">
        <v>0</v>
      </c>
      <c r="T156">
        <v>0</v>
      </c>
      <c r="U156">
        <v>150</v>
      </c>
      <c r="V156">
        <v>1</v>
      </c>
    </row>
    <row r="157" spans="1:22" x14ac:dyDescent="0.25">
      <c r="A157" t="s">
        <v>272</v>
      </c>
      <c r="B157" t="s">
        <v>197</v>
      </c>
      <c r="C157">
        <v>93</v>
      </c>
      <c r="D157">
        <v>0</v>
      </c>
      <c r="E157">
        <v>93</v>
      </c>
      <c r="F157" s="25">
        <v>0</v>
      </c>
      <c r="G157">
        <v>6</v>
      </c>
      <c r="H157">
        <v>14</v>
      </c>
      <c r="I157">
        <v>0</v>
      </c>
      <c r="J157" s="25">
        <v>0</v>
      </c>
      <c r="K157">
        <v>300</v>
      </c>
      <c r="L157">
        <v>0</v>
      </c>
      <c r="M157">
        <v>0</v>
      </c>
      <c r="N157" s="25">
        <v>0</v>
      </c>
      <c r="O157">
        <v>0</v>
      </c>
      <c r="P157">
        <v>0</v>
      </c>
      <c r="Q157">
        <v>0</v>
      </c>
      <c r="R157" s="25">
        <v>0</v>
      </c>
      <c r="S157">
        <v>0</v>
      </c>
      <c r="T157">
        <v>0</v>
      </c>
      <c r="U157">
        <v>150</v>
      </c>
      <c r="V157">
        <v>1</v>
      </c>
    </row>
    <row r="158" spans="1:22" x14ac:dyDescent="0.25">
      <c r="A158" t="s">
        <v>273</v>
      </c>
      <c r="B158" t="s">
        <v>197</v>
      </c>
      <c r="C158">
        <v>100</v>
      </c>
      <c r="D158">
        <v>0</v>
      </c>
      <c r="E158">
        <v>100</v>
      </c>
      <c r="F158" s="25">
        <v>0</v>
      </c>
      <c r="G158">
        <v>6</v>
      </c>
      <c r="H158">
        <v>14</v>
      </c>
      <c r="I158">
        <v>0</v>
      </c>
      <c r="J158" s="25">
        <v>0</v>
      </c>
      <c r="K158">
        <v>300</v>
      </c>
      <c r="L158">
        <v>0</v>
      </c>
      <c r="M158">
        <v>0</v>
      </c>
      <c r="N158" s="25">
        <v>0</v>
      </c>
      <c r="O158">
        <v>0</v>
      </c>
      <c r="P158">
        <v>0</v>
      </c>
      <c r="Q158">
        <v>0</v>
      </c>
      <c r="R158" s="25">
        <v>0</v>
      </c>
      <c r="S158">
        <v>0</v>
      </c>
      <c r="T158">
        <v>0</v>
      </c>
      <c r="U158">
        <v>150</v>
      </c>
      <c r="V158">
        <v>1</v>
      </c>
    </row>
    <row r="159" spans="1:22" x14ac:dyDescent="0.25">
      <c r="A159" t="s">
        <v>274</v>
      </c>
      <c r="B159" t="s">
        <v>197</v>
      </c>
      <c r="C159">
        <v>108</v>
      </c>
      <c r="D159">
        <v>0</v>
      </c>
      <c r="E159">
        <v>108</v>
      </c>
      <c r="F159" s="25">
        <v>0</v>
      </c>
      <c r="G159">
        <v>6</v>
      </c>
      <c r="H159">
        <v>14</v>
      </c>
      <c r="I159">
        <v>0</v>
      </c>
      <c r="J159" s="25">
        <v>0</v>
      </c>
      <c r="K159">
        <v>300</v>
      </c>
      <c r="L159">
        <v>0</v>
      </c>
      <c r="M159">
        <v>0</v>
      </c>
      <c r="N159" s="25">
        <v>0</v>
      </c>
      <c r="O159">
        <v>0</v>
      </c>
      <c r="P159">
        <v>0</v>
      </c>
      <c r="Q159">
        <v>0</v>
      </c>
      <c r="R159" s="25">
        <v>0</v>
      </c>
      <c r="S159">
        <v>0</v>
      </c>
      <c r="T159">
        <v>0</v>
      </c>
      <c r="U159">
        <v>150</v>
      </c>
      <c r="V159">
        <v>1</v>
      </c>
    </row>
    <row r="160" spans="1:22" x14ac:dyDescent="0.25">
      <c r="A160" t="s">
        <v>275</v>
      </c>
      <c r="B160" t="s">
        <v>197</v>
      </c>
      <c r="C160">
        <v>115</v>
      </c>
      <c r="D160">
        <v>0</v>
      </c>
      <c r="E160">
        <v>115</v>
      </c>
      <c r="F160" s="25">
        <v>0</v>
      </c>
      <c r="G160">
        <v>6</v>
      </c>
      <c r="H160">
        <v>14</v>
      </c>
      <c r="I160">
        <v>0</v>
      </c>
      <c r="J160" s="25">
        <v>0</v>
      </c>
      <c r="K160">
        <v>300</v>
      </c>
      <c r="L160">
        <v>0</v>
      </c>
      <c r="M160">
        <v>0</v>
      </c>
      <c r="N160" s="25">
        <v>0</v>
      </c>
      <c r="O160">
        <v>0</v>
      </c>
      <c r="P160">
        <v>0</v>
      </c>
      <c r="Q160">
        <v>0</v>
      </c>
      <c r="R160" s="25">
        <v>0</v>
      </c>
      <c r="S160">
        <v>0</v>
      </c>
      <c r="T160">
        <v>0</v>
      </c>
      <c r="U160">
        <v>150</v>
      </c>
      <c r="V160">
        <v>1</v>
      </c>
    </row>
    <row r="161" spans="1:22" x14ac:dyDescent="0.25">
      <c r="A161" t="s">
        <v>276</v>
      </c>
      <c r="B161" t="s">
        <v>197</v>
      </c>
      <c r="C161">
        <v>122</v>
      </c>
      <c r="D161">
        <v>0</v>
      </c>
      <c r="E161">
        <v>122</v>
      </c>
      <c r="F161" s="25">
        <v>0</v>
      </c>
      <c r="G161">
        <v>6</v>
      </c>
      <c r="H161">
        <v>14</v>
      </c>
      <c r="I161">
        <v>0</v>
      </c>
      <c r="J161" s="25">
        <v>0</v>
      </c>
      <c r="K161">
        <v>300</v>
      </c>
      <c r="L161">
        <v>0</v>
      </c>
      <c r="M161">
        <v>0</v>
      </c>
      <c r="N161" s="25">
        <v>0</v>
      </c>
      <c r="O161">
        <v>0</v>
      </c>
      <c r="P161">
        <v>0</v>
      </c>
      <c r="Q161">
        <v>0</v>
      </c>
      <c r="R161" s="25">
        <v>0</v>
      </c>
      <c r="S161">
        <v>0</v>
      </c>
      <c r="T161">
        <v>0</v>
      </c>
      <c r="U161">
        <v>150</v>
      </c>
      <c r="V161">
        <v>1</v>
      </c>
    </row>
    <row r="162" spans="1:22" x14ac:dyDescent="0.25">
      <c r="A162" t="s">
        <v>277</v>
      </c>
      <c r="B162" t="s">
        <v>197</v>
      </c>
      <c r="C162">
        <v>129</v>
      </c>
      <c r="D162">
        <v>0</v>
      </c>
      <c r="E162">
        <v>129</v>
      </c>
      <c r="F162" s="25">
        <v>0</v>
      </c>
      <c r="G162">
        <v>6</v>
      </c>
      <c r="H162">
        <v>14</v>
      </c>
      <c r="I162">
        <v>0</v>
      </c>
      <c r="J162" s="25">
        <v>0</v>
      </c>
      <c r="K162">
        <v>300</v>
      </c>
      <c r="L162">
        <v>0</v>
      </c>
      <c r="M162">
        <v>0</v>
      </c>
      <c r="N162" s="25">
        <v>0</v>
      </c>
      <c r="O162">
        <v>0</v>
      </c>
      <c r="P162">
        <v>0</v>
      </c>
      <c r="Q162">
        <v>0</v>
      </c>
      <c r="R162" s="25">
        <v>0</v>
      </c>
      <c r="S162">
        <v>0</v>
      </c>
      <c r="T162">
        <v>0</v>
      </c>
      <c r="U162">
        <v>150</v>
      </c>
      <c r="V162">
        <v>1</v>
      </c>
    </row>
    <row r="163" spans="1:22" x14ac:dyDescent="0.25">
      <c r="A163" t="s">
        <v>278</v>
      </c>
      <c r="B163" t="s">
        <v>197</v>
      </c>
      <c r="C163">
        <v>138</v>
      </c>
      <c r="D163">
        <v>0</v>
      </c>
      <c r="E163">
        <v>138</v>
      </c>
      <c r="F163" s="25">
        <v>0</v>
      </c>
      <c r="G163">
        <v>6</v>
      </c>
      <c r="H163">
        <v>14</v>
      </c>
      <c r="I163">
        <v>0</v>
      </c>
      <c r="J163" s="25">
        <v>0</v>
      </c>
      <c r="K163">
        <v>300</v>
      </c>
      <c r="L163">
        <v>0</v>
      </c>
      <c r="M163">
        <v>0</v>
      </c>
      <c r="N163" s="25">
        <v>0</v>
      </c>
      <c r="O163">
        <v>0</v>
      </c>
      <c r="P163">
        <v>0</v>
      </c>
      <c r="Q163">
        <v>0</v>
      </c>
      <c r="R163" s="25">
        <v>0</v>
      </c>
      <c r="S163">
        <v>0</v>
      </c>
      <c r="T163">
        <v>0</v>
      </c>
      <c r="U163">
        <v>150</v>
      </c>
      <c r="V163">
        <v>1</v>
      </c>
    </row>
    <row r="164" spans="1:22" x14ac:dyDescent="0.25">
      <c r="A164" t="s">
        <v>279</v>
      </c>
      <c r="B164" t="s">
        <v>197</v>
      </c>
      <c r="C164">
        <v>146</v>
      </c>
      <c r="D164">
        <v>0</v>
      </c>
      <c r="E164">
        <v>146</v>
      </c>
      <c r="F164" s="25">
        <v>0</v>
      </c>
      <c r="G164">
        <v>6</v>
      </c>
      <c r="H164">
        <v>14</v>
      </c>
      <c r="I164">
        <v>0</v>
      </c>
      <c r="J164" s="25">
        <v>0</v>
      </c>
      <c r="K164">
        <v>300</v>
      </c>
      <c r="L164">
        <v>0</v>
      </c>
      <c r="M164">
        <v>0</v>
      </c>
      <c r="N164" s="25">
        <v>0</v>
      </c>
      <c r="O164">
        <v>0</v>
      </c>
      <c r="P164">
        <v>0</v>
      </c>
      <c r="Q164">
        <v>0</v>
      </c>
      <c r="R164" s="25">
        <v>0</v>
      </c>
      <c r="S164">
        <v>0</v>
      </c>
      <c r="T164">
        <v>0</v>
      </c>
      <c r="U164">
        <v>150</v>
      </c>
      <c r="V164">
        <v>1</v>
      </c>
    </row>
    <row r="165" spans="1:22" x14ac:dyDescent="0.25">
      <c r="A165" t="s">
        <v>280</v>
      </c>
      <c r="B165" t="s">
        <v>197</v>
      </c>
      <c r="C165">
        <v>155</v>
      </c>
      <c r="D165">
        <v>0</v>
      </c>
      <c r="E165">
        <v>155</v>
      </c>
      <c r="F165" s="25">
        <v>0</v>
      </c>
      <c r="G165">
        <v>6</v>
      </c>
      <c r="H165">
        <v>14</v>
      </c>
      <c r="I165">
        <v>0</v>
      </c>
      <c r="J165" s="25">
        <v>0</v>
      </c>
      <c r="K165">
        <v>300</v>
      </c>
      <c r="L165">
        <v>0</v>
      </c>
      <c r="M165">
        <v>0</v>
      </c>
      <c r="N165" s="25">
        <v>0</v>
      </c>
      <c r="O165">
        <v>0</v>
      </c>
      <c r="P165">
        <v>0</v>
      </c>
      <c r="Q165">
        <v>0</v>
      </c>
      <c r="R165" s="25">
        <v>0</v>
      </c>
      <c r="S165">
        <v>0</v>
      </c>
      <c r="T165">
        <v>0</v>
      </c>
      <c r="U165">
        <v>150</v>
      </c>
      <c r="V165">
        <v>1</v>
      </c>
    </row>
    <row r="166" spans="1:22" x14ac:dyDescent="0.25">
      <c r="A166" t="s">
        <v>281</v>
      </c>
      <c r="B166" t="s">
        <v>197</v>
      </c>
      <c r="C166">
        <v>164</v>
      </c>
      <c r="D166">
        <v>0</v>
      </c>
      <c r="E166">
        <v>164</v>
      </c>
      <c r="F166" s="25">
        <v>0</v>
      </c>
      <c r="G166">
        <v>6</v>
      </c>
      <c r="H166">
        <v>14</v>
      </c>
      <c r="I166">
        <v>0</v>
      </c>
      <c r="J166" s="25">
        <v>0</v>
      </c>
      <c r="K166">
        <v>300</v>
      </c>
      <c r="L166">
        <v>0</v>
      </c>
      <c r="M166">
        <v>0</v>
      </c>
      <c r="N166" s="25">
        <v>0</v>
      </c>
      <c r="O166">
        <v>0</v>
      </c>
      <c r="P166">
        <v>0</v>
      </c>
      <c r="Q166">
        <v>0</v>
      </c>
      <c r="R166" s="25">
        <v>0</v>
      </c>
      <c r="S166">
        <v>0</v>
      </c>
      <c r="T166">
        <v>0</v>
      </c>
      <c r="U166">
        <v>150</v>
      </c>
      <c r="V166">
        <v>1</v>
      </c>
    </row>
    <row r="167" spans="1:22" x14ac:dyDescent="0.25">
      <c r="A167" t="s">
        <v>282</v>
      </c>
      <c r="B167" t="s">
        <v>197</v>
      </c>
      <c r="C167">
        <v>172</v>
      </c>
      <c r="D167">
        <v>0</v>
      </c>
      <c r="E167">
        <v>172</v>
      </c>
      <c r="F167" s="25">
        <v>0</v>
      </c>
      <c r="G167">
        <v>6</v>
      </c>
      <c r="H167">
        <v>14</v>
      </c>
      <c r="I167">
        <v>0</v>
      </c>
      <c r="J167" s="25">
        <v>0</v>
      </c>
      <c r="K167">
        <v>300</v>
      </c>
      <c r="L167">
        <v>0</v>
      </c>
      <c r="M167">
        <v>0</v>
      </c>
      <c r="N167" s="25">
        <v>0</v>
      </c>
      <c r="O167">
        <v>0</v>
      </c>
      <c r="P167">
        <v>0</v>
      </c>
      <c r="Q167">
        <v>0</v>
      </c>
      <c r="R167" s="25">
        <v>0</v>
      </c>
      <c r="S167">
        <v>0</v>
      </c>
      <c r="T167">
        <v>0</v>
      </c>
      <c r="U167">
        <v>150</v>
      </c>
      <c r="V167">
        <v>1</v>
      </c>
    </row>
    <row r="168" spans="1:22" x14ac:dyDescent="0.25">
      <c r="A168" t="s">
        <v>283</v>
      </c>
      <c r="B168" t="s">
        <v>197</v>
      </c>
      <c r="C168">
        <v>113</v>
      </c>
      <c r="D168">
        <v>0</v>
      </c>
      <c r="E168">
        <v>129</v>
      </c>
      <c r="F168" s="25">
        <v>0</v>
      </c>
      <c r="G168">
        <v>6</v>
      </c>
      <c r="H168">
        <v>14</v>
      </c>
      <c r="I168">
        <v>0</v>
      </c>
      <c r="J168" s="25">
        <v>0</v>
      </c>
      <c r="K168">
        <v>300</v>
      </c>
      <c r="L168">
        <v>0</v>
      </c>
      <c r="M168">
        <v>0</v>
      </c>
      <c r="N168" s="25">
        <v>0</v>
      </c>
      <c r="O168">
        <v>0</v>
      </c>
      <c r="P168">
        <v>0</v>
      </c>
      <c r="Q168">
        <v>0</v>
      </c>
      <c r="R168" s="25">
        <v>0</v>
      </c>
      <c r="S168">
        <v>0</v>
      </c>
      <c r="T168">
        <v>0</v>
      </c>
      <c r="U168">
        <v>150</v>
      </c>
      <c r="V168">
        <v>1</v>
      </c>
    </row>
    <row r="169" spans="1:22" x14ac:dyDescent="0.25">
      <c r="A169" t="s">
        <v>284</v>
      </c>
      <c r="B169" t="s">
        <v>197</v>
      </c>
      <c r="C169">
        <v>119</v>
      </c>
      <c r="D169">
        <v>0</v>
      </c>
      <c r="E169">
        <v>136</v>
      </c>
      <c r="F169" s="25">
        <v>0</v>
      </c>
      <c r="G169">
        <v>6</v>
      </c>
      <c r="H169">
        <v>14</v>
      </c>
      <c r="I169">
        <v>0</v>
      </c>
      <c r="J169" s="25">
        <v>0</v>
      </c>
      <c r="K169">
        <v>300</v>
      </c>
      <c r="L169">
        <v>0</v>
      </c>
      <c r="M169">
        <v>0</v>
      </c>
      <c r="N169" s="25">
        <v>0</v>
      </c>
      <c r="O169">
        <v>0</v>
      </c>
      <c r="P169">
        <v>0</v>
      </c>
      <c r="Q169">
        <v>0</v>
      </c>
      <c r="R169" s="25">
        <v>0</v>
      </c>
      <c r="S169">
        <v>0</v>
      </c>
      <c r="T169">
        <v>0</v>
      </c>
      <c r="U169">
        <v>150</v>
      </c>
      <c r="V169">
        <v>1</v>
      </c>
    </row>
    <row r="170" spans="1:22" x14ac:dyDescent="0.25">
      <c r="A170" t="s">
        <v>285</v>
      </c>
      <c r="B170" t="s">
        <v>197</v>
      </c>
      <c r="C170">
        <v>126</v>
      </c>
      <c r="D170">
        <v>0</v>
      </c>
      <c r="E170">
        <v>144</v>
      </c>
      <c r="F170" s="25">
        <v>0</v>
      </c>
      <c r="G170">
        <v>6</v>
      </c>
      <c r="H170">
        <v>14</v>
      </c>
      <c r="I170">
        <v>0</v>
      </c>
      <c r="J170" s="25">
        <v>0</v>
      </c>
      <c r="K170">
        <v>300</v>
      </c>
      <c r="L170">
        <v>0</v>
      </c>
      <c r="M170">
        <v>0</v>
      </c>
      <c r="N170" s="25">
        <v>0</v>
      </c>
      <c r="O170">
        <v>0</v>
      </c>
      <c r="P170">
        <v>0</v>
      </c>
      <c r="Q170">
        <v>0</v>
      </c>
      <c r="R170" s="25">
        <v>0</v>
      </c>
      <c r="S170">
        <v>0</v>
      </c>
      <c r="T170">
        <v>0</v>
      </c>
      <c r="U170">
        <v>150</v>
      </c>
      <c r="V170">
        <v>1</v>
      </c>
    </row>
    <row r="171" spans="1:22" x14ac:dyDescent="0.25">
      <c r="A171" t="s">
        <v>286</v>
      </c>
      <c r="B171" t="s">
        <v>197</v>
      </c>
      <c r="C171">
        <v>132</v>
      </c>
      <c r="D171">
        <v>0</v>
      </c>
      <c r="E171">
        <v>151</v>
      </c>
      <c r="F171" s="25">
        <v>0</v>
      </c>
      <c r="G171">
        <v>6</v>
      </c>
      <c r="H171">
        <v>14</v>
      </c>
      <c r="I171">
        <v>0</v>
      </c>
      <c r="J171" s="25">
        <v>0</v>
      </c>
      <c r="K171">
        <v>300</v>
      </c>
      <c r="L171">
        <v>0</v>
      </c>
      <c r="M171">
        <v>0</v>
      </c>
      <c r="N171" s="25">
        <v>0</v>
      </c>
      <c r="O171">
        <v>0</v>
      </c>
      <c r="P171">
        <v>0</v>
      </c>
      <c r="Q171">
        <v>0</v>
      </c>
      <c r="R171" s="25">
        <v>0</v>
      </c>
      <c r="S171">
        <v>0</v>
      </c>
      <c r="T171">
        <v>0</v>
      </c>
      <c r="U171">
        <v>150</v>
      </c>
      <c r="V171">
        <v>1</v>
      </c>
    </row>
    <row r="172" spans="1:22" x14ac:dyDescent="0.25">
      <c r="A172" t="s">
        <v>287</v>
      </c>
      <c r="B172" t="s">
        <v>197</v>
      </c>
      <c r="C172">
        <v>138</v>
      </c>
      <c r="D172">
        <v>0</v>
      </c>
      <c r="E172">
        <v>158</v>
      </c>
      <c r="F172" s="25">
        <v>0</v>
      </c>
      <c r="G172">
        <v>6</v>
      </c>
      <c r="H172">
        <v>14</v>
      </c>
      <c r="I172">
        <v>0</v>
      </c>
      <c r="J172" s="25">
        <v>0</v>
      </c>
      <c r="K172">
        <v>300</v>
      </c>
      <c r="L172">
        <v>0</v>
      </c>
      <c r="M172">
        <v>0</v>
      </c>
      <c r="N172" s="25">
        <v>0</v>
      </c>
      <c r="O172">
        <v>0</v>
      </c>
      <c r="P172">
        <v>0</v>
      </c>
      <c r="Q172">
        <v>0</v>
      </c>
      <c r="R172" s="25">
        <v>0</v>
      </c>
      <c r="S172">
        <v>0</v>
      </c>
      <c r="T172">
        <v>0</v>
      </c>
      <c r="U172">
        <v>150</v>
      </c>
      <c r="V172">
        <v>1</v>
      </c>
    </row>
    <row r="173" spans="1:22" x14ac:dyDescent="0.25">
      <c r="A173" t="s">
        <v>288</v>
      </c>
      <c r="B173" t="s">
        <v>197</v>
      </c>
      <c r="C173">
        <v>144</v>
      </c>
      <c r="D173">
        <v>0</v>
      </c>
      <c r="E173">
        <v>165</v>
      </c>
      <c r="F173" s="25">
        <v>0</v>
      </c>
      <c r="G173">
        <v>6</v>
      </c>
      <c r="H173">
        <v>14</v>
      </c>
      <c r="I173">
        <v>0</v>
      </c>
      <c r="J173" s="25">
        <v>0</v>
      </c>
      <c r="K173">
        <v>300</v>
      </c>
      <c r="L173">
        <v>0</v>
      </c>
      <c r="M173">
        <v>0</v>
      </c>
      <c r="N173" s="25">
        <v>0</v>
      </c>
      <c r="O173">
        <v>0</v>
      </c>
      <c r="P173">
        <v>0</v>
      </c>
      <c r="Q173">
        <v>0</v>
      </c>
      <c r="R173" s="25">
        <v>0</v>
      </c>
      <c r="S173">
        <v>0</v>
      </c>
      <c r="T173">
        <v>0</v>
      </c>
      <c r="U173">
        <v>150</v>
      </c>
      <c r="V173">
        <v>1</v>
      </c>
    </row>
    <row r="174" spans="1:22" x14ac:dyDescent="0.25">
      <c r="A174" t="s">
        <v>198</v>
      </c>
      <c r="B174" t="s">
        <v>194</v>
      </c>
      <c r="C174">
        <v>200</v>
      </c>
      <c r="D174">
        <v>0</v>
      </c>
      <c r="E174">
        <v>0</v>
      </c>
      <c r="F174" s="25">
        <v>0</v>
      </c>
      <c r="G174">
        <v>10</v>
      </c>
      <c r="H174">
        <v>10</v>
      </c>
      <c r="I174">
        <v>0</v>
      </c>
      <c r="J174" s="25">
        <v>0</v>
      </c>
      <c r="K174">
        <v>0</v>
      </c>
      <c r="L174">
        <v>0</v>
      </c>
      <c r="M174">
        <v>0</v>
      </c>
      <c r="N174" s="25">
        <v>130</v>
      </c>
      <c r="O174">
        <v>80</v>
      </c>
      <c r="P174">
        <v>80</v>
      </c>
      <c r="Q174">
        <v>80</v>
      </c>
      <c r="R174" s="25">
        <v>80</v>
      </c>
      <c r="S174">
        <v>30</v>
      </c>
      <c r="T174">
        <v>0</v>
      </c>
      <c r="U174">
        <v>200</v>
      </c>
      <c r="V174">
        <v>1</v>
      </c>
    </row>
    <row r="175" spans="1:22" x14ac:dyDescent="0.25">
      <c r="A175" t="s">
        <v>199</v>
      </c>
      <c r="B175" t="s">
        <v>194</v>
      </c>
      <c r="C175">
        <v>95</v>
      </c>
      <c r="D175">
        <v>0</v>
      </c>
      <c r="E175">
        <v>0</v>
      </c>
      <c r="F175" s="25">
        <v>0</v>
      </c>
      <c r="G175">
        <v>20</v>
      </c>
      <c r="H175">
        <v>0</v>
      </c>
      <c r="I175">
        <v>0</v>
      </c>
      <c r="J175" s="25">
        <v>0</v>
      </c>
      <c r="K175">
        <v>0</v>
      </c>
      <c r="L175">
        <v>0</v>
      </c>
      <c r="M175">
        <v>0</v>
      </c>
      <c r="N175" s="25">
        <v>0</v>
      </c>
      <c r="O175">
        <v>0</v>
      </c>
      <c r="P175">
        <v>0</v>
      </c>
      <c r="Q175">
        <v>0</v>
      </c>
      <c r="R175" s="25">
        <v>0</v>
      </c>
      <c r="S175">
        <v>0</v>
      </c>
      <c r="T175">
        <v>0</v>
      </c>
      <c r="U175">
        <v>999</v>
      </c>
      <c r="V175">
        <v>8</v>
      </c>
    </row>
    <row r="176" spans="1:22" x14ac:dyDescent="0.25">
      <c r="A176" t="s">
        <v>200</v>
      </c>
      <c r="B176" t="s">
        <v>194</v>
      </c>
      <c r="C176">
        <v>104</v>
      </c>
      <c r="D176">
        <v>0</v>
      </c>
      <c r="E176">
        <v>0</v>
      </c>
      <c r="F176" s="25">
        <v>0</v>
      </c>
      <c r="G176">
        <v>20</v>
      </c>
      <c r="H176">
        <v>0</v>
      </c>
      <c r="I176">
        <v>0</v>
      </c>
      <c r="J176" s="25">
        <v>0</v>
      </c>
      <c r="K176">
        <v>0</v>
      </c>
      <c r="L176">
        <v>0</v>
      </c>
      <c r="M176">
        <v>0</v>
      </c>
      <c r="N176" s="25">
        <v>0</v>
      </c>
      <c r="O176">
        <v>0</v>
      </c>
      <c r="P176">
        <v>0</v>
      </c>
      <c r="Q176">
        <v>0</v>
      </c>
      <c r="R176" s="25">
        <v>0</v>
      </c>
      <c r="S176">
        <v>0</v>
      </c>
      <c r="T176">
        <v>0</v>
      </c>
      <c r="U176">
        <v>999</v>
      </c>
      <c r="V176">
        <v>8</v>
      </c>
    </row>
    <row r="177" spans="1:22" x14ac:dyDescent="0.25">
      <c r="A177" t="s">
        <v>201</v>
      </c>
      <c r="B177" t="s">
        <v>194</v>
      </c>
      <c r="C177">
        <v>114</v>
      </c>
      <c r="D177">
        <v>0</v>
      </c>
      <c r="E177">
        <v>0</v>
      </c>
      <c r="F177" s="25">
        <v>0</v>
      </c>
      <c r="G177">
        <v>20</v>
      </c>
      <c r="H177">
        <v>0</v>
      </c>
      <c r="I177">
        <v>0</v>
      </c>
      <c r="J177" s="25">
        <v>0</v>
      </c>
      <c r="K177">
        <v>0</v>
      </c>
      <c r="L177">
        <v>0</v>
      </c>
      <c r="M177">
        <v>0</v>
      </c>
      <c r="N177" s="25">
        <v>0</v>
      </c>
      <c r="O177">
        <v>0</v>
      </c>
      <c r="P177">
        <v>0</v>
      </c>
      <c r="Q177">
        <v>0</v>
      </c>
      <c r="R177" s="25">
        <v>0</v>
      </c>
      <c r="S177">
        <v>0</v>
      </c>
      <c r="T177">
        <v>0</v>
      </c>
      <c r="U177">
        <v>999</v>
      </c>
      <c r="V177">
        <v>8</v>
      </c>
    </row>
    <row r="178" spans="1:22" x14ac:dyDescent="0.25">
      <c r="A178" t="s">
        <v>202</v>
      </c>
      <c r="B178" t="s">
        <v>194</v>
      </c>
      <c r="C178">
        <v>123</v>
      </c>
      <c r="D178">
        <v>0</v>
      </c>
      <c r="E178">
        <v>0</v>
      </c>
      <c r="F178" s="25">
        <v>0</v>
      </c>
      <c r="G178">
        <v>20</v>
      </c>
      <c r="H178">
        <v>0</v>
      </c>
      <c r="I178">
        <v>0</v>
      </c>
      <c r="J178" s="25">
        <v>0</v>
      </c>
      <c r="K178">
        <v>0</v>
      </c>
      <c r="L178">
        <v>0</v>
      </c>
      <c r="M178">
        <v>0</v>
      </c>
      <c r="N178" s="25">
        <v>0</v>
      </c>
      <c r="O178">
        <v>0</v>
      </c>
      <c r="P178">
        <v>0</v>
      </c>
      <c r="Q178">
        <v>0</v>
      </c>
      <c r="R178" s="25">
        <v>0</v>
      </c>
      <c r="S178">
        <v>0</v>
      </c>
      <c r="T178">
        <v>0</v>
      </c>
      <c r="U178">
        <v>999</v>
      </c>
      <c r="V178">
        <v>8</v>
      </c>
    </row>
    <row r="179" spans="1:22" x14ac:dyDescent="0.25">
      <c r="A179" t="s">
        <v>203</v>
      </c>
      <c r="B179" t="s">
        <v>194</v>
      </c>
      <c r="C179">
        <v>133</v>
      </c>
      <c r="D179">
        <v>0</v>
      </c>
      <c r="E179">
        <v>0</v>
      </c>
      <c r="F179" s="25">
        <v>0</v>
      </c>
      <c r="G179">
        <v>20</v>
      </c>
      <c r="H179">
        <v>0</v>
      </c>
      <c r="I179">
        <v>0</v>
      </c>
      <c r="J179" s="25">
        <v>0</v>
      </c>
      <c r="K179">
        <v>0</v>
      </c>
      <c r="L179">
        <v>0</v>
      </c>
      <c r="M179">
        <v>0</v>
      </c>
      <c r="N179" s="25">
        <v>0</v>
      </c>
      <c r="O179">
        <v>0</v>
      </c>
      <c r="P179">
        <v>0</v>
      </c>
      <c r="Q179">
        <v>0</v>
      </c>
      <c r="R179" s="25">
        <v>0</v>
      </c>
      <c r="S179">
        <v>0</v>
      </c>
      <c r="T179">
        <v>0</v>
      </c>
      <c r="U179">
        <v>999</v>
      </c>
      <c r="V179">
        <v>8</v>
      </c>
    </row>
    <row r="180" spans="1:22" x14ac:dyDescent="0.25">
      <c r="A180" t="s">
        <v>204</v>
      </c>
      <c r="B180" t="s">
        <v>194</v>
      </c>
      <c r="C180">
        <v>142</v>
      </c>
      <c r="D180">
        <v>0</v>
      </c>
      <c r="E180">
        <v>0</v>
      </c>
      <c r="F180" s="25">
        <v>0</v>
      </c>
      <c r="G180">
        <v>20</v>
      </c>
      <c r="H180">
        <v>0</v>
      </c>
      <c r="I180">
        <v>0</v>
      </c>
      <c r="J180" s="25">
        <v>0</v>
      </c>
      <c r="K180">
        <v>0</v>
      </c>
      <c r="L180">
        <v>0</v>
      </c>
      <c r="M180">
        <v>0</v>
      </c>
      <c r="N180" s="25">
        <v>0</v>
      </c>
      <c r="O180">
        <v>0</v>
      </c>
      <c r="P180">
        <v>0</v>
      </c>
      <c r="Q180">
        <v>0</v>
      </c>
      <c r="R180" s="25">
        <v>0</v>
      </c>
      <c r="S180">
        <v>0</v>
      </c>
      <c r="T180">
        <v>0</v>
      </c>
      <c r="U180">
        <v>999</v>
      </c>
      <c r="V180">
        <v>8</v>
      </c>
    </row>
    <row r="181" spans="1:22" x14ac:dyDescent="0.25">
      <c r="A181" t="s">
        <v>380</v>
      </c>
      <c r="B181" t="s">
        <v>194</v>
      </c>
      <c r="C181">
        <v>120</v>
      </c>
      <c r="D181">
        <v>0</v>
      </c>
      <c r="E181">
        <v>0</v>
      </c>
      <c r="F181" s="25">
        <v>200</v>
      </c>
      <c r="G181" s="28">
        <v>16</v>
      </c>
      <c r="H181">
        <v>0</v>
      </c>
      <c r="I181">
        <v>0</v>
      </c>
      <c r="J181" s="25">
        <v>0</v>
      </c>
      <c r="K181">
        <v>0</v>
      </c>
      <c r="L181">
        <v>0</v>
      </c>
      <c r="M181">
        <v>0</v>
      </c>
      <c r="N181" s="25">
        <v>0</v>
      </c>
      <c r="O181">
        <v>45</v>
      </c>
      <c r="P181">
        <v>10</v>
      </c>
      <c r="Q181">
        <v>30</v>
      </c>
      <c r="R181" s="25">
        <v>30</v>
      </c>
      <c r="S181">
        <v>30</v>
      </c>
      <c r="T181">
        <v>0</v>
      </c>
      <c r="U181">
        <v>250</v>
      </c>
      <c r="V181">
        <v>6</v>
      </c>
    </row>
    <row r="182" spans="1:22" x14ac:dyDescent="0.25">
      <c r="A182" t="s">
        <v>381</v>
      </c>
      <c r="B182" t="s">
        <v>194</v>
      </c>
      <c r="C182">
        <v>132</v>
      </c>
      <c r="D182">
        <v>0</v>
      </c>
      <c r="E182">
        <v>0</v>
      </c>
      <c r="F182" s="25">
        <v>220</v>
      </c>
      <c r="G182" s="28">
        <v>16</v>
      </c>
      <c r="H182">
        <v>0</v>
      </c>
      <c r="I182">
        <v>0</v>
      </c>
      <c r="J182" s="25">
        <v>0</v>
      </c>
      <c r="K182">
        <v>0</v>
      </c>
      <c r="L182">
        <v>0</v>
      </c>
      <c r="M182">
        <v>0</v>
      </c>
      <c r="N182" s="25">
        <v>0</v>
      </c>
      <c r="O182">
        <v>45</v>
      </c>
      <c r="P182">
        <v>10</v>
      </c>
      <c r="Q182">
        <v>30</v>
      </c>
      <c r="R182" s="25">
        <v>30</v>
      </c>
      <c r="S182">
        <v>30</v>
      </c>
      <c r="T182">
        <v>0</v>
      </c>
      <c r="U182">
        <v>250</v>
      </c>
      <c r="V182">
        <v>6</v>
      </c>
    </row>
    <row r="183" spans="1:22" x14ac:dyDescent="0.25">
      <c r="A183" t="s">
        <v>382</v>
      </c>
      <c r="B183" t="s">
        <v>194</v>
      </c>
      <c r="C183">
        <v>144</v>
      </c>
      <c r="D183">
        <v>0</v>
      </c>
      <c r="E183">
        <v>0</v>
      </c>
      <c r="F183" s="25">
        <v>240</v>
      </c>
      <c r="G183" s="28">
        <v>16</v>
      </c>
      <c r="H183">
        <v>0</v>
      </c>
      <c r="I183">
        <v>0</v>
      </c>
      <c r="J183" s="25">
        <v>0</v>
      </c>
      <c r="K183">
        <v>0</v>
      </c>
      <c r="L183">
        <v>0</v>
      </c>
      <c r="M183">
        <v>0</v>
      </c>
      <c r="N183" s="25">
        <v>0</v>
      </c>
      <c r="O183">
        <v>45</v>
      </c>
      <c r="P183">
        <v>10</v>
      </c>
      <c r="Q183">
        <v>30</v>
      </c>
      <c r="R183" s="25">
        <v>30</v>
      </c>
      <c r="S183">
        <v>30</v>
      </c>
      <c r="T183">
        <v>0</v>
      </c>
      <c r="U183">
        <v>250</v>
      </c>
      <c r="V183">
        <v>6</v>
      </c>
    </row>
    <row r="184" spans="1:22" x14ac:dyDescent="0.25">
      <c r="A184" t="s">
        <v>383</v>
      </c>
      <c r="B184" t="s">
        <v>194</v>
      </c>
      <c r="C184">
        <v>156</v>
      </c>
      <c r="D184">
        <v>0</v>
      </c>
      <c r="E184">
        <v>0</v>
      </c>
      <c r="F184" s="25">
        <v>260</v>
      </c>
      <c r="G184" s="28">
        <v>16</v>
      </c>
      <c r="H184">
        <v>0</v>
      </c>
      <c r="I184">
        <v>0</v>
      </c>
      <c r="J184" s="25">
        <v>0</v>
      </c>
      <c r="K184">
        <v>0</v>
      </c>
      <c r="L184">
        <v>0</v>
      </c>
      <c r="M184">
        <v>0</v>
      </c>
      <c r="N184" s="25">
        <v>0</v>
      </c>
      <c r="O184">
        <v>45</v>
      </c>
      <c r="P184">
        <v>10</v>
      </c>
      <c r="Q184">
        <v>30</v>
      </c>
      <c r="R184" s="25">
        <v>30</v>
      </c>
      <c r="S184">
        <v>30</v>
      </c>
      <c r="T184">
        <v>0</v>
      </c>
      <c r="U184">
        <v>250</v>
      </c>
      <c r="V184">
        <v>6</v>
      </c>
    </row>
    <row r="185" spans="1:22" x14ac:dyDescent="0.25">
      <c r="A185" t="s">
        <v>384</v>
      </c>
      <c r="B185" t="s">
        <v>194</v>
      </c>
      <c r="C185">
        <v>168</v>
      </c>
      <c r="D185">
        <v>0</v>
      </c>
      <c r="E185">
        <v>0</v>
      </c>
      <c r="F185" s="25">
        <v>280</v>
      </c>
      <c r="G185" s="28">
        <v>16</v>
      </c>
      <c r="H185">
        <v>0</v>
      </c>
      <c r="I185">
        <v>0</v>
      </c>
      <c r="J185" s="25">
        <v>0</v>
      </c>
      <c r="K185">
        <v>0</v>
      </c>
      <c r="L185">
        <v>0</v>
      </c>
      <c r="M185">
        <v>0</v>
      </c>
      <c r="N185" s="25">
        <v>0</v>
      </c>
      <c r="O185">
        <v>45</v>
      </c>
      <c r="P185">
        <v>10</v>
      </c>
      <c r="Q185">
        <v>30</v>
      </c>
      <c r="R185" s="25">
        <v>30</v>
      </c>
      <c r="S185">
        <v>30</v>
      </c>
      <c r="T185">
        <v>0</v>
      </c>
      <c r="U185">
        <v>250</v>
      </c>
      <c r="V185">
        <v>6</v>
      </c>
    </row>
    <row r="186" spans="1:22" x14ac:dyDescent="0.25">
      <c r="A186" t="s">
        <v>385</v>
      </c>
      <c r="B186" t="s">
        <v>194</v>
      </c>
      <c r="C186">
        <v>180</v>
      </c>
      <c r="D186">
        <v>0</v>
      </c>
      <c r="E186">
        <v>0</v>
      </c>
      <c r="F186" s="25">
        <v>300</v>
      </c>
      <c r="G186" s="28">
        <v>16</v>
      </c>
      <c r="H186">
        <v>0</v>
      </c>
      <c r="I186">
        <v>0</v>
      </c>
      <c r="J186" s="25">
        <v>0</v>
      </c>
      <c r="K186">
        <v>0</v>
      </c>
      <c r="L186">
        <v>0</v>
      </c>
      <c r="M186">
        <v>0</v>
      </c>
      <c r="N186" s="25">
        <v>0</v>
      </c>
      <c r="O186">
        <v>45</v>
      </c>
      <c r="P186">
        <v>10</v>
      </c>
      <c r="Q186">
        <v>30</v>
      </c>
      <c r="R186" s="25">
        <v>30</v>
      </c>
      <c r="S186">
        <v>30</v>
      </c>
      <c r="T186">
        <v>0</v>
      </c>
      <c r="U186">
        <v>250</v>
      </c>
      <c r="V186">
        <v>6</v>
      </c>
    </row>
    <row r="187" spans="1:22" x14ac:dyDescent="0.25">
      <c r="A187" t="s">
        <v>386</v>
      </c>
      <c r="B187" t="s">
        <v>194</v>
      </c>
      <c r="C187">
        <v>87</v>
      </c>
      <c r="D187">
        <v>0</v>
      </c>
      <c r="E187">
        <v>0</v>
      </c>
      <c r="F187" s="25">
        <v>0</v>
      </c>
      <c r="G187" s="28">
        <v>14</v>
      </c>
      <c r="H187">
        <v>0</v>
      </c>
      <c r="I187">
        <v>0</v>
      </c>
      <c r="J187" s="25">
        <v>0</v>
      </c>
      <c r="K187">
        <v>0</v>
      </c>
      <c r="L187">
        <v>0</v>
      </c>
      <c r="M187">
        <v>0</v>
      </c>
      <c r="N187" s="25">
        <v>0</v>
      </c>
      <c r="O187" s="28">
        <v>45</v>
      </c>
      <c r="P187" s="28">
        <v>10</v>
      </c>
      <c r="Q187" s="28">
        <v>30</v>
      </c>
      <c r="R187" s="25">
        <v>30</v>
      </c>
      <c r="S187" s="28">
        <v>30</v>
      </c>
      <c r="T187">
        <v>0</v>
      </c>
      <c r="U187">
        <v>250</v>
      </c>
      <c r="V187">
        <v>5</v>
      </c>
    </row>
    <row r="188" spans="1:22" x14ac:dyDescent="0.25">
      <c r="A188" t="s">
        <v>387</v>
      </c>
      <c r="B188" t="s">
        <v>194</v>
      </c>
      <c r="C188">
        <v>95</v>
      </c>
      <c r="D188">
        <v>0</v>
      </c>
      <c r="E188">
        <v>0</v>
      </c>
      <c r="F188" s="25">
        <v>0</v>
      </c>
      <c r="G188" s="28">
        <v>14</v>
      </c>
      <c r="H188">
        <v>0</v>
      </c>
      <c r="I188">
        <v>0</v>
      </c>
      <c r="J188" s="25">
        <v>0</v>
      </c>
      <c r="K188">
        <v>0</v>
      </c>
      <c r="L188">
        <v>0</v>
      </c>
      <c r="M188">
        <v>0</v>
      </c>
      <c r="N188" s="25">
        <v>0</v>
      </c>
      <c r="O188" s="28">
        <v>45</v>
      </c>
      <c r="P188" s="28">
        <v>10</v>
      </c>
      <c r="Q188" s="28">
        <v>30</v>
      </c>
      <c r="R188" s="25">
        <v>30</v>
      </c>
      <c r="S188" s="28">
        <v>30</v>
      </c>
      <c r="T188">
        <v>0</v>
      </c>
      <c r="U188">
        <v>250</v>
      </c>
      <c r="V188">
        <v>5</v>
      </c>
    </row>
    <row r="189" spans="1:22" x14ac:dyDescent="0.25">
      <c r="A189" t="s">
        <v>388</v>
      </c>
      <c r="B189" t="s">
        <v>194</v>
      </c>
      <c r="C189">
        <v>104</v>
      </c>
      <c r="D189">
        <v>0</v>
      </c>
      <c r="E189">
        <v>0</v>
      </c>
      <c r="F189" s="25">
        <v>0</v>
      </c>
      <c r="G189" s="28">
        <v>14</v>
      </c>
      <c r="H189">
        <v>0</v>
      </c>
      <c r="I189">
        <v>0</v>
      </c>
      <c r="J189" s="25">
        <v>0</v>
      </c>
      <c r="K189">
        <v>0</v>
      </c>
      <c r="L189">
        <v>0</v>
      </c>
      <c r="M189">
        <v>0</v>
      </c>
      <c r="N189" s="25">
        <v>0</v>
      </c>
      <c r="O189" s="28">
        <v>45</v>
      </c>
      <c r="P189" s="28">
        <v>10</v>
      </c>
      <c r="Q189" s="28">
        <v>30</v>
      </c>
      <c r="R189" s="25">
        <v>30</v>
      </c>
      <c r="S189" s="28">
        <v>30</v>
      </c>
      <c r="T189">
        <v>0</v>
      </c>
      <c r="U189">
        <v>250</v>
      </c>
      <c r="V189">
        <v>5</v>
      </c>
    </row>
    <row r="190" spans="1:22" x14ac:dyDescent="0.25">
      <c r="A190" t="s">
        <v>389</v>
      </c>
      <c r="B190" t="s">
        <v>194</v>
      </c>
      <c r="C190">
        <v>113</v>
      </c>
      <c r="D190">
        <v>0</v>
      </c>
      <c r="E190">
        <v>0</v>
      </c>
      <c r="F190" s="25">
        <v>0</v>
      </c>
      <c r="G190" s="28">
        <v>14</v>
      </c>
      <c r="H190">
        <v>0</v>
      </c>
      <c r="I190">
        <v>0</v>
      </c>
      <c r="J190" s="25">
        <v>0</v>
      </c>
      <c r="K190">
        <v>0</v>
      </c>
      <c r="L190">
        <v>0</v>
      </c>
      <c r="M190">
        <v>0</v>
      </c>
      <c r="N190" s="25">
        <v>0</v>
      </c>
      <c r="O190" s="28">
        <v>45</v>
      </c>
      <c r="P190" s="28">
        <v>10</v>
      </c>
      <c r="Q190" s="28">
        <v>30</v>
      </c>
      <c r="R190" s="25">
        <v>30</v>
      </c>
      <c r="S190" s="28">
        <v>30</v>
      </c>
      <c r="T190">
        <v>0</v>
      </c>
      <c r="U190">
        <v>250</v>
      </c>
      <c r="V190">
        <v>5</v>
      </c>
    </row>
    <row r="191" spans="1:22" x14ac:dyDescent="0.25">
      <c r="A191" t="s">
        <v>390</v>
      </c>
      <c r="B191" t="s">
        <v>194</v>
      </c>
      <c r="C191">
        <v>121</v>
      </c>
      <c r="D191">
        <v>0</v>
      </c>
      <c r="E191">
        <v>0</v>
      </c>
      <c r="F191" s="25">
        <v>0</v>
      </c>
      <c r="G191" s="28">
        <v>14</v>
      </c>
      <c r="H191">
        <v>0</v>
      </c>
      <c r="I191">
        <v>0</v>
      </c>
      <c r="J191" s="25">
        <v>0</v>
      </c>
      <c r="K191">
        <v>0</v>
      </c>
      <c r="L191">
        <v>0</v>
      </c>
      <c r="M191">
        <v>0</v>
      </c>
      <c r="N191" s="25">
        <v>0</v>
      </c>
      <c r="O191" s="28">
        <v>45</v>
      </c>
      <c r="P191" s="28">
        <v>10</v>
      </c>
      <c r="Q191" s="28">
        <v>30</v>
      </c>
      <c r="R191" s="25">
        <v>30</v>
      </c>
      <c r="S191" s="28">
        <v>30</v>
      </c>
      <c r="T191">
        <v>0</v>
      </c>
      <c r="U191">
        <v>250</v>
      </c>
      <c r="V191">
        <v>5</v>
      </c>
    </row>
    <row r="192" spans="1:22" x14ac:dyDescent="0.25">
      <c r="A192" t="s">
        <v>391</v>
      </c>
      <c r="B192" t="s">
        <v>194</v>
      </c>
      <c r="C192">
        <v>130</v>
      </c>
      <c r="D192">
        <v>0</v>
      </c>
      <c r="E192">
        <v>0</v>
      </c>
      <c r="F192" s="25">
        <v>0</v>
      </c>
      <c r="G192" s="28">
        <v>14</v>
      </c>
      <c r="H192">
        <v>0</v>
      </c>
      <c r="I192">
        <v>0</v>
      </c>
      <c r="J192" s="25">
        <v>0</v>
      </c>
      <c r="K192">
        <v>0</v>
      </c>
      <c r="L192">
        <v>0</v>
      </c>
      <c r="M192">
        <v>0</v>
      </c>
      <c r="N192" s="25">
        <v>0</v>
      </c>
      <c r="O192" s="28">
        <v>45</v>
      </c>
      <c r="P192" s="28">
        <v>10</v>
      </c>
      <c r="Q192" s="28">
        <v>30</v>
      </c>
      <c r="R192" s="25">
        <v>30</v>
      </c>
      <c r="S192" s="28">
        <v>30</v>
      </c>
      <c r="T192">
        <v>0</v>
      </c>
      <c r="U192">
        <v>250</v>
      </c>
      <c r="V192">
        <v>5</v>
      </c>
    </row>
    <row r="193" spans="1:22" x14ac:dyDescent="0.25">
      <c r="A193" t="s">
        <v>392</v>
      </c>
      <c r="B193" t="s">
        <v>194</v>
      </c>
      <c r="C193">
        <v>139</v>
      </c>
      <c r="D193">
        <v>0</v>
      </c>
      <c r="E193">
        <v>0</v>
      </c>
      <c r="F193" s="25">
        <v>0</v>
      </c>
      <c r="G193" s="28">
        <v>14</v>
      </c>
      <c r="H193">
        <v>0</v>
      </c>
      <c r="I193">
        <v>0</v>
      </c>
      <c r="J193" s="25">
        <v>0</v>
      </c>
      <c r="K193">
        <v>0</v>
      </c>
      <c r="L193">
        <v>0</v>
      </c>
      <c r="M193">
        <v>0</v>
      </c>
      <c r="N193" s="25">
        <v>0</v>
      </c>
      <c r="O193" s="28">
        <v>45</v>
      </c>
      <c r="P193" s="28">
        <v>10</v>
      </c>
      <c r="Q193" s="28">
        <v>30</v>
      </c>
      <c r="R193" s="25">
        <v>30</v>
      </c>
      <c r="S193" s="28">
        <v>30</v>
      </c>
      <c r="T193">
        <v>0</v>
      </c>
      <c r="U193">
        <v>250</v>
      </c>
      <c r="V193">
        <v>5</v>
      </c>
    </row>
    <row r="194" spans="1:22" x14ac:dyDescent="0.25">
      <c r="A194" t="s">
        <v>393</v>
      </c>
      <c r="B194" t="s">
        <v>194</v>
      </c>
      <c r="C194">
        <v>147</v>
      </c>
      <c r="D194">
        <v>0</v>
      </c>
      <c r="E194">
        <v>0</v>
      </c>
      <c r="F194" s="25">
        <v>0</v>
      </c>
      <c r="G194" s="28">
        <v>14</v>
      </c>
      <c r="H194">
        <v>0</v>
      </c>
      <c r="I194">
        <v>0</v>
      </c>
      <c r="J194" s="25">
        <v>0</v>
      </c>
      <c r="K194">
        <v>0</v>
      </c>
      <c r="L194">
        <v>0</v>
      </c>
      <c r="M194">
        <v>0</v>
      </c>
      <c r="N194" s="25">
        <v>0</v>
      </c>
      <c r="O194" s="28">
        <v>45</v>
      </c>
      <c r="P194" s="28">
        <v>10</v>
      </c>
      <c r="Q194" s="28">
        <v>30</v>
      </c>
      <c r="R194" s="25">
        <v>30</v>
      </c>
      <c r="S194" s="28">
        <v>30</v>
      </c>
      <c r="T194">
        <v>0</v>
      </c>
      <c r="U194">
        <v>250</v>
      </c>
      <c r="V194">
        <v>5</v>
      </c>
    </row>
    <row r="195" spans="1:22" x14ac:dyDescent="0.25">
      <c r="A195" t="s">
        <v>394</v>
      </c>
      <c r="B195" t="s">
        <v>194</v>
      </c>
      <c r="C195">
        <v>156</v>
      </c>
      <c r="D195">
        <v>0</v>
      </c>
      <c r="E195">
        <v>0</v>
      </c>
      <c r="F195" s="25">
        <v>0</v>
      </c>
      <c r="G195" s="28">
        <v>14</v>
      </c>
      <c r="H195">
        <v>0</v>
      </c>
      <c r="I195">
        <v>0</v>
      </c>
      <c r="J195" s="25">
        <v>0</v>
      </c>
      <c r="K195">
        <v>0</v>
      </c>
      <c r="L195">
        <v>0</v>
      </c>
      <c r="M195">
        <v>0</v>
      </c>
      <c r="N195" s="25">
        <v>0</v>
      </c>
      <c r="O195" s="28">
        <v>45</v>
      </c>
      <c r="P195" s="28">
        <v>10</v>
      </c>
      <c r="Q195" s="28">
        <v>30</v>
      </c>
      <c r="R195" s="25">
        <v>30</v>
      </c>
      <c r="S195" s="28">
        <v>30</v>
      </c>
      <c r="T195">
        <v>0</v>
      </c>
      <c r="U195">
        <v>250</v>
      </c>
      <c r="V195">
        <v>5</v>
      </c>
    </row>
    <row r="196" spans="1:22" x14ac:dyDescent="0.25">
      <c r="A196" t="s">
        <v>395</v>
      </c>
      <c r="B196" t="s">
        <v>194</v>
      </c>
      <c r="C196">
        <v>165</v>
      </c>
      <c r="D196">
        <v>0</v>
      </c>
      <c r="E196">
        <v>0</v>
      </c>
      <c r="F196" s="25">
        <v>0</v>
      </c>
      <c r="G196" s="28">
        <v>14</v>
      </c>
      <c r="H196">
        <v>0</v>
      </c>
      <c r="I196">
        <v>0</v>
      </c>
      <c r="J196" s="25">
        <v>0</v>
      </c>
      <c r="K196">
        <v>0</v>
      </c>
      <c r="L196">
        <v>0</v>
      </c>
      <c r="M196">
        <v>0</v>
      </c>
      <c r="N196" s="25">
        <v>0</v>
      </c>
      <c r="O196" s="28">
        <v>45</v>
      </c>
      <c r="P196" s="28">
        <v>10</v>
      </c>
      <c r="Q196" s="28">
        <v>30</v>
      </c>
      <c r="R196" s="25">
        <v>30</v>
      </c>
      <c r="S196" s="28">
        <v>30</v>
      </c>
      <c r="T196">
        <v>0</v>
      </c>
      <c r="U196">
        <v>250</v>
      </c>
      <c r="V196">
        <v>5</v>
      </c>
    </row>
    <row r="197" spans="1:22" x14ac:dyDescent="0.25">
      <c r="A197" t="s">
        <v>396</v>
      </c>
      <c r="B197" t="s">
        <v>194</v>
      </c>
      <c r="C197">
        <v>174</v>
      </c>
      <c r="D197">
        <v>0</v>
      </c>
      <c r="E197">
        <v>0</v>
      </c>
      <c r="F197" s="25">
        <v>0</v>
      </c>
      <c r="G197" s="28">
        <v>14</v>
      </c>
      <c r="H197">
        <v>0</v>
      </c>
      <c r="I197">
        <v>0</v>
      </c>
      <c r="J197" s="25">
        <v>0</v>
      </c>
      <c r="K197">
        <v>0</v>
      </c>
      <c r="L197">
        <v>0</v>
      </c>
      <c r="M197">
        <v>0</v>
      </c>
      <c r="N197" s="25">
        <v>0</v>
      </c>
      <c r="O197" s="28">
        <v>45</v>
      </c>
      <c r="P197" s="28">
        <v>10</v>
      </c>
      <c r="Q197" s="28">
        <v>30</v>
      </c>
      <c r="R197" s="25">
        <v>30</v>
      </c>
      <c r="S197" s="28">
        <v>30</v>
      </c>
      <c r="T197">
        <v>0</v>
      </c>
      <c r="U197">
        <v>250</v>
      </c>
      <c r="V197">
        <v>5</v>
      </c>
    </row>
    <row r="198" spans="1:22" x14ac:dyDescent="0.25">
      <c r="A198" t="s">
        <v>397</v>
      </c>
      <c r="B198" t="s">
        <v>194</v>
      </c>
      <c r="C198">
        <v>182</v>
      </c>
      <c r="D198">
        <v>0</v>
      </c>
      <c r="E198">
        <v>0</v>
      </c>
      <c r="F198" s="25">
        <v>0</v>
      </c>
      <c r="G198" s="28">
        <v>14</v>
      </c>
      <c r="H198">
        <v>0</v>
      </c>
      <c r="I198">
        <v>0</v>
      </c>
      <c r="J198" s="25">
        <v>0</v>
      </c>
      <c r="K198">
        <v>0</v>
      </c>
      <c r="L198">
        <v>0</v>
      </c>
      <c r="M198">
        <v>0</v>
      </c>
      <c r="N198" s="25">
        <v>0</v>
      </c>
      <c r="O198" s="28">
        <v>45</v>
      </c>
      <c r="P198" s="28">
        <v>10</v>
      </c>
      <c r="Q198" s="28">
        <v>30</v>
      </c>
      <c r="R198" s="25">
        <v>30</v>
      </c>
      <c r="S198" s="28">
        <v>30</v>
      </c>
      <c r="T198">
        <v>0</v>
      </c>
      <c r="U198">
        <v>250</v>
      </c>
      <c r="V198">
        <v>5</v>
      </c>
    </row>
    <row r="199" spans="1:22" x14ac:dyDescent="0.25">
      <c r="A199" t="s">
        <v>398</v>
      </c>
      <c r="B199" t="s">
        <v>194</v>
      </c>
      <c r="C199">
        <v>191</v>
      </c>
      <c r="D199">
        <v>0</v>
      </c>
      <c r="E199">
        <v>0</v>
      </c>
      <c r="F199" s="25">
        <v>0</v>
      </c>
      <c r="G199" s="28">
        <v>14</v>
      </c>
      <c r="H199">
        <v>0</v>
      </c>
      <c r="I199">
        <v>0</v>
      </c>
      <c r="J199" s="25">
        <v>0</v>
      </c>
      <c r="K199">
        <v>0</v>
      </c>
      <c r="L199">
        <v>0</v>
      </c>
      <c r="M199">
        <v>0</v>
      </c>
      <c r="N199" s="25">
        <v>0</v>
      </c>
      <c r="O199" s="28">
        <v>45</v>
      </c>
      <c r="P199" s="28">
        <v>10</v>
      </c>
      <c r="Q199" s="28">
        <v>30</v>
      </c>
      <c r="R199" s="25">
        <v>30</v>
      </c>
      <c r="S199" s="28">
        <v>30</v>
      </c>
      <c r="T199">
        <v>0</v>
      </c>
      <c r="U199">
        <v>250</v>
      </c>
      <c r="V199">
        <v>5</v>
      </c>
    </row>
    <row r="200" spans="1:22" x14ac:dyDescent="0.25">
      <c r="A200" t="s">
        <v>399</v>
      </c>
      <c r="B200" t="s">
        <v>194</v>
      </c>
      <c r="C200">
        <v>200</v>
      </c>
      <c r="D200">
        <v>0</v>
      </c>
      <c r="E200">
        <v>0</v>
      </c>
      <c r="F200" s="25">
        <v>0</v>
      </c>
      <c r="G200" s="28">
        <v>14</v>
      </c>
      <c r="H200">
        <v>0</v>
      </c>
      <c r="I200">
        <v>0</v>
      </c>
      <c r="J200" s="25">
        <v>0</v>
      </c>
      <c r="K200">
        <v>0</v>
      </c>
      <c r="L200">
        <v>0</v>
      </c>
      <c r="M200">
        <v>0</v>
      </c>
      <c r="N200" s="25">
        <v>0</v>
      </c>
      <c r="O200" s="28">
        <v>45</v>
      </c>
      <c r="P200" s="28">
        <v>10</v>
      </c>
      <c r="Q200" s="28">
        <v>30</v>
      </c>
      <c r="R200" s="25">
        <v>30</v>
      </c>
      <c r="S200" s="28">
        <v>30</v>
      </c>
      <c r="T200">
        <v>0</v>
      </c>
      <c r="U200">
        <v>250</v>
      </c>
      <c r="V200">
        <v>5</v>
      </c>
    </row>
    <row r="201" spans="1:22" x14ac:dyDescent="0.25">
      <c r="A201" t="s">
        <v>400</v>
      </c>
      <c r="B201" t="s">
        <v>194</v>
      </c>
      <c r="C201">
        <v>208</v>
      </c>
      <c r="D201">
        <v>0</v>
      </c>
      <c r="E201">
        <v>0</v>
      </c>
      <c r="F201" s="25">
        <v>0</v>
      </c>
      <c r="G201" s="28">
        <v>14</v>
      </c>
      <c r="H201">
        <v>0</v>
      </c>
      <c r="I201">
        <v>0</v>
      </c>
      <c r="J201" s="25">
        <v>0</v>
      </c>
      <c r="K201">
        <v>0</v>
      </c>
      <c r="L201">
        <v>0</v>
      </c>
      <c r="M201">
        <v>0</v>
      </c>
      <c r="N201" s="25">
        <v>0</v>
      </c>
      <c r="O201" s="28">
        <v>45</v>
      </c>
      <c r="P201" s="28">
        <v>10</v>
      </c>
      <c r="Q201" s="28">
        <v>30</v>
      </c>
      <c r="R201" s="25">
        <v>30</v>
      </c>
      <c r="S201" s="28">
        <v>30</v>
      </c>
      <c r="T201">
        <v>0</v>
      </c>
      <c r="U201">
        <v>250</v>
      </c>
      <c r="V201">
        <v>5</v>
      </c>
    </row>
    <row r="202" spans="1:22" x14ac:dyDescent="0.25">
      <c r="A202" t="s">
        <v>401</v>
      </c>
      <c r="B202" t="s">
        <v>194</v>
      </c>
      <c r="C202">
        <v>217</v>
      </c>
      <c r="D202">
        <v>0</v>
      </c>
      <c r="E202">
        <v>0</v>
      </c>
      <c r="F202" s="25">
        <v>0</v>
      </c>
      <c r="G202" s="28">
        <v>14</v>
      </c>
      <c r="H202">
        <v>0</v>
      </c>
      <c r="I202">
        <v>0</v>
      </c>
      <c r="J202" s="25">
        <v>0</v>
      </c>
      <c r="K202">
        <v>0</v>
      </c>
      <c r="L202">
        <v>0</v>
      </c>
      <c r="M202">
        <v>0</v>
      </c>
      <c r="N202" s="25">
        <v>0</v>
      </c>
      <c r="O202" s="28">
        <v>45</v>
      </c>
      <c r="P202" s="28">
        <v>10</v>
      </c>
      <c r="Q202" s="28">
        <v>30</v>
      </c>
      <c r="R202" s="25">
        <v>30</v>
      </c>
      <c r="S202" s="28">
        <v>30</v>
      </c>
      <c r="T202">
        <v>0</v>
      </c>
      <c r="U202">
        <v>250</v>
      </c>
      <c r="V202">
        <v>5</v>
      </c>
    </row>
    <row r="203" spans="1:22" x14ac:dyDescent="0.25">
      <c r="A203" t="s">
        <v>402</v>
      </c>
      <c r="B203" t="s">
        <v>194</v>
      </c>
      <c r="C203">
        <v>191</v>
      </c>
      <c r="D203">
        <v>0</v>
      </c>
      <c r="E203">
        <v>0</v>
      </c>
      <c r="F203" s="25">
        <v>0</v>
      </c>
      <c r="G203" s="28">
        <v>14</v>
      </c>
      <c r="H203">
        <v>0</v>
      </c>
      <c r="I203">
        <v>0</v>
      </c>
      <c r="J203" s="25">
        <v>0</v>
      </c>
      <c r="K203">
        <v>0</v>
      </c>
      <c r="L203">
        <v>0</v>
      </c>
      <c r="M203">
        <v>0</v>
      </c>
      <c r="N203" s="25">
        <v>0</v>
      </c>
      <c r="O203" s="28">
        <v>45</v>
      </c>
      <c r="P203" s="28">
        <v>10</v>
      </c>
      <c r="Q203" s="28">
        <v>30</v>
      </c>
      <c r="R203" s="25">
        <v>30</v>
      </c>
      <c r="S203" s="28">
        <v>30</v>
      </c>
      <c r="T203">
        <v>0</v>
      </c>
      <c r="U203">
        <v>25</v>
      </c>
      <c r="V203">
        <v>5</v>
      </c>
    </row>
    <row r="204" spans="1:22" x14ac:dyDescent="0.25">
      <c r="A204" t="s">
        <v>403</v>
      </c>
      <c r="B204" t="s">
        <v>194</v>
      </c>
      <c r="C204">
        <v>200</v>
      </c>
      <c r="D204">
        <v>0</v>
      </c>
      <c r="E204">
        <v>0</v>
      </c>
      <c r="F204" s="25">
        <v>0</v>
      </c>
      <c r="G204" s="28">
        <v>14</v>
      </c>
      <c r="H204">
        <v>0</v>
      </c>
      <c r="I204">
        <v>0</v>
      </c>
      <c r="J204" s="25">
        <v>0</v>
      </c>
      <c r="K204">
        <v>0</v>
      </c>
      <c r="L204">
        <v>0</v>
      </c>
      <c r="M204">
        <v>0</v>
      </c>
      <c r="N204" s="25">
        <v>0</v>
      </c>
      <c r="O204" s="28">
        <v>45</v>
      </c>
      <c r="P204" s="28">
        <v>10</v>
      </c>
      <c r="Q204" s="28">
        <v>30</v>
      </c>
      <c r="R204" s="25">
        <v>30</v>
      </c>
      <c r="S204" s="28">
        <v>30</v>
      </c>
      <c r="T204">
        <v>0</v>
      </c>
      <c r="U204">
        <v>25</v>
      </c>
      <c r="V204">
        <v>5</v>
      </c>
    </row>
    <row r="205" spans="1:22" x14ac:dyDescent="0.25">
      <c r="A205" t="s">
        <v>404</v>
      </c>
      <c r="B205" t="s">
        <v>194</v>
      </c>
      <c r="C205">
        <v>208</v>
      </c>
      <c r="D205">
        <v>0</v>
      </c>
      <c r="E205">
        <v>0</v>
      </c>
      <c r="F205" s="25">
        <v>0</v>
      </c>
      <c r="G205" s="28">
        <v>14</v>
      </c>
      <c r="H205">
        <v>0</v>
      </c>
      <c r="I205">
        <v>0</v>
      </c>
      <c r="J205" s="25">
        <v>0</v>
      </c>
      <c r="K205">
        <v>0</v>
      </c>
      <c r="L205">
        <v>0</v>
      </c>
      <c r="M205">
        <v>0</v>
      </c>
      <c r="N205" s="25">
        <v>0</v>
      </c>
      <c r="O205" s="28">
        <v>45</v>
      </c>
      <c r="P205" s="28">
        <v>10</v>
      </c>
      <c r="Q205" s="28">
        <v>30</v>
      </c>
      <c r="R205" s="25">
        <v>30</v>
      </c>
      <c r="S205" s="28">
        <v>30</v>
      </c>
      <c r="T205">
        <v>0</v>
      </c>
      <c r="U205">
        <v>25</v>
      </c>
      <c r="V205">
        <v>5</v>
      </c>
    </row>
    <row r="206" spans="1:22" x14ac:dyDescent="0.25">
      <c r="A206" t="s">
        <v>405</v>
      </c>
      <c r="B206" t="s">
        <v>194</v>
      </c>
      <c r="C206">
        <v>217</v>
      </c>
      <c r="D206">
        <v>0</v>
      </c>
      <c r="E206">
        <v>0</v>
      </c>
      <c r="F206" s="25">
        <v>0</v>
      </c>
      <c r="G206" s="28">
        <v>14</v>
      </c>
      <c r="H206">
        <v>0</v>
      </c>
      <c r="I206">
        <v>0</v>
      </c>
      <c r="J206" s="25">
        <v>0</v>
      </c>
      <c r="K206">
        <v>0</v>
      </c>
      <c r="L206">
        <v>0</v>
      </c>
      <c r="M206">
        <v>0</v>
      </c>
      <c r="N206" s="25">
        <v>0</v>
      </c>
      <c r="O206" s="28">
        <v>45</v>
      </c>
      <c r="P206" s="28">
        <v>10</v>
      </c>
      <c r="Q206" s="28">
        <v>30</v>
      </c>
      <c r="R206" s="25">
        <v>30</v>
      </c>
      <c r="S206" s="28">
        <v>30</v>
      </c>
      <c r="T206">
        <v>0</v>
      </c>
      <c r="U206">
        <v>25</v>
      </c>
      <c r="V206">
        <v>5</v>
      </c>
    </row>
    <row r="207" spans="1:22" x14ac:dyDescent="0.25">
      <c r="A207" t="s">
        <v>406</v>
      </c>
      <c r="B207" t="s">
        <v>194</v>
      </c>
      <c r="C207">
        <v>226</v>
      </c>
      <c r="D207">
        <v>0</v>
      </c>
      <c r="E207">
        <v>0</v>
      </c>
      <c r="F207" s="25">
        <v>0</v>
      </c>
      <c r="G207" s="28">
        <v>14</v>
      </c>
      <c r="H207">
        <v>0</v>
      </c>
      <c r="I207">
        <v>0</v>
      </c>
      <c r="J207" s="25">
        <v>0</v>
      </c>
      <c r="K207">
        <v>0</v>
      </c>
      <c r="L207">
        <v>0</v>
      </c>
      <c r="M207">
        <v>0</v>
      </c>
      <c r="N207" s="25">
        <v>0</v>
      </c>
      <c r="O207" s="28">
        <v>45</v>
      </c>
      <c r="P207" s="28">
        <v>10</v>
      </c>
      <c r="Q207" s="28">
        <v>30</v>
      </c>
      <c r="R207" s="25">
        <v>30</v>
      </c>
      <c r="S207" s="28">
        <v>30</v>
      </c>
      <c r="T207">
        <v>0</v>
      </c>
      <c r="U207">
        <v>25</v>
      </c>
      <c r="V207">
        <v>5</v>
      </c>
    </row>
    <row r="208" spans="1:22" x14ac:dyDescent="0.25">
      <c r="A208" t="s">
        <v>407</v>
      </c>
      <c r="B208" t="s">
        <v>194</v>
      </c>
      <c r="C208">
        <v>234</v>
      </c>
      <c r="D208">
        <v>0</v>
      </c>
      <c r="E208">
        <v>0</v>
      </c>
      <c r="F208" s="25">
        <v>0</v>
      </c>
      <c r="G208" s="28">
        <v>14</v>
      </c>
      <c r="H208">
        <v>0</v>
      </c>
      <c r="I208">
        <v>0</v>
      </c>
      <c r="J208" s="25">
        <v>0</v>
      </c>
      <c r="K208">
        <v>0</v>
      </c>
      <c r="L208">
        <v>0</v>
      </c>
      <c r="M208">
        <v>0</v>
      </c>
      <c r="N208" s="25">
        <v>0</v>
      </c>
      <c r="O208" s="28">
        <v>45</v>
      </c>
      <c r="P208" s="28">
        <v>10</v>
      </c>
      <c r="Q208" s="28">
        <v>30</v>
      </c>
      <c r="R208" s="25">
        <v>30</v>
      </c>
      <c r="S208" s="28">
        <v>30</v>
      </c>
      <c r="T208">
        <v>0</v>
      </c>
      <c r="U208">
        <v>25</v>
      </c>
      <c r="V208">
        <v>5</v>
      </c>
    </row>
    <row r="209" spans="1:22" x14ac:dyDescent="0.25">
      <c r="A209" t="s">
        <v>408</v>
      </c>
      <c r="B209" t="s">
        <v>194</v>
      </c>
      <c r="C209">
        <v>156</v>
      </c>
      <c r="D209">
        <v>0</v>
      </c>
      <c r="E209">
        <v>0</v>
      </c>
      <c r="F209" s="25">
        <v>156</v>
      </c>
      <c r="G209" s="28">
        <v>14</v>
      </c>
      <c r="H209">
        <v>0</v>
      </c>
      <c r="I209">
        <v>0</v>
      </c>
      <c r="J209" s="25">
        <v>0</v>
      </c>
      <c r="K209">
        <v>0</v>
      </c>
      <c r="L209">
        <v>0</v>
      </c>
      <c r="M209">
        <v>0</v>
      </c>
      <c r="N209" s="25">
        <v>0</v>
      </c>
      <c r="O209" s="28">
        <v>45</v>
      </c>
      <c r="P209" s="28">
        <v>10</v>
      </c>
      <c r="Q209" s="28">
        <v>30</v>
      </c>
      <c r="R209" s="25">
        <v>30</v>
      </c>
      <c r="S209" s="28">
        <v>30</v>
      </c>
      <c r="T209">
        <v>0</v>
      </c>
      <c r="U209">
        <v>250</v>
      </c>
      <c r="V209">
        <v>5</v>
      </c>
    </row>
    <row r="210" spans="1:22" x14ac:dyDescent="0.25">
      <c r="A210" t="s">
        <v>409</v>
      </c>
      <c r="B210" t="s">
        <v>194</v>
      </c>
      <c r="C210">
        <v>168</v>
      </c>
      <c r="D210">
        <v>0</v>
      </c>
      <c r="E210">
        <v>0</v>
      </c>
      <c r="F210" s="25">
        <v>156</v>
      </c>
      <c r="G210" s="28">
        <v>14</v>
      </c>
      <c r="H210">
        <v>0</v>
      </c>
      <c r="I210">
        <v>0</v>
      </c>
      <c r="J210" s="25">
        <v>0</v>
      </c>
      <c r="K210">
        <v>0</v>
      </c>
      <c r="L210">
        <v>0</v>
      </c>
      <c r="M210">
        <v>0</v>
      </c>
      <c r="N210" s="25">
        <v>0</v>
      </c>
      <c r="O210" s="28">
        <v>45</v>
      </c>
      <c r="P210" s="28">
        <v>10</v>
      </c>
      <c r="Q210" s="28">
        <v>30</v>
      </c>
      <c r="R210" s="25">
        <v>32.4</v>
      </c>
      <c r="S210" s="28">
        <v>30</v>
      </c>
      <c r="T210">
        <v>0</v>
      </c>
      <c r="U210">
        <v>250</v>
      </c>
      <c r="V210">
        <v>5</v>
      </c>
    </row>
    <row r="211" spans="1:22" x14ac:dyDescent="0.25">
      <c r="A211" t="s">
        <v>410</v>
      </c>
      <c r="B211" t="s">
        <v>194</v>
      </c>
      <c r="C211">
        <v>180</v>
      </c>
      <c r="D211">
        <v>0</v>
      </c>
      <c r="E211">
        <v>0</v>
      </c>
      <c r="F211" s="25">
        <v>156</v>
      </c>
      <c r="G211" s="28">
        <v>14</v>
      </c>
      <c r="H211">
        <v>0</v>
      </c>
      <c r="I211">
        <v>0</v>
      </c>
      <c r="J211" s="25">
        <v>0</v>
      </c>
      <c r="K211">
        <v>0</v>
      </c>
      <c r="L211">
        <v>0</v>
      </c>
      <c r="M211">
        <v>0</v>
      </c>
      <c r="N211" s="25">
        <v>0</v>
      </c>
      <c r="O211" s="28">
        <v>45</v>
      </c>
      <c r="P211" s="28">
        <v>10</v>
      </c>
      <c r="Q211" s="28">
        <v>30</v>
      </c>
      <c r="R211" s="25">
        <v>34.799999999999997</v>
      </c>
      <c r="S211" s="28">
        <v>30</v>
      </c>
      <c r="T211">
        <v>0</v>
      </c>
      <c r="U211">
        <v>250</v>
      </c>
      <c r="V211">
        <v>5</v>
      </c>
    </row>
    <row r="212" spans="1:22" x14ac:dyDescent="0.25">
      <c r="A212" t="s">
        <v>411</v>
      </c>
      <c r="B212" t="s">
        <v>194</v>
      </c>
      <c r="C212">
        <v>193</v>
      </c>
      <c r="D212">
        <v>0</v>
      </c>
      <c r="E212">
        <v>0</v>
      </c>
      <c r="F212" s="25">
        <v>156</v>
      </c>
      <c r="G212" s="28">
        <v>14</v>
      </c>
      <c r="H212">
        <v>0</v>
      </c>
      <c r="I212">
        <v>0</v>
      </c>
      <c r="J212" s="25">
        <v>0</v>
      </c>
      <c r="K212">
        <v>0</v>
      </c>
      <c r="L212">
        <v>0</v>
      </c>
      <c r="M212">
        <v>0</v>
      </c>
      <c r="N212" s="25">
        <v>0</v>
      </c>
      <c r="O212" s="28">
        <v>45</v>
      </c>
      <c r="P212" s="28">
        <v>10</v>
      </c>
      <c r="Q212" s="28">
        <v>30</v>
      </c>
      <c r="R212" s="25">
        <v>37.200000000000003</v>
      </c>
      <c r="S212" s="28">
        <v>30</v>
      </c>
      <c r="T212">
        <v>0</v>
      </c>
      <c r="U212">
        <v>250</v>
      </c>
      <c r="V212">
        <v>5</v>
      </c>
    </row>
    <row r="213" spans="1:22" x14ac:dyDescent="0.25">
      <c r="A213" t="s">
        <v>412</v>
      </c>
      <c r="B213" t="s">
        <v>194</v>
      </c>
      <c r="C213">
        <v>205</v>
      </c>
      <c r="D213">
        <v>0</v>
      </c>
      <c r="E213">
        <v>0</v>
      </c>
      <c r="F213" s="25">
        <v>156</v>
      </c>
      <c r="G213" s="28">
        <v>14</v>
      </c>
      <c r="H213">
        <v>0</v>
      </c>
      <c r="I213">
        <v>0</v>
      </c>
      <c r="J213" s="25">
        <v>0</v>
      </c>
      <c r="K213">
        <v>0</v>
      </c>
      <c r="L213">
        <v>0</v>
      </c>
      <c r="M213">
        <v>0</v>
      </c>
      <c r="N213" s="25">
        <v>0</v>
      </c>
      <c r="O213" s="28">
        <v>45</v>
      </c>
      <c r="P213" s="28">
        <v>10</v>
      </c>
      <c r="Q213" s="28">
        <v>30</v>
      </c>
      <c r="R213" s="25">
        <v>39.6</v>
      </c>
      <c r="S213" s="28">
        <v>30</v>
      </c>
      <c r="T213">
        <v>0</v>
      </c>
      <c r="U213">
        <v>250</v>
      </c>
      <c r="V213">
        <v>5</v>
      </c>
    </row>
    <row r="214" spans="1:22" x14ac:dyDescent="0.25">
      <c r="A214" t="s">
        <v>413</v>
      </c>
      <c r="B214" t="s">
        <v>194</v>
      </c>
      <c r="C214">
        <v>217</v>
      </c>
      <c r="D214">
        <v>0</v>
      </c>
      <c r="E214">
        <v>0</v>
      </c>
      <c r="F214" s="25">
        <v>156</v>
      </c>
      <c r="G214" s="28">
        <v>14</v>
      </c>
      <c r="H214">
        <v>0</v>
      </c>
      <c r="I214">
        <v>0</v>
      </c>
      <c r="J214" s="25">
        <v>0</v>
      </c>
      <c r="K214">
        <v>0</v>
      </c>
      <c r="L214">
        <v>0</v>
      </c>
      <c r="M214">
        <v>0</v>
      </c>
      <c r="N214" s="25">
        <v>0</v>
      </c>
      <c r="O214" s="28">
        <v>45</v>
      </c>
      <c r="P214" s="28">
        <v>10</v>
      </c>
      <c r="Q214" s="28">
        <v>30</v>
      </c>
      <c r="R214" s="25">
        <v>42</v>
      </c>
      <c r="S214" s="28">
        <v>30</v>
      </c>
      <c r="T214">
        <v>0</v>
      </c>
      <c r="U214">
        <v>250</v>
      </c>
      <c r="V214">
        <v>5</v>
      </c>
    </row>
    <row r="215" spans="1:22" x14ac:dyDescent="0.25">
      <c r="A215" t="s">
        <v>414</v>
      </c>
      <c r="B215" t="s">
        <v>194</v>
      </c>
      <c r="C215">
        <v>150</v>
      </c>
      <c r="D215">
        <v>0</v>
      </c>
      <c r="E215">
        <v>0</v>
      </c>
      <c r="F215" s="25">
        <v>0</v>
      </c>
      <c r="G215" s="28">
        <v>14</v>
      </c>
      <c r="H215">
        <v>0</v>
      </c>
      <c r="I215">
        <v>0</v>
      </c>
      <c r="J215" s="25">
        <v>0</v>
      </c>
      <c r="K215">
        <v>0</v>
      </c>
      <c r="L215">
        <v>0</v>
      </c>
      <c r="M215">
        <v>0</v>
      </c>
      <c r="N215" s="25">
        <v>0</v>
      </c>
      <c r="O215" s="28">
        <v>45</v>
      </c>
      <c r="P215" s="28">
        <v>10</v>
      </c>
      <c r="Q215" s="28">
        <v>30</v>
      </c>
      <c r="R215" s="25">
        <v>30</v>
      </c>
      <c r="S215" s="28">
        <v>30</v>
      </c>
      <c r="T215">
        <v>0</v>
      </c>
      <c r="U215">
        <v>250</v>
      </c>
      <c r="V215">
        <v>5</v>
      </c>
    </row>
    <row r="216" spans="1:22" x14ac:dyDescent="0.25">
      <c r="A216" t="s">
        <v>415</v>
      </c>
      <c r="B216" t="s">
        <v>194</v>
      </c>
      <c r="C216">
        <v>160</v>
      </c>
      <c r="D216">
        <v>0</v>
      </c>
      <c r="E216">
        <v>0</v>
      </c>
      <c r="F216" s="25">
        <v>0</v>
      </c>
      <c r="G216" s="28">
        <v>14</v>
      </c>
      <c r="H216">
        <v>0</v>
      </c>
      <c r="I216">
        <v>0</v>
      </c>
      <c r="J216" s="25">
        <v>0</v>
      </c>
      <c r="K216">
        <v>0</v>
      </c>
      <c r="L216">
        <v>0</v>
      </c>
      <c r="M216">
        <v>0</v>
      </c>
      <c r="N216" s="25">
        <v>0</v>
      </c>
      <c r="O216" s="28">
        <v>45</v>
      </c>
      <c r="P216" s="28">
        <v>10</v>
      </c>
      <c r="Q216" s="28">
        <v>30</v>
      </c>
      <c r="R216" s="25">
        <v>30</v>
      </c>
      <c r="S216" s="28">
        <v>30</v>
      </c>
      <c r="T216">
        <v>0</v>
      </c>
      <c r="U216">
        <v>250</v>
      </c>
      <c r="V216">
        <v>5</v>
      </c>
    </row>
    <row r="217" spans="1:22" x14ac:dyDescent="0.25">
      <c r="A217" t="s">
        <v>416</v>
      </c>
      <c r="B217" t="s">
        <v>194</v>
      </c>
      <c r="C217">
        <v>170</v>
      </c>
      <c r="D217">
        <v>0</v>
      </c>
      <c r="E217">
        <v>0</v>
      </c>
      <c r="F217" s="25">
        <v>0</v>
      </c>
      <c r="G217" s="28">
        <v>14</v>
      </c>
      <c r="H217">
        <v>0</v>
      </c>
      <c r="I217">
        <v>0</v>
      </c>
      <c r="J217" s="25">
        <v>0</v>
      </c>
      <c r="K217">
        <v>0</v>
      </c>
      <c r="L217">
        <v>0</v>
      </c>
      <c r="M217">
        <v>0</v>
      </c>
      <c r="N217" s="25">
        <v>0</v>
      </c>
      <c r="O217" s="28">
        <v>45</v>
      </c>
      <c r="P217" s="28">
        <v>10</v>
      </c>
      <c r="Q217" s="28">
        <v>30</v>
      </c>
      <c r="R217" s="25">
        <v>30</v>
      </c>
      <c r="S217" s="28">
        <v>30</v>
      </c>
      <c r="T217">
        <v>0</v>
      </c>
      <c r="U217">
        <v>250</v>
      </c>
      <c r="V217">
        <v>5</v>
      </c>
    </row>
    <row r="218" spans="1:22" x14ac:dyDescent="0.25">
      <c r="A218" t="s">
        <v>417</v>
      </c>
      <c r="B218" t="s">
        <v>194</v>
      </c>
      <c r="C218">
        <v>180</v>
      </c>
      <c r="D218">
        <v>0</v>
      </c>
      <c r="E218">
        <v>0</v>
      </c>
      <c r="F218" s="25">
        <v>0</v>
      </c>
      <c r="G218" s="28">
        <v>14</v>
      </c>
      <c r="H218">
        <v>0</v>
      </c>
      <c r="I218">
        <v>0</v>
      </c>
      <c r="J218" s="25">
        <v>0</v>
      </c>
      <c r="K218">
        <v>0</v>
      </c>
      <c r="L218">
        <v>0</v>
      </c>
      <c r="M218">
        <v>0</v>
      </c>
      <c r="N218" s="25">
        <v>0</v>
      </c>
      <c r="O218" s="28">
        <v>45</v>
      </c>
      <c r="P218" s="28">
        <v>10</v>
      </c>
      <c r="Q218" s="28">
        <v>30</v>
      </c>
      <c r="R218" s="25">
        <v>30</v>
      </c>
      <c r="S218" s="28">
        <v>30</v>
      </c>
      <c r="T218">
        <v>0</v>
      </c>
      <c r="U218">
        <v>250</v>
      </c>
      <c r="V218">
        <v>5</v>
      </c>
    </row>
    <row r="219" spans="1:22" x14ac:dyDescent="0.25">
      <c r="A219" t="s">
        <v>418</v>
      </c>
      <c r="B219" t="s">
        <v>194</v>
      </c>
      <c r="C219">
        <v>190</v>
      </c>
      <c r="D219">
        <v>0</v>
      </c>
      <c r="E219">
        <v>0</v>
      </c>
      <c r="F219" s="25">
        <v>0</v>
      </c>
      <c r="G219" s="28">
        <v>14</v>
      </c>
      <c r="H219">
        <v>0</v>
      </c>
      <c r="I219">
        <v>0</v>
      </c>
      <c r="J219" s="25">
        <v>0</v>
      </c>
      <c r="K219">
        <v>0</v>
      </c>
      <c r="L219">
        <v>0</v>
      </c>
      <c r="M219">
        <v>0</v>
      </c>
      <c r="N219" s="25">
        <v>0</v>
      </c>
      <c r="O219" s="28">
        <v>45</v>
      </c>
      <c r="P219" s="28">
        <v>10</v>
      </c>
      <c r="Q219" s="28">
        <v>30</v>
      </c>
      <c r="R219" s="25">
        <v>30</v>
      </c>
      <c r="S219" s="28">
        <v>30</v>
      </c>
      <c r="T219">
        <v>0</v>
      </c>
      <c r="U219">
        <v>250</v>
      </c>
      <c r="V219">
        <v>5</v>
      </c>
    </row>
    <row r="220" spans="1:22" x14ac:dyDescent="0.25">
      <c r="A220" t="s">
        <v>419</v>
      </c>
      <c r="B220" t="s">
        <v>194</v>
      </c>
      <c r="C220">
        <v>200</v>
      </c>
      <c r="D220">
        <v>0</v>
      </c>
      <c r="E220">
        <v>0</v>
      </c>
      <c r="F220" s="25">
        <v>0</v>
      </c>
      <c r="G220" s="28">
        <v>14</v>
      </c>
      <c r="H220">
        <v>0</v>
      </c>
      <c r="I220">
        <v>0</v>
      </c>
      <c r="J220" s="25">
        <v>0</v>
      </c>
      <c r="K220">
        <v>0</v>
      </c>
      <c r="L220">
        <v>0</v>
      </c>
      <c r="M220">
        <v>0</v>
      </c>
      <c r="N220" s="25">
        <v>0</v>
      </c>
      <c r="O220" s="28">
        <v>45</v>
      </c>
      <c r="P220" s="28">
        <v>10</v>
      </c>
      <c r="Q220" s="28">
        <v>30</v>
      </c>
      <c r="R220" s="25">
        <v>30</v>
      </c>
      <c r="S220" s="28">
        <v>30</v>
      </c>
      <c r="T220">
        <v>0</v>
      </c>
      <c r="U220">
        <v>250</v>
      </c>
      <c r="V220">
        <v>5</v>
      </c>
    </row>
    <row r="221" spans="1:22" x14ac:dyDescent="0.25">
      <c r="A221" t="s">
        <v>420</v>
      </c>
      <c r="B221" t="s">
        <v>194</v>
      </c>
      <c r="C221">
        <v>97</v>
      </c>
      <c r="D221">
        <v>106</v>
      </c>
      <c r="E221">
        <v>0</v>
      </c>
      <c r="F221" s="25">
        <v>0</v>
      </c>
      <c r="G221" s="28">
        <v>14</v>
      </c>
      <c r="H221">
        <v>0</v>
      </c>
      <c r="I221">
        <v>0</v>
      </c>
      <c r="J221" s="25">
        <v>0</v>
      </c>
      <c r="K221">
        <v>0</v>
      </c>
      <c r="L221">
        <v>0</v>
      </c>
      <c r="M221">
        <v>0</v>
      </c>
      <c r="N221" s="25">
        <v>0</v>
      </c>
      <c r="O221" s="28">
        <v>45</v>
      </c>
      <c r="P221" s="28">
        <v>10</v>
      </c>
      <c r="Q221" s="28">
        <v>30</v>
      </c>
      <c r="R221" s="25">
        <v>30</v>
      </c>
      <c r="S221" s="28">
        <v>30</v>
      </c>
      <c r="T221">
        <v>0</v>
      </c>
      <c r="U221">
        <v>250</v>
      </c>
      <c r="V221">
        <v>5</v>
      </c>
    </row>
    <row r="222" spans="1:22" x14ac:dyDescent="0.25">
      <c r="A222" t="s">
        <v>421</v>
      </c>
      <c r="B222" t="s">
        <v>194</v>
      </c>
      <c r="C222">
        <v>104</v>
      </c>
      <c r="D222">
        <v>113</v>
      </c>
      <c r="E222">
        <v>0</v>
      </c>
      <c r="F222" s="25">
        <v>0</v>
      </c>
      <c r="G222" s="28">
        <v>14</v>
      </c>
      <c r="H222">
        <v>0</v>
      </c>
      <c r="I222">
        <v>0</v>
      </c>
      <c r="J222" s="25">
        <v>0</v>
      </c>
      <c r="K222">
        <v>0</v>
      </c>
      <c r="L222">
        <v>0</v>
      </c>
      <c r="M222">
        <v>0</v>
      </c>
      <c r="N222" s="25">
        <v>0</v>
      </c>
      <c r="O222" s="28">
        <v>45</v>
      </c>
      <c r="P222" s="28">
        <v>10</v>
      </c>
      <c r="Q222" s="28">
        <v>30</v>
      </c>
      <c r="R222" s="25">
        <v>30</v>
      </c>
      <c r="S222" s="28">
        <v>30</v>
      </c>
      <c r="T222">
        <v>0</v>
      </c>
      <c r="U222">
        <v>250</v>
      </c>
      <c r="V222">
        <v>5</v>
      </c>
    </row>
    <row r="223" spans="1:22" x14ac:dyDescent="0.25">
      <c r="A223" t="s">
        <v>422</v>
      </c>
      <c r="B223" t="s">
        <v>194</v>
      </c>
      <c r="C223">
        <v>110</v>
      </c>
      <c r="D223">
        <v>120</v>
      </c>
      <c r="E223">
        <v>0</v>
      </c>
      <c r="F223" s="25">
        <v>0</v>
      </c>
      <c r="G223" s="28">
        <v>14</v>
      </c>
      <c r="H223">
        <v>0</v>
      </c>
      <c r="I223">
        <v>0</v>
      </c>
      <c r="J223" s="25">
        <v>0</v>
      </c>
      <c r="K223">
        <v>0</v>
      </c>
      <c r="L223">
        <v>0</v>
      </c>
      <c r="M223">
        <v>0</v>
      </c>
      <c r="N223" s="25">
        <v>0</v>
      </c>
      <c r="O223" s="28">
        <v>45</v>
      </c>
      <c r="P223" s="28">
        <v>10</v>
      </c>
      <c r="Q223" s="28">
        <v>30</v>
      </c>
      <c r="R223" s="25">
        <v>30</v>
      </c>
      <c r="S223" s="28">
        <v>30</v>
      </c>
      <c r="T223">
        <v>0</v>
      </c>
      <c r="U223">
        <v>250</v>
      </c>
      <c r="V223">
        <v>5</v>
      </c>
    </row>
    <row r="224" spans="1:22" x14ac:dyDescent="0.25">
      <c r="A224" t="s">
        <v>423</v>
      </c>
      <c r="B224" t="s">
        <v>194</v>
      </c>
      <c r="C224">
        <v>117</v>
      </c>
      <c r="D224">
        <v>127</v>
      </c>
      <c r="E224">
        <v>0</v>
      </c>
      <c r="F224" s="25">
        <v>0</v>
      </c>
      <c r="G224" s="28">
        <v>14</v>
      </c>
      <c r="H224">
        <v>0</v>
      </c>
      <c r="I224">
        <v>0</v>
      </c>
      <c r="J224" s="25">
        <v>0</v>
      </c>
      <c r="K224">
        <v>0</v>
      </c>
      <c r="L224">
        <v>0</v>
      </c>
      <c r="M224">
        <v>0</v>
      </c>
      <c r="N224" s="25">
        <v>0</v>
      </c>
      <c r="O224" s="28">
        <v>45</v>
      </c>
      <c r="P224" s="28">
        <v>10</v>
      </c>
      <c r="Q224" s="28">
        <v>30</v>
      </c>
      <c r="R224" s="25">
        <v>30</v>
      </c>
      <c r="S224" s="28">
        <v>30</v>
      </c>
      <c r="T224">
        <v>0</v>
      </c>
      <c r="U224">
        <v>250</v>
      </c>
      <c r="V224">
        <v>5</v>
      </c>
    </row>
    <row r="225" spans="1:22" x14ac:dyDescent="0.25">
      <c r="A225" t="s">
        <v>424</v>
      </c>
      <c r="B225" t="s">
        <v>194</v>
      </c>
      <c r="C225">
        <v>123</v>
      </c>
      <c r="D225">
        <v>134</v>
      </c>
      <c r="E225">
        <v>0</v>
      </c>
      <c r="F225" s="25">
        <v>0</v>
      </c>
      <c r="G225" s="28">
        <v>14</v>
      </c>
      <c r="H225">
        <v>0</v>
      </c>
      <c r="I225">
        <v>0</v>
      </c>
      <c r="J225" s="25">
        <v>0</v>
      </c>
      <c r="K225">
        <v>0</v>
      </c>
      <c r="L225">
        <v>0</v>
      </c>
      <c r="M225">
        <v>0</v>
      </c>
      <c r="N225" s="25">
        <v>0</v>
      </c>
      <c r="O225" s="28">
        <v>45</v>
      </c>
      <c r="P225" s="28">
        <v>10</v>
      </c>
      <c r="Q225" s="28">
        <v>30</v>
      </c>
      <c r="R225" s="25">
        <v>30</v>
      </c>
      <c r="S225" s="28">
        <v>30</v>
      </c>
      <c r="T225">
        <v>0</v>
      </c>
      <c r="U225">
        <v>250</v>
      </c>
      <c r="V225">
        <v>5</v>
      </c>
    </row>
    <row r="226" spans="1:22" x14ac:dyDescent="0.25">
      <c r="A226" t="s">
        <v>425</v>
      </c>
      <c r="B226" t="s">
        <v>194</v>
      </c>
      <c r="C226">
        <v>130</v>
      </c>
      <c r="D226">
        <v>142</v>
      </c>
      <c r="E226">
        <v>0</v>
      </c>
      <c r="F226" s="25">
        <v>0</v>
      </c>
      <c r="G226" s="28">
        <v>14</v>
      </c>
      <c r="H226">
        <v>0</v>
      </c>
      <c r="I226">
        <v>0</v>
      </c>
      <c r="J226" s="25">
        <v>0</v>
      </c>
      <c r="K226">
        <v>0</v>
      </c>
      <c r="L226">
        <v>0</v>
      </c>
      <c r="M226">
        <v>0</v>
      </c>
      <c r="N226" s="25">
        <v>0</v>
      </c>
      <c r="O226" s="28">
        <v>45</v>
      </c>
      <c r="P226" s="28">
        <v>10</v>
      </c>
      <c r="Q226" s="28">
        <v>30</v>
      </c>
      <c r="R226" s="25">
        <v>30</v>
      </c>
      <c r="S226" s="28">
        <v>30</v>
      </c>
      <c r="T226">
        <v>0</v>
      </c>
      <c r="U226">
        <v>250</v>
      </c>
      <c r="V226">
        <v>5</v>
      </c>
    </row>
    <row r="227" spans="1:22" x14ac:dyDescent="0.25">
      <c r="A227" t="s">
        <v>426</v>
      </c>
      <c r="B227" t="s">
        <v>194</v>
      </c>
      <c r="C227">
        <v>136</v>
      </c>
      <c r="D227">
        <v>149</v>
      </c>
      <c r="E227">
        <v>0</v>
      </c>
      <c r="F227" s="25">
        <v>0</v>
      </c>
      <c r="G227" s="28">
        <v>14</v>
      </c>
      <c r="H227">
        <v>0</v>
      </c>
      <c r="I227">
        <v>0</v>
      </c>
      <c r="J227" s="25">
        <v>0</v>
      </c>
      <c r="K227">
        <v>0</v>
      </c>
      <c r="L227">
        <v>0</v>
      </c>
      <c r="M227">
        <v>0</v>
      </c>
      <c r="N227" s="25">
        <v>0</v>
      </c>
      <c r="O227" s="28">
        <v>45</v>
      </c>
      <c r="P227" s="28">
        <v>10</v>
      </c>
      <c r="Q227" s="28">
        <v>30</v>
      </c>
      <c r="R227" s="25">
        <v>30</v>
      </c>
      <c r="S227" s="28">
        <v>30</v>
      </c>
      <c r="T227">
        <v>0</v>
      </c>
      <c r="U227">
        <v>250</v>
      </c>
      <c r="V227">
        <v>5</v>
      </c>
    </row>
    <row r="228" spans="1:22" x14ac:dyDescent="0.25">
      <c r="A228" t="s">
        <v>427</v>
      </c>
      <c r="B228" t="s">
        <v>194</v>
      </c>
      <c r="C228">
        <v>143</v>
      </c>
      <c r="D228">
        <v>156</v>
      </c>
      <c r="E228">
        <v>0</v>
      </c>
      <c r="F228" s="25">
        <v>0</v>
      </c>
      <c r="G228" s="28">
        <v>14</v>
      </c>
      <c r="H228">
        <v>0</v>
      </c>
      <c r="I228">
        <v>0</v>
      </c>
      <c r="J228" s="25">
        <v>0</v>
      </c>
      <c r="K228">
        <v>0</v>
      </c>
      <c r="L228">
        <v>0</v>
      </c>
      <c r="M228">
        <v>0</v>
      </c>
      <c r="N228" s="25">
        <v>0</v>
      </c>
      <c r="O228" s="28">
        <v>45</v>
      </c>
      <c r="P228" s="28">
        <v>10</v>
      </c>
      <c r="Q228" s="28">
        <v>30</v>
      </c>
      <c r="R228" s="25">
        <v>30</v>
      </c>
      <c r="S228" s="28">
        <v>30</v>
      </c>
      <c r="T228">
        <v>0</v>
      </c>
      <c r="U228">
        <v>250</v>
      </c>
      <c r="V228">
        <v>5</v>
      </c>
    </row>
    <row r="229" spans="1:22" x14ac:dyDescent="0.25">
      <c r="A229" t="s">
        <v>428</v>
      </c>
      <c r="B229" t="s">
        <v>194</v>
      </c>
      <c r="C229">
        <v>149</v>
      </c>
      <c r="D229">
        <v>163</v>
      </c>
      <c r="E229">
        <v>0</v>
      </c>
      <c r="F229" s="25">
        <v>0</v>
      </c>
      <c r="G229" s="28">
        <v>14</v>
      </c>
      <c r="H229">
        <v>0</v>
      </c>
      <c r="I229">
        <v>0</v>
      </c>
      <c r="J229" s="25">
        <v>0</v>
      </c>
      <c r="K229">
        <v>0</v>
      </c>
      <c r="L229">
        <v>0</v>
      </c>
      <c r="M229">
        <v>0</v>
      </c>
      <c r="N229" s="25">
        <v>0</v>
      </c>
      <c r="O229" s="28">
        <v>45</v>
      </c>
      <c r="P229" s="28">
        <v>10</v>
      </c>
      <c r="Q229" s="28">
        <v>30</v>
      </c>
      <c r="R229" s="25">
        <v>30</v>
      </c>
      <c r="S229" s="28">
        <v>30</v>
      </c>
      <c r="T229">
        <v>0</v>
      </c>
      <c r="U229">
        <v>250</v>
      </c>
      <c r="V229">
        <v>5</v>
      </c>
    </row>
    <row r="230" spans="1:22" x14ac:dyDescent="0.25">
      <c r="A230" t="s">
        <v>429</v>
      </c>
      <c r="B230" t="s">
        <v>194</v>
      </c>
      <c r="C230">
        <v>156</v>
      </c>
      <c r="D230">
        <v>170</v>
      </c>
      <c r="E230">
        <v>0</v>
      </c>
      <c r="F230" s="25">
        <v>0</v>
      </c>
      <c r="G230" s="28">
        <v>14</v>
      </c>
      <c r="H230">
        <v>0</v>
      </c>
      <c r="I230">
        <v>0</v>
      </c>
      <c r="J230" s="25">
        <v>0</v>
      </c>
      <c r="K230">
        <v>0</v>
      </c>
      <c r="L230">
        <v>0</v>
      </c>
      <c r="M230">
        <v>0</v>
      </c>
      <c r="N230" s="25">
        <v>0</v>
      </c>
      <c r="O230" s="28">
        <v>45</v>
      </c>
      <c r="P230" s="28">
        <v>10</v>
      </c>
      <c r="Q230" s="28">
        <v>30</v>
      </c>
      <c r="R230" s="25">
        <v>30</v>
      </c>
      <c r="S230" s="28">
        <v>30</v>
      </c>
      <c r="T230">
        <v>0</v>
      </c>
      <c r="U230">
        <v>250</v>
      </c>
      <c r="V230">
        <v>5</v>
      </c>
    </row>
    <row r="231" spans="1:22" x14ac:dyDescent="0.25">
      <c r="A231" t="s">
        <v>430</v>
      </c>
      <c r="B231" t="s">
        <v>194</v>
      </c>
      <c r="C231">
        <v>162</v>
      </c>
      <c r="D231">
        <v>177</v>
      </c>
      <c r="E231">
        <v>0</v>
      </c>
      <c r="F231" s="25">
        <v>0</v>
      </c>
      <c r="G231" s="28">
        <v>14</v>
      </c>
      <c r="H231">
        <v>0</v>
      </c>
      <c r="I231">
        <v>0</v>
      </c>
      <c r="J231" s="25">
        <v>0</v>
      </c>
      <c r="K231">
        <v>0</v>
      </c>
      <c r="L231">
        <v>0</v>
      </c>
      <c r="M231">
        <v>0</v>
      </c>
      <c r="N231" s="25">
        <v>0</v>
      </c>
      <c r="O231" s="28">
        <v>45</v>
      </c>
      <c r="P231" s="28">
        <v>10</v>
      </c>
      <c r="Q231" s="28">
        <v>30</v>
      </c>
      <c r="R231" s="25">
        <v>30</v>
      </c>
      <c r="S231" s="28">
        <v>30</v>
      </c>
      <c r="T231">
        <v>0</v>
      </c>
      <c r="U231">
        <v>250</v>
      </c>
      <c r="V231">
        <v>5</v>
      </c>
    </row>
    <row r="232" spans="1:22" x14ac:dyDescent="0.25">
      <c r="A232" t="s">
        <v>431</v>
      </c>
      <c r="B232" t="s">
        <v>194</v>
      </c>
      <c r="C232">
        <v>130</v>
      </c>
      <c r="D232">
        <v>140</v>
      </c>
      <c r="E232">
        <v>0</v>
      </c>
      <c r="F232" s="25">
        <v>0</v>
      </c>
      <c r="G232" s="28">
        <v>14</v>
      </c>
      <c r="H232">
        <v>0</v>
      </c>
      <c r="I232">
        <v>0</v>
      </c>
      <c r="J232" s="25">
        <v>0</v>
      </c>
      <c r="K232">
        <v>0</v>
      </c>
      <c r="L232">
        <v>0</v>
      </c>
      <c r="M232">
        <v>0</v>
      </c>
      <c r="N232" s="25">
        <v>0</v>
      </c>
      <c r="O232" s="28">
        <v>45</v>
      </c>
      <c r="P232" s="28">
        <v>10</v>
      </c>
      <c r="Q232" s="28">
        <v>30</v>
      </c>
      <c r="R232" s="25">
        <v>30</v>
      </c>
      <c r="S232" s="28">
        <v>30</v>
      </c>
      <c r="T232">
        <v>0</v>
      </c>
      <c r="U232">
        <v>250</v>
      </c>
      <c r="V232">
        <v>5</v>
      </c>
    </row>
    <row r="233" spans="1:22" x14ac:dyDescent="0.25">
      <c r="A233" t="s">
        <v>432</v>
      </c>
      <c r="B233" t="s">
        <v>194</v>
      </c>
      <c r="C233">
        <v>135</v>
      </c>
      <c r="D233">
        <v>144</v>
      </c>
      <c r="E233">
        <v>0</v>
      </c>
      <c r="F233" s="25">
        <v>0</v>
      </c>
      <c r="G233" s="28">
        <v>14</v>
      </c>
      <c r="H233">
        <v>0</v>
      </c>
      <c r="I233">
        <v>0</v>
      </c>
      <c r="J233" s="25">
        <v>0</v>
      </c>
      <c r="K233">
        <v>0</v>
      </c>
      <c r="L233">
        <v>0</v>
      </c>
      <c r="M233">
        <v>0</v>
      </c>
      <c r="N233" s="25">
        <v>0</v>
      </c>
      <c r="O233" s="28">
        <v>45</v>
      </c>
      <c r="P233" s="28">
        <v>10</v>
      </c>
      <c r="Q233" s="28">
        <v>30</v>
      </c>
      <c r="R233" s="25">
        <v>30</v>
      </c>
      <c r="S233" s="28">
        <v>30</v>
      </c>
      <c r="T233">
        <v>0</v>
      </c>
      <c r="U233">
        <v>250</v>
      </c>
      <c r="V233">
        <v>5</v>
      </c>
    </row>
    <row r="234" spans="1:22" x14ac:dyDescent="0.25">
      <c r="A234" t="s">
        <v>433</v>
      </c>
      <c r="B234" t="s">
        <v>194</v>
      </c>
      <c r="C234">
        <v>140</v>
      </c>
      <c r="D234">
        <v>148</v>
      </c>
      <c r="E234">
        <v>0</v>
      </c>
      <c r="F234" s="25">
        <v>0</v>
      </c>
      <c r="G234" s="28">
        <v>14</v>
      </c>
      <c r="H234">
        <v>0</v>
      </c>
      <c r="I234">
        <v>0</v>
      </c>
      <c r="J234" s="25">
        <v>0</v>
      </c>
      <c r="K234">
        <v>0</v>
      </c>
      <c r="L234">
        <v>0</v>
      </c>
      <c r="M234">
        <v>0</v>
      </c>
      <c r="N234" s="25">
        <v>0</v>
      </c>
      <c r="O234" s="28">
        <v>45</v>
      </c>
      <c r="P234" s="28">
        <v>10</v>
      </c>
      <c r="Q234" s="28">
        <v>30</v>
      </c>
      <c r="R234" s="25">
        <v>30</v>
      </c>
      <c r="S234" s="28">
        <v>30</v>
      </c>
      <c r="T234">
        <v>0</v>
      </c>
      <c r="U234">
        <v>250</v>
      </c>
      <c r="V234">
        <v>5</v>
      </c>
    </row>
    <row r="235" spans="1:22" x14ac:dyDescent="0.25">
      <c r="A235" t="s">
        <v>434</v>
      </c>
      <c r="B235" t="s">
        <v>194</v>
      </c>
      <c r="C235">
        <v>145</v>
      </c>
      <c r="D235">
        <v>152</v>
      </c>
      <c r="E235">
        <v>0</v>
      </c>
      <c r="F235" s="25">
        <v>0</v>
      </c>
      <c r="G235" s="28">
        <v>14</v>
      </c>
      <c r="H235">
        <v>0</v>
      </c>
      <c r="I235">
        <v>0</v>
      </c>
      <c r="J235" s="25">
        <v>0</v>
      </c>
      <c r="K235">
        <v>0</v>
      </c>
      <c r="L235">
        <v>0</v>
      </c>
      <c r="M235">
        <v>0</v>
      </c>
      <c r="N235" s="25">
        <v>0</v>
      </c>
      <c r="O235" s="28">
        <v>45</v>
      </c>
      <c r="P235" s="28">
        <v>10</v>
      </c>
      <c r="Q235" s="28">
        <v>30</v>
      </c>
      <c r="R235" s="25">
        <v>30</v>
      </c>
      <c r="S235" s="28">
        <v>30</v>
      </c>
      <c r="T235">
        <v>0</v>
      </c>
      <c r="U235">
        <v>250</v>
      </c>
      <c r="V235">
        <v>5</v>
      </c>
    </row>
    <row r="236" spans="1:22" x14ac:dyDescent="0.25">
      <c r="A236" t="s">
        <v>435</v>
      </c>
      <c r="B236" t="s">
        <v>194</v>
      </c>
      <c r="C236">
        <v>150</v>
      </c>
      <c r="D236">
        <v>156</v>
      </c>
      <c r="E236">
        <v>0</v>
      </c>
      <c r="F236" s="25">
        <v>0</v>
      </c>
      <c r="G236" s="28">
        <v>14</v>
      </c>
      <c r="H236">
        <v>0</v>
      </c>
      <c r="I236">
        <v>0</v>
      </c>
      <c r="J236" s="25">
        <v>0</v>
      </c>
      <c r="K236">
        <v>0</v>
      </c>
      <c r="L236">
        <v>0</v>
      </c>
      <c r="M236">
        <v>0</v>
      </c>
      <c r="N236" s="25">
        <v>0</v>
      </c>
      <c r="O236" s="28">
        <v>45</v>
      </c>
      <c r="P236" s="28">
        <v>10</v>
      </c>
      <c r="Q236" s="28">
        <v>30</v>
      </c>
      <c r="R236" s="25">
        <v>30</v>
      </c>
      <c r="S236" s="28">
        <v>30</v>
      </c>
      <c r="T236">
        <v>0</v>
      </c>
      <c r="U236">
        <v>250</v>
      </c>
      <c r="V236">
        <v>5</v>
      </c>
    </row>
    <row r="237" spans="1:22" x14ac:dyDescent="0.25">
      <c r="A237" t="s">
        <v>436</v>
      </c>
      <c r="B237" t="s">
        <v>194</v>
      </c>
      <c r="C237">
        <v>156</v>
      </c>
      <c r="D237">
        <v>162</v>
      </c>
      <c r="E237">
        <v>0</v>
      </c>
      <c r="F237" s="25">
        <v>0</v>
      </c>
      <c r="G237" s="28">
        <v>14</v>
      </c>
      <c r="H237">
        <v>0</v>
      </c>
      <c r="I237">
        <v>0</v>
      </c>
      <c r="J237" s="25">
        <v>0</v>
      </c>
      <c r="K237">
        <v>0</v>
      </c>
      <c r="L237">
        <v>0</v>
      </c>
      <c r="M237">
        <v>0</v>
      </c>
      <c r="N237" s="25">
        <v>0</v>
      </c>
      <c r="O237" s="28">
        <v>45</v>
      </c>
      <c r="P237" s="28">
        <v>10</v>
      </c>
      <c r="Q237" s="28">
        <v>30</v>
      </c>
      <c r="R237" s="25">
        <v>30</v>
      </c>
      <c r="S237" s="28">
        <v>30</v>
      </c>
      <c r="T237">
        <v>0</v>
      </c>
      <c r="U237">
        <v>250</v>
      </c>
      <c r="V237">
        <v>5</v>
      </c>
    </row>
    <row r="238" spans="1:22" x14ac:dyDescent="0.25">
      <c r="A238" t="s">
        <v>437</v>
      </c>
      <c r="B238" t="s">
        <v>194</v>
      </c>
      <c r="C238">
        <v>88</v>
      </c>
      <c r="D238">
        <v>108</v>
      </c>
      <c r="E238">
        <v>0</v>
      </c>
      <c r="F238" s="25">
        <v>0</v>
      </c>
      <c r="G238" s="28">
        <v>14</v>
      </c>
      <c r="H238">
        <v>0</v>
      </c>
      <c r="I238">
        <v>0</v>
      </c>
      <c r="J238" s="25">
        <v>0</v>
      </c>
      <c r="K238">
        <v>0</v>
      </c>
      <c r="L238">
        <v>0</v>
      </c>
      <c r="M238">
        <v>110</v>
      </c>
      <c r="N238" s="25">
        <v>0</v>
      </c>
      <c r="O238" s="28">
        <v>45</v>
      </c>
      <c r="P238" s="28">
        <v>10</v>
      </c>
      <c r="Q238" s="28">
        <v>30</v>
      </c>
      <c r="R238" s="25">
        <v>30</v>
      </c>
      <c r="S238" s="28">
        <v>30</v>
      </c>
      <c r="T238">
        <v>0</v>
      </c>
      <c r="U238">
        <v>250</v>
      </c>
      <c r="V238">
        <v>5</v>
      </c>
    </row>
    <row r="239" spans="1:22" x14ac:dyDescent="0.25">
      <c r="A239" t="s">
        <v>438</v>
      </c>
      <c r="B239" t="s">
        <v>194</v>
      </c>
      <c r="C239">
        <v>94</v>
      </c>
      <c r="D239">
        <v>155</v>
      </c>
      <c r="E239">
        <v>0</v>
      </c>
      <c r="F239" s="25">
        <v>0</v>
      </c>
      <c r="G239" s="28">
        <v>14</v>
      </c>
      <c r="H239">
        <v>0</v>
      </c>
      <c r="I239">
        <v>0</v>
      </c>
      <c r="J239" s="25">
        <v>0</v>
      </c>
      <c r="K239">
        <v>0</v>
      </c>
      <c r="L239">
        <v>0</v>
      </c>
      <c r="M239">
        <v>110</v>
      </c>
      <c r="N239" s="25">
        <v>0</v>
      </c>
      <c r="O239" s="28">
        <v>45</v>
      </c>
      <c r="P239" s="28">
        <v>10</v>
      </c>
      <c r="Q239" s="28">
        <v>30</v>
      </c>
      <c r="R239" s="25">
        <v>30</v>
      </c>
      <c r="S239" s="28">
        <v>30</v>
      </c>
      <c r="T239">
        <v>0</v>
      </c>
      <c r="U239">
        <v>250</v>
      </c>
      <c r="V239">
        <v>5</v>
      </c>
    </row>
    <row r="240" spans="1:22" x14ac:dyDescent="0.25">
      <c r="A240" t="s">
        <v>439</v>
      </c>
      <c r="B240" t="s">
        <v>194</v>
      </c>
      <c r="C240">
        <v>100</v>
      </c>
      <c r="D240">
        <v>122</v>
      </c>
      <c r="E240">
        <v>0</v>
      </c>
      <c r="F240" s="25">
        <v>0</v>
      </c>
      <c r="G240" s="28">
        <v>14</v>
      </c>
      <c r="H240">
        <v>0</v>
      </c>
      <c r="I240">
        <v>0</v>
      </c>
      <c r="J240" s="25">
        <v>0</v>
      </c>
      <c r="K240">
        <v>0</v>
      </c>
      <c r="L240">
        <v>0</v>
      </c>
      <c r="M240">
        <v>110</v>
      </c>
      <c r="N240" s="25">
        <v>0</v>
      </c>
      <c r="O240" s="28">
        <v>45</v>
      </c>
      <c r="P240" s="28">
        <v>10</v>
      </c>
      <c r="Q240" s="28">
        <v>30</v>
      </c>
      <c r="R240" s="25">
        <v>30</v>
      </c>
      <c r="S240" s="28">
        <v>30</v>
      </c>
      <c r="T240">
        <v>0</v>
      </c>
      <c r="U240">
        <v>250</v>
      </c>
      <c r="V240">
        <v>5</v>
      </c>
    </row>
    <row r="241" spans="1:22" x14ac:dyDescent="0.25">
      <c r="A241" t="s">
        <v>440</v>
      </c>
      <c r="B241" t="s">
        <v>194</v>
      </c>
      <c r="C241">
        <v>106</v>
      </c>
      <c r="D241">
        <v>129</v>
      </c>
      <c r="E241">
        <v>0</v>
      </c>
      <c r="F241" s="25">
        <v>0</v>
      </c>
      <c r="G241" s="28">
        <v>14</v>
      </c>
      <c r="H241">
        <v>0</v>
      </c>
      <c r="I241">
        <v>0</v>
      </c>
      <c r="J241" s="25">
        <v>0</v>
      </c>
      <c r="K241">
        <v>0</v>
      </c>
      <c r="L241">
        <v>0</v>
      </c>
      <c r="M241">
        <v>110</v>
      </c>
      <c r="N241" s="25">
        <v>0</v>
      </c>
      <c r="O241" s="28">
        <v>45</v>
      </c>
      <c r="P241" s="28">
        <v>10</v>
      </c>
      <c r="Q241" s="28">
        <v>30</v>
      </c>
      <c r="R241" s="25">
        <v>30</v>
      </c>
      <c r="S241" s="28">
        <v>30</v>
      </c>
      <c r="T241">
        <v>0</v>
      </c>
      <c r="U241">
        <v>250</v>
      </c>
      <c r="V241">
        <v>5</v>
      </c>
    </row>
    <row r="242" spans="1:22" x14ac:dyDescent="0.25">
      <c r="A242" t="s">
        <v>441</v>
      </c>
      <c r="B242" t="s">
        <v>194</v>
      </c>
      <c r="C242">
        <v>112</v>
      </c>
      <c r="D242">
        <v>136</v>
      </c>
      <c r="E242">
        <v>0</v>
      </c>
      <c r="F242" s="25">
        <v>0</v>
      </c>
      <c r="G242" s="28">
        <v>14</v>
      </c>
      <c r="H242">
        <v>0</v>
      </c>
      <c r="I242">
        <v>0</v>
      </c>
      <c r="J242" s="25">
        <v>0</v>
      </c>
      <c r="K242">
        <v>0</v>
      </c>
      <c r="L242">
        <v>0</v>
      </c>
      <c r="M242">
        <v>110</v>
      </c>
      <c r="N242" s="25">
        <v>0</v>
      </c>
      <c r="O242" s="28">
        <v>45</v>
      </c>
      <c r="P242" s="28">
        <v>10</v>
      </c>
      <c r="Q242" s="28">
        <v>30</v>
      </c>
      <c r="R242" s="25">
        <v>30</v>
      </c>
      <c r="S242" s="28">
        <v>30</v>
      </c>
      <c r="T242">
        <v>0</v>
      </c>
      <c r="U242">
        <v>250</v>
      </c>
      <c r="V242">
        <v>5</v>
      </c>
    </row>
    <row r="243" spans="1:22" x14ac:dyDescent="0.25">
      <c r="A243" t="s">
        <v>442</v>
      </c>
      <c r="B243" t="s">
        <v>194</v>
      </c>
      <c r="C243">
        <v>114</v>
      </c>
      <c r="D243">
        <v>144</v>
      </c>
      <c r="E243">
        <v>0</v>
      </c>
      <c r="F243" s="25">
        <v>0</v>
      </c>
      <c r="G243" s="28">
        <v>14</v>
      </c>
      <c r="H243">
        <v>0</v>
      </c>
      <c r="I243">
        <v>0</v>
      </c>
      <c r="J243" s="25">
        <v>0</v>
      </c>
      <c r="K243">
        <v>0</v>
      </c>
      <c r="L243">
        <v>0</v>
      </c>
      <c r="M243">
        <v>110</v>
      </c>
      <c r="N243" s="25">
        <v>0</v>
      </c>
      <c r="O243" s="28">
        <v>45</v>
      </c>
      <c r="P243" s="28">
        <v>10</v>
      </c>
      <c r="Q243" s="28">
        <v>30</v>
      </c>
      <c r="R243" s="25">
        <v>30</v>
      </c>
      <c r="S243" s="28">
        <v>30</v>
      </c>
      <c r="T243">
        <v>0</v>
      </c>
      <c r="U243">
        <v>250</v>
      </c>
      <c r="V243">
        <v>5</v>
      </c>
    </row>
    <row r="244" spans="1:22" x14ac:dyDescent="0.25">
      <c r="A244" t="s">
        <v>443</v>
      </c>
      <c r="B244" t="s">
        <v>194</v>
      </c>
      <c r="C244">
        <v>123</v>
      </c>
      <c r="D244">
        <v>151</v>
      </c>
      <c r="E244">
        <v>0</v>
      </c>
      <c r="F244" s="25">
        <v>0</v>
      </c>
      <c r="G244" s="28">
        <v>14</v>
      </c>
      <c r="H244">
        <v>0</v>
      </c>
      <c r="I244">
        <v>0</v>
      </c>
      <c r="J244" s="25">
        <v>0</v>
      </c>
      <c r="K244">
        <v>0</v>
      </c>
      <c r="L244">
        <v>0</v>
      </c>
      <c r="M244">
        <v>110</v>
      </c>
      <c r="N244" s="25">
        <v>0</v>
      </c>
      <c r="O244" s="28">
        <v>45</v>
      </c>
      <c r="P244" s="28">
        <v>10</v>
      </c>
      <c r="Q244" s="28">
        <v>30</v>
      </c>
      <c r="R244" s="25">
        <v>30</v>
      </c>
      <c r="S244" s="28">
        <v>30</v>
      </c>
      <c r="T244">
        <v>0</v>
      </c>
      <c r="U244">
        <v>250</v>
      </c>
      <c r="V244">
        <v>5</v>
      </c>
    </row>
    <row r="245" spans="1:22" x14ac:dyDescent="0.25">
      <c r="A245" t="s">
        <v>444</v>
      </c>
      <c r="B245" t="s">
        <v>194</v>
      </c>
      <c r="C245">
        <v>129</v>
      </c>
      <c r="D245">
        <v>158</v>
      </c>
      <c r="E245">
        <v>0</v>
      </c>
      <c r="F245" s="25">
        <v>0</v>
      </c>
      <c r="G245" s="28">
        <v>14</v>
      </c>
      <c r="H245">
        <v>0</v>
      </c>
      <c r="I245">
        <v>0</v>
      </c>
      <c r="J245" s="25">
        <v>0</v>
      </c>
      <c r="K245">
        <v>0</v>
      </c>
      <c r="L245">
        <v>0</v>
      </c>
      <c r="M245">
        <v>110</v>
      </c>
      <c r="N245" s="25">
        <v>0</v>
      </c>
      <c r="O245" s="28">
        <v>45</v>
      </c>
      <c r="P245" s="28">
        <v>10</v>
      </c>
      <c r="Q245" s="28">
        <v>30</v>
      </c>
      <c r="R245" s="25">
        <v>30</v>
      </c>
      <c r="S245" s="28">
        <v>30</v>
      </c>
      <c r="T245">
        <v>0</v>
      </c>
      <c r="U245">
        <v>250</v>
      </c>
      <c r="V245">
        <v>5</v>
      </c>
    </row>
    <row r="246" spans="1:22" x14ac:dyDescent="0.25">
      <c r="A246" t="s">
        <v>445</v>
      </c>
      <c r="B246" t="s">
        <v>194</v>
      </c>
      <c r="C246">
        <v>135</v>
      </c>
      <c r="D246">
        <v>165</v>
      </c>
      <c r="E246">
        <v>0</v>
      </c>
      <c r="F246" s="25">
        <v>0</v>
      </c>
      <c r="G246" s="28">
        <v>14</v>
      </c>
      <c r="H246">
        <v>0</v>
      </c>
      <c r="I246">
        <v>0</v>
      </c>
      <c r="J246" s="25">
        <v>0</v>
      </c>
      <c r="K246">
        <v>0</v>
      </c>
      <c r="L246">
        <v>0</v>
      </c>
      <c r="M246">
        <v>110</v>
      </c>
      <c r="N246" s="25">
        <v>0</v>
      </c>
      <c r="O246" s="28">
        <v>45</v>
      </c>
      <c r="P246" s="28">
        <v>10</v>
      </c>
      <c r="Q246" s="28">
        <v>30</v>
      </c>
      <c r="R246" s="25">
        <v>30</v>
      </c>
      <c r="S246" s="28">
        <v>30</v>
      </c>
      <c r="T246">
        <v>0</v>
      </c>
      <c r="U246">
        <v>250</v>
      </c>
      <c r="V246">
        <v>5</v>
      </c>
    </row>
    <row r="247" spans="1:22" x14ac:dyDescent="0.25">
      <c r="A247" t="s">
        <v>446</v>
      </c>
      <c r="B247" t="s">
        <v>194</v>
      </c>
      <c r="C247">
        <v>141</v>
      </c>
      <c r="D247">
        <v>172</v>
      </c>
      <c r="E247">
        <v>0</v>
      </c>
      <c r="F247" s="25">
        <v>0</v>
      </c>
      <c r="G247" s="28">
        <v>14</v>
      </c>
      <c r="H247">
        <v>0</v>
      </c>
      <c r="I247">
        <v>0</v>
      </c>
      <c r="J247" s="25">
        <v>0</v>
      </c>
      <c r="K247">
        <v>0</v>
      </c>
      <c r="L247">
        <v>0</v>
      </c>
      <c r="M247">
        <v>110</v>
      </c>
      <c r="N247" s="25">
        <v>0</v>
      </c>
      <c r="O247" s="28">
        <v>45</v>
      </c>
      <c r="P247" s="28">
        <v>10</v>
      </c>
      <c r="Q247" s="28">
        <v>30</v>
      </c>
      <c r="R247" s="25">
        <v>30</v>
      </c>
      <c r="S247" s="28">
        <v>30</v>
      </c>
      <c r="T247">
        <v>0</v>
      </c>
      <c r="U247">
        <v>250</v>
      </c>
      <c r="V247">
        <v>5</v>
      </c>
    </row>
    <row r="248" spans="1:22" x14ac:dyDescent="0.25">
      <c r="A248" t="s">
        <v>447</v>
      </c>
      <c r="B248" t="s">
        <v>194</v>
      </c>
      <c r="C248">
        <v>147</v>
      </c>
      <c r="D248">
        <v>180</v>
      </c>
      <c r="E248">
        <v>0</v>
      </c>
      <c r="F248" s="25">
        <v>0</v>
      </c>
      <c r="G248" s="28">
        <v>14</v>
      </c>
      <c r="H248">
        <v>0</v>
      </c>
      <c r="I248">
        <v>0</v>
      </c>
      <c r="J248" s="25">
        <v>0</v>
      </c>
      <c r="K248">
        <v>0</v>
      </c>
      <c r="L248">
        <v>0</v>
      </c>
      <c r="M248">
        <v>110</v>
      </c>
      <c r="N248" s="25">
        <v>0</v>
      </c>
      <c r="O248" s="28">
        <v>45</v>
      </c>
      <c r="P248" s="28">
        <v>10</v>
      </c>
      <c r="Q248" s="28">
        <v>30</v>
      </c>
      <c r="R248" s="25">
        <v>30</v>
      </c>
      <c r="S248" s="28">
        <v>30</v>
      </c>
      <c r="T248">
        <v>0</v>
      </c>
      <c r="U248">
        <v>250</v>
      </c>
      <c r="V248">
        <v>5</v>
      </c>
    </row>
    <row r="249" spans="1:22" x14ac:dyDescent="0.25">
      <c r="A249" t="s">
        <v>448</v>
      </c>
      <c r="B249" t="s">
        <v>194</v>
      </c>
      <c r="C249">
        <v>120</v>
      </c>
      <c r="D249">
        <v>130</v>
      </c>
      <c r="E249">
        <v>0</v>
      </c>
      <c r="F249" s="25">
        <v>0</v>
      </c>
      <c r="G249" s="28">
        <v>14</v>
      </c>
      <c r="H249">
        <v>0</v>
      </c>
      <c r="I249">
        <v>0</v>
      </c>
      <c r="J249" s="25">
        <v>0</v>
      </c>
      <c r="K249">
        <v>0</v>
      </c>
      <c r="L249">
        <v>0</v>
      </c>
      <c r="M249">
        <v>0</v>
      </c>
      <c r="N249" s="25">
        <v>110</v>
      </c>
      <c r="O249" s="28">
        <v>45</v>
      </c>
      <c r="P249" s="28">
        <v>10</v>
      </c>
      <c r="Q249" s="28">
        <v>30</v>
      </c>
      <c r="R249" s="25">
        <v>30</v>
      </c>
      <c r="S249" s="28">
        <v>30</v>
      </c>
      <c r="T249">
        <v>0</v>
      </c>
      <c r="U249">
        <v>250</v>
      </c>
      <c r="V249">
        <v>5</v>
      </c>
    </row>
    <row r="250" spans="1:22" x14ac:dyDescent="0.25">
      <c r="A250" t="s">
        <v>449</v>
      </c>
      <c r="B250" t="s">
        <v>194</v>
      </c>
      <c r="C250">
        <v>127</v>
      </c>
      <c r="D250">
        <v>136</v>
      </c>
      <c r="E250">
        <v>0</v>
      </c>
      <c r="F250" s="25">
        <v>0</v>
      </c>
      <c r="G250" s="28">
        <v>14</v>
      </c>
      <c r="H250">
        <v>0</v>
      </c>
      <c r="I250">
        <v>0</v>
      </c>
      <c r="J250" s="25">
        <v>0</v>
      </c>
      <c r="K250">
        <v>0</v>
      </c>
      <c r="L250">
        <v>0</v>
      </c>
      <c r="M250">
        <v>0</v>
      </c>
      <c r="N250" s="25">
        <v>110</v>
      </c>
      <c r="O250" s="28">
        <v>45</v>
      </c>
      <c r="P250" s="28">
        <v>10</v>
      </c>
      <c r="Q250" s="28">
        <v>30</v>
      </c>
      <c r="R250" s="25">
        <v>30</v>
      </c>
      <c r="S250" s="28">
        <v>30</v>
      </c>
      <c r="T250">
        <v>0</v>
      </c>
      <c r="U250">
        <v>250</v>
      </c>
      <c r="V250">
        <v>5</v>
      </c>
    </row>
    <row r="251" spans="1:22" x14ac:dyDescent="0.25">
      <c r="A251" t="s">
        <v>450</v>
      </c>
      <c r="B251" t="s">
        <v>194</v>
      </c>
      <c r="C251">
        <v>134</v>
      </c>
      <c r="D251">
        <v>143</v>
      </c>
      <c r="E251">
        <v>0</v>
      </c>
      <c r="F251" s="25">
        <v>0</v>
      </c>
      <c r="G251" s="28">
        <v>14</v>
      </c>
      <c r="H251">
        <v>0</v>
      </c>
      <c r="I251">
        <v>0</v>
      </c>
      <c r="J251" s="25">
        <v>0</v>
      </c>
      <c r="K251">
        <v>0</v>
      </c>
      <c r="L251">
        <v>0</v>
      </c>
      <c r="M251">
        <v>0</v>
      </c>
      <c r="N251" s="25">
        <v>110</v>
      </c>
      <c r="O251" s="28">
        <v>45</v>
      </c>
      <c r="P251" s="28">
        <v>10</v>
      </c>
      <c r="Q251" s="28">
        <v>30</v>
      </c>
      <c r="R251" s="25">
        <v>30</v>
      </c>
      <c r="S251" s="28">
        <v>30</v>
      </c>
      <c r="T251">
        <v>0</v>
      </c>
      <c r="U251">
        <v>250</v>
      </c>
      <c r="V251">
        <v>5</v>
      </c>
    </row>
    <row r="252" spans="1:22" x14ac:dyDescent="0.25">
      <c r="A252" t="s">
        <v>451</v>
      </c>
      <c r="B252" t="s">
        <v>194</v>
      </c>
      <c r="C252">
        <v>141</v>
      </c>
      <c r="D252">
        <v>149</v>
      </c>
      <c r="E252">
        <v>0</v>
      </c>
      <c r="F252" s="25">
        <v>0</v>
      </c>
      <c r="G252" s="28">
        <v>14</v>
      </c>
      <c r="H252">
        <v>0</v>
      </c>
      <c r="I252">
        <v>0</v>
      </c>
      <c r="J252" s="25">
        <v>0</v>
      </c>
      <c r="K252">
        <v>0</v>
      </c>
      <c r="L252">
        <v>0</v>
      </c>
      <c r="M252">
        <v>0</v>
      </c>
      <c r="N252" s="25">
        <v>110</v>
      </c>
      <c r="O252" s="28">
        <v>45</v>
      </c>
      <c r="P252" s="28">
        <v>10</v>
      </c>
      <c r="Q252" s="28">
        <v>30</v>
      </c>
      <c r="R252" s="25">
        <v>30</v>
      </c>
      <c r="S252" s="28">
        <v>30</v>
      </c>
      <c r="T252">
        <v>0</v>
      </c>
      <c r="U252">
        <v>250</v>
      </c>
      <c r="V252">
        <v>5</v>
      </c>
    </row>
    <row r="253" spans="1:22" x14ac:dyDescent="0.25">
      <c r="A253" t="s">
        <v>452</v>
      </c>
      <c r="B253" t="s">
        <v>194</v>
      </c>
      <c r="C253">
        <v>148</v>
      </c>
      <c r="D253">
        <v>156</v>
      </c>
      <c r="E253">
        <v>0</v>
      </c>
      <c r="F253" s="25">
        <v>0</v>
      </c>
      <c r="G253" s="28">
        <v>14</v>
      </c>
      <c r="H253">
        <v>0</v>
      </c>
      <c r="I253">
        <v>0</v>
      </c>
      <c r="J253" s="25">
        <v>0</v>
      </c>
      <c r="K253">
        <v>0</v>
      </c>
      <c r="L253">
        <v>0</v>
      </c>
      <c r="M253">
        <v>0</v>
      </c>
      <c r="N253" s="25">
        <v>110</v>
      </c>
      <c r="O253" s="28">
        <v>45</v>
      </c>
      <c r="P253" s="28">
        <v>10</v>
      </c>
      <c r="Q253" s="28">
        <v>30</v>
      </c>
      <c r="R253" s="25">
        <v>30</v>
      </c>
      <c r="S253" s="28">
        <v>30</v>
      </c>
      <c r="T253">
        <v>0</v>
      </c>
      <c r="U253">
        <v>250</v>
      </c>
      <c r="V253">
        <v>5</v>
      </c>
    </row>
    <row r="254" spans="1:22" x14ac:dyDescent="0.25">
      <c r="A254" t="s">
        <v>453</v>
      </c>
      <c r="B254" t="s">
        <v>194</v>
      </c>
      <c r="C254">
        <v>156</v>
      </c>
      <c r="D254">
        <v>162</v>
      </c>
      <c r="E254">
        <v>0</v>
      </c>
      <c r="F254" s="25">
        <v>0</v>
      </c>
      <c r="G254" s="28">
        <v>14</v>
      </c>
      <c r="H254">
        <v>0</v>
      </c>
      <c r="I254">
        <v>0</v>
      </c>
      <c r="J254" s="25">
        <v>0</v>
      </c>
      <c r="K254">
        <v>0</v>
      </c>
      <c r="L254">
        <v>0</v>
      </c>
      <c r="M254">
        <v>0</v>
      </c>
      <c r="N254" s="25">
        <v>110</v>
      </c>
      <c r="O254" s="28">
        <v>45</v>
      </c>
      <c r="P254" s="28">
        <v>10</v>
      </c>
      <c r="Q254" s="28">
        <v>30</v>
      </c>
      <c r="R254" s="25">
        <v>30</v>
      </c>
      <c r="S254" s="28">
        <v>30</v>
      </c>
      <c r="T254">
        <v>0</v>
      </c>
      <c r="U254">
        <v>250</v>
      </c>
      <c r="V254">
        <v>5</v>
      </c>
    </row>
    <row r="255" spans="1:22" x14ac:dyDescent="0.25">
      <c r="A255" t="s">
        <v>454</v>
      </c>
      <c r="B255" t="s">
        <v>194</v>
      </c>
      <c r="C255">
        <v>113</v>
      </c>
      <c r="D255">
        <v>0</v>
      </c>
      <c r="E255">
        <v>113</v>
      </c>
      <c r="F255" s="25">
        <v>0</v>
      </c>
      <c r="G255" s="28">
        <v>14</v>
      </c>
      <c r="H255">
        <v>0</v>
      </c>
      <c r="I255">
        <v>0</v>
      </c>
      <c r="J255" s="25">
        <v>0</v>
      </c>
      <c r="K255">
        <v>0</v>
      </c>
      <c r="L255">
        <v>0</v>
      </c>
      <c r="M255">
        <v>0</v>
      </c>
      <c r="N255" s="25">
        <v>0</v>
      </c>
      <c r="O255" s="28">
        <v>45</v>
      </c>
      <c r="P255" s="28">
        <v>10</v>
      </c>
      <c r="Q255" s="28">
        <v>30</v>
      </c>
      <c r="R255" s="25">
        <v>30</v>
      </c>
      <c r="S255" s="28">
        <v>30</v>
      </c>
      <c r="T255">
        <v>0</v>
      </c>
      <c r="U255">
        <v>250</v>
      </c>
      <c r="V255">
        <v>5</v>
      </c>
    </row>
    <row r="256" spans="1:22" x14ac:dyDescent="0.25">
      <c r="A256" t="s">
        <v>455</v>
      </c>
      <c r="B256" t="s">
        <v>194</v>
      </c>
      <c r="C256">
        <v>121</v>
      </c>
      <c r="D256">
        <v>0</v>
      </c>
      <c r="E256">
        <v>121</v>
      </c>
      <c r="F256" s="25">
        <v>0</v>
      </c>
      <c r="G256" s="28">
        <v>14</v>
      </c>
      <c r="H256">
        <v>0</v>
      </c>
      <c r="I256">
        <v>0</v>
      </c>
      <c r="J256" s="25">
        <v>0</v>
      </c>
      <c r="K256">
        <v>0</v>
      </c>
      <c r="L256">
        <v>0</v>
      </c>
      <c r="M256">
        <v>0</v>
      </c>
      <c r="N256" s="25">
        <v>0</v>
      </c>
      <c r="O256" s="28">
        <v>45</v>
      </c>
      <c r="P256" s="28">
        <v>10</v>
      </c>
      <c r="Q256" s="28">
        <v>30.3</v>
      </c>
      <c r="R256" s="25">
        <v>30</v>
      </c>
      <c r="S256" s="28">
        <v>30</v>
      </c>
      <c r="T256">
        <v>0</v>
      </c>
      <c r="U256">
        <v>250</v>
      </c>
      <c r="V256">
        <v>5</v>
      </c>
    </row>
    <row r="257" spans="1:22" x14ac:dyDescent="0.25">
      <c r="A257" t="s">
        <v>456</v>
      </c>
      <c r="B257" t="s">
        <v>194</v>
      </c>
      <c r="C257">
        <v>130</v>
      </c>
      <c r="D257">
        <v>0</v>
      </c>
      <c r="E257">
        <v>130</v>
      </c>
      <c r="F257" s="25">
        <v>0</v>
      </c>
      <c r="G257" s="28">
        <v>14</v>
      </c>
      <c r="H257">
        <v>0</v>
      </c>
      <c r="I257">
        <v>0</v>
      </c>
      <c r="J257" s="25">
        <v>0</v>
      </c>
      <c r="K257">
        <v>0</v>
      </c>
      <c r="L257">
        <v>0</v>
      </c>
      <c r="M257">
        <v>0</v>
      </c>
      <c r="N257" s="25">
        <v>0</v>
      </c>
      <c r="O257" s="28">
        <v>45</v>
      </c>
      <c r="P257" s="28">
        <v>10</v>
      </c>
      <c r="Q257" s="28">
        <v>30.6</v>
      </c>
      <c r="R257" s="25">
        <v>30</v>
      </c>
      <c r="S257" s="28">
        <v>30</v>
      </c>
      <c r="T257">
        <v>0</v>
      </c>
      <c r="U257">
        <v>250</v>
      </c>
      <c r="V257">
        <v>5</v>
      </c>
    </row>
    <row r="258" spans="1:22" x14ac:dyDescent="0.25">
      <c r="A258" t="s">
        <v>457</v>
      </c>
      <c r="B258" t="s">
        <v>194</v>
      </c>
      <c r="C258">
        <v>139</v>
      </c>
      <c r="D258">
        <v>0</v>
      </c>
      <c r="E258">
        <v>139</v>
      </c>
      <c r="F258" s="25">
        <v>0</v>
      </c>
      <c r="G258" s="28">
        <v>14</v>
      </c>
      <c r="H258">
        <v>0</v>
      </c>
      <c r="I258">
        <v>0</v>
      </c>
      <c r="J258" s="25">
        <v>0</v>
      </c>
      <c r="K258">
        <v>0</v>
      </c>
      <c r="L258">
        <v>0</v>
      </c>
      <c r="M258">
        <v>0</v>
      </c>
      <c r="N258" s="25">
        <v>0</v>
      </c>
      <c r="O258" s="28">
        <v>45</v>
      </c>
      <c r="P258" s="28">
        <v>10</v>
      </c>
      <c r="Q258" s="28">
        <v>30.9</v>
      </c>
      <c r="R258" s="25">
        <v>30</v>
      </c>
      <c r="S258" s="28">
        <v>30</v>
      </c>
      <c r="T258">
        <v>0</v>
      </c>
      <c r="U258">
        <v>250</v>
      </c>
      <c r="V258">
        <v>5</v>
      </c>
    </row>
    <row r="259" spans="1:22" x14ac:dyDescent="0.25">
      <c r="A259" t="s">
        <v>458</v>
      </c>
      <c r="B259" t="s">
        <v>194</v>
      </c>
      <c r="C259">
        <v>147</v>
      </c>
      <c r="D259">
        <v>0</v>
      </c>
      <c r="E259">
        <v>147</v>
      </c>
      <c r="F259" s="25">
        <v>0</v>
      </c>
      <c r="G259" s="28">
        <v>14</v>
      </c>
      <c r="H259">
        <v>0</v>
      </c>
      <c r="I259">
        <v>0</v>
      </c>
      <c r="J259" s="25">
        <v>0</v>
      </c>
      <c r="K259">
        <v>0</v>
      </c>
      <c r="L259">
        <v>0</v>
      </c>
      <c r="M259">
        <v>0</v>
      </c>
      <c r="N259" s="25">
        <v>0</v>
      </c>
      <c r="O259" s="28">
        <v>45</v>
      </c>
      <c r="P259" s="28">
        <v>10</v>
      </c>
      <c r="Q259" s="28">
        <v>31.2</v>
      </c>
      <c r="R259" s="25">
        <v>30</v>
      </c>
      <c r="S259" s="28">
        <v>30</v>
      </c>
      <c r="T259">
        <v>0</v>
      </c>
      <c r="U259">
        <v>250</v>
      </c>
      <c r="V259">
        <v>5</v>
      </c>
    </row>
    <row r="260" spans="1:22" x14ac:dyDescent="0.25">
      <c r="A260" t="s">
        <v>459</v>
      </c>
      <c r="B260" t="s">
        <v>194</v>
      </c>
      <c r="C260">
        <v>156</v>
      </c>
      <c r="D260">
        <v>0</v>
      </c>
      <c r="E260">
        <v>156</v>
      </c>
      <c r="F260" s="25">
        <v>0</v>
      </c>
      <c r="G260" s="28">
        <v>14</v>
      </c>
      <c r="H260">
        <v>0</v>
      </c>
      <c r="I260">
        <v>0</v>
      </c>
      <c r="J260" s="25">
        <v>0</v>
      </c>
      <c r="K260">
        <v>0</v>
      </c>
      <c r="L260">
        <v>0</v>
      </c>
      <c r="M260">
        <v>0</v>
      </c>
      <c r="N260" s="25">
        <v>0</v>
      </c>
      <c r="O260" s="28">
        <v>45</v>
      </c>
      <c r="P260" s="28">
        <v>10</v>
      </c>
      <c r="Q260" s="28">
        <v>31.5</v>
      </c>
      <c r="R260" s="25">
        <v>30</v>
      </c>
      <c r="S260" s="28">
        <v>30</v>
      </c>
      <c r="T260">
        <v>0</v>
      </c>
      <c r="U260">
        <v>250</v>
      </c>
      <c r="V260">
        <v>5</v>
      </c>
    </row>
    <row r="261" spans="1:22" x14ac:dyDescent="0.25">
      <c r="A261" t="s">
        <v>460</v>
      </c>
      <c r="B261" t="s">
        <v>194</v>
      </c>
      <c r="C261">
        <v>167</v>
      </c>
      <c r="D261">
        <v>0</v>
      </c>
      <c r="E261">
        <v>167</v>
      </c>
      <c r="F261" s="25">
        <v>0</v>
      </c>
      <c r="G261" s="28">
        <v>14</v>
      </c>
      <c r="H261">
        <v>0</v>
      </c>
      <c r="I261">
        <v>0</v>
      </c>
      <c r="J261" s="25">
        <v>0</v>
      </c>
      <c r="K261">
        <v>0</v>
      </c>
      <c r="L261">
        <v>0</v>
      </c>
      <c r="M261">
        <v>0</v>
      </c>
      <c r="N261" s="25">
        <v>0</v>
      </c>
      <c r="O261" s="28">
        <v>45</v>
      </c>
      <c r="P261" s="28">
        <v>10</v>
      </c>
      <c r="Q261" s="28">
        <v>31.8</v>
      </c>
      <c r="R261" s="25">
        <v>30</v>
      </c>
      <c r="S261" s="28">
        <v>30</v>
      </c>
      <c r="T261">
        <v>0</v>
      </c>
      <c r="U261">
        <v>250</v>
      </c>
      <c r="V261">
        <v>5</v>
      </c>
    </row>
    <row r="262" spans="1:22" x14ac:dyDescent="0.25">
      <c r="A262" t="s">
        <v>461</v>
      </c>
      <c r="B262" t="s">
        <v>194</v>
      </c>
      <c r="C262">
        <v>177</v>
      </c>
      <c r="D262">
        <v>0</v>
      </c>
      <c r="E262">
        <v>177</v>
      </c>
      <c r="F262" s="25">
        <v>0</v>
      </c>
      <c r="G262" s="28">
        <v>14</v>
      </c>
      <c r="H262">
        <v>0</v>
      </c>
      <c r="I262">
        <v>0</v>
      </c>
      <c r="J262" s="25">
        <v>0</v>
      </c>
      <c r="K262">
        <v>0</v>
      </c>
      <c r="L262">
        <v>0</v>
      </c>
      <c r="M262">
        <v>0</v>
      </c>
      <c r="N262" s="25">
        <v>0</v>
      </c>
      <c r="O262" s="28">
        <v>45</v>
      </c>
      <c r="P262" s="28">
        <v>10</v>
      </c>
      <c r="Q262" s="28">
        <v>32.1</v>
      </c>
      <c r="R262" s="25">
        <v>30</v>
      </c>
      <c r="S262" s="28">
        <v>30</v>
      </c>
      <c r="T262">
        <v>0</v>
      </c>
      <c r="U262">
        <v>250</v>
      </c>
      <c r="V262">
        <v>5</v>
      </c>
    </row>
    <row r="263" spans="1:22" x14ac:dyDescent="0.25">
      <c r="A263" t="s">
        <v>462</v>
      </c>
      <c r="B263" t="s">
        <v>194</v>
      </c>
      <c r="C263">
        <v>187</v>
      </c>
      <c r="D263">
        <v>0</v>
      </c>
      <c r="E263">
        <v>187</v>
      </c>
      <c r="F263" s="25">
        <v>0</v>
      </c>
      <c r="G263" s="28">
        <v>14</v>
      </c>
      <c r="H263">
        <v>0</v>
      </c>
      <c r="I263">
        <v>0</v>
      </c>
      <c r="J263" s="25">
        <v>0</v>
      </c>
      <c r="K263">
        <v>0</v>
      </c>
      <c r="L263">
        <v>0</v>
      </c>
      <c r="M263">
        <v>0</v>
      </c>
      <c r="N263" s="25">
        <v>0</v>
      </c>
      <c r="O263" s="28">
        <v>45</v>
      </c>
      <c r="P263" s="28">
        <v>10</v>
      </c>
      <c r="Q263" s="28">
        <v>32.4</v>
      </c>
      <c r="R263" s="25">
        <v>30</v>
      </c>
      <c r="S263" s="28">
        <v>30</v>
      </c>
      <c r="T263">
        <v>0</v>
      </c>
      <c r="U263">
        <v>250</v>
      </c>
      <c r="V263">
        <v>5</v>
      </c>
    </row>
    <row r="264" spans="1:22" x14ac:dyDescent="0.25">
      <c r="A264" t="s">
        <v>463</v>
      </c>
      <c r="B264" t="s">
        <v>194</v>
      </c>
      <c r="C264">
        <v>198</v>
      </c>
      <c r="D264">
        <v>0</v>
      </c>
      <c r="E264">
        <v>198</v>
      </c>
      <c r="F264" s="25">
        <v>0</v>
      </c>
      <c r="G264" s="28">
        <v>14</v>
      </c>
      <c r="H264">
        <v>0</v>
      </c>
      <c r="I264">
        <v>0</v>
      </c>
      <c r="J264" s="25">
        <v>0</v>
      </c>
      <c r="K264">
        <v>0</v>
      </c>
      <c r="L264">
        <v>0</v>
      </c>
      <c r="M264">
        <v>0</v>
      </c>
      <c r="N264" s="25">
        <v>0</v>
      </c>
      <c r="O264" s="28">
        <v>45</v>
      </c>
      <c r="P264" s="28">
        <v>10</v>
      </c>
      <c r="Q264" s="28">
        <v>32.700000000000003</v>
      </c>
      <c r="R264" s="25">
        <v>30</v>
      </c>
      <c r="S264" s="28">
        <v>30</v>
      </c>
      <c r="T264">
        <v>0</v>
      </c>
      <c r="U264">
        <v>250</v>
      </c>
      <c r="V264">
        <v>5</v>
      </c>
    </row>
    <row r="265" spans="1:22" x14ac:dyDescent="0.25">
      <c r="A265" t="s">
        <v>464</v>
      </c>
      <c r="B265" t="s">
        <v>194</v>
      </c>
      <c r="C265">
        <v>208</v>
      </c>
      <c r="D265">
        <v>0</v>
      </c>
      <c r="E265">
        <v>208</v>
      </c>
      <c r="F265" s="25">
        <v>0</v>
      </c>
      <c r="G265" s="28">
        <v>14</v>
      </c>
      <c r="H265">
        <v>0</v>
      </c>
      <c r="I265">
        <v>0</v>
      </c>
      <c r="J265" s="25">
        <v>0</v>
      </c>
      <c r="K265">
        <v>0</v>
      </c>
      <c r="L265">
        <v>0</v>
      </c>
      <c r="M265">
        <v>0</v>
      </c>
      <c r="N265" s="25">
        <v>0</v>
      </c>
      <c r="O265" s="28">
        <v>45</v>
      </c>
      <c r="P265" s="28">
        <v>10</v>
      </c>
      <c r="Q265" s="28">
        <v>33</v>
      </c>
      <c r="R265" s="25">
        <v>30</v>
      </c>
      <c r="S265" s="28">
        <v>30</v>
      </c>
      <c r="T265">
        <v>0</v>
      </c>
      <c r="U265">
        <v>250</v>
      </c>
      <c r="V265">
        <v>5</v>
      </c>
    </row>
    <row r="266" spans="1:22" x14ac:dyDescent="0.25">
      <c r="A266" t="s">
        <v>465</v>
      </c>
      <c r="B266" t="s">
        <v>194</v>
      </c>
      <c r="C266">
        <v>136</v>
      </c>
      <c r="D266">
        <v>0</v>
      </c>
      <c r="E266">
        <v>158</v>
      </c>
      <c r="F266" s="25">
        <v>0</v>
      </c>
      <c r="G266" s="28">
        <v>14</v>
      </c>
      <c r="H266">
        <v>0</v>
      </c>
      <c r="I266">
        <v>0</v>
      </c>
      <c r="J266" s="25">
        <v>0</v>
      </c>
      <c r="K266">
        <v>0</v>
      </c>
      <c r="L266">
        <v>0</v>
      </c>
      <c r="M266">
        <v>0</v>
      </c>
      <c r="N266" s="25">
        <v>0</v>
      </c>
      <c r="O266" s="28">
        <v>45</v>
      </c>
      <c r="P266" s="28">
        <v>10</v>
      </c>
      <c r="Q266" s="28">
        <v>30</v>
      </c>
      <c r="R266" s="25">
        <v>30</v>
      </c>
      <c r="S266" s="28">
        <v>30</v>
      </c>
      <c r="T266">
        <v>0</v>
      </c>
      <c r="U266">
        <v>250</v>
      </c>
      <c r="V266">
        <v>5</v>
      </c>
    </row>
    <row r="267" spans="1:22" x14ac:dyDescent="0.25">
      <c r="A267" t="s">
        <v>466</v>
      </c>
      <c r="B267" t="s">
        <v>194</v>
      </c>
      <c r="C267">
        <v>144</v>
      </c>
      <c r="D267">
        <v>0</v>
      </c>
      <c r="E267">
        <v>167</v>
      </c>
      <c r="F267" s="25">
        <v>0</v>
      </c>
      <c r="G267" s="28">
        <v>14</v>
      </c>
      <c r="H267">
        <v>0</v>
      </c>
      <c r="I267">
        <v>0</v>
      </c>
      <c r="J267" s="25">
        <v>0</v>
      </c>
      <c r="K267">
        <v>0</v>
      </c>
      <c r="L267">
        <v>0</v>
      </c>
      <c r="M267">
        <v>0</v>
      </c>
      <c r="N267" s="25">
        <v>0</v>
      </c>
      <c r="O267" s="28">
        <v>45</v>
      </c>
      <c r="P267" s="28">
        <v>10</v>
      </c>
      <c r="Q267" s="28">
        <v>30.6</v>
      </c>
      <c r="R267" s="25">
        <v>30</v>
      </c>
      <c r="S267" s="28">
        <v>30</v>
      </c>
      <c r="T267">
        <v>0</v>
      </c>
      <c r="U267">
        <v>250</v>
      </c>
      <c r="V267">
        <v>5</v>
      </c>
    </row>
    <row r="268" spans="1:22" x14ac:dyDescent="0.25">
      <c r="A268" t="s">
        <v>467</v>
      </c>
      <c r="B268" t="s">
        <v>194</v>
      </c>
      <c r="C268">
        <v>152</v>
      </c>
      <c r="D268">
        <v>0</v>
      </c>
      <c r="E268">
        <v>176</v>
      </c>
      <c r="F268" s="25">
        <v>0</v>
      </c>
      <c r="G268" s="28">
        <v>14</v>
      </c>
      <c r="H268">
        <v>0</v>
      </c>
      <c r="I268">
        <v>0</v>
      </c>
      <c r="J268" s="25">
        <v>0</v>
      </c>
      <c r="K268">
        <v>0</v>
      </c>
      <c r="L268">
        <v>0</v>
      </c>
      <c r="M268">
        <v>0</v>
      </c>
      <c r="N268" s="25">
        <v>0</v>
      </c>
      <c r="O268" s="28">
        <v>45</v>
      </c>
      <c r="P268" s="28">
        <v>10</v>
      </c>
      <c r="Q268" s="28">
        <v>31.2</v>
      </c>
      <c r="R268" s="25">
        <v>30</v>
      </c>
      <c r="S268" s="28">
        <v>30</v>
      </c>
      <c r="T268">
        <v>0</v>
      </c>
      <c r="U268">
        <v>250</v>
      </c>
      <c r="V268">
        <v>5</v>
      </c>
    </row>
    <row r="269" spans="1:22" x14ac:dyDescent="0.25">
      <c r="A269" t="s">
        <v>468</v>
      </c>
      <c r="B269" t="s">
        <v>194</v>
      </c>
      <c r="C269">
        <v>159</v>
      </c>
      <c r="D269">
        <v>0</v>
      </c>
      <c r="E269">
        <v>184</v>
      </c>
      <c r="F269" s="25">
        <v>0</v>
      </c>
      <c r="G269" s="28">
        <v>14</v>
      </c>
      <c r="H269">
        <v>0</v>
      </c>
      <c r="I269">
        <v>0</v>
      </c>
      <c r="J269" s="25">
        <v>0</v>
      </c>
      <c r="K269">
        <v>0</v>
      </c>
      <c r="L269">
        <v>0</v>
      </c>
      <c r="M269">
        <v>0</v>
      </c>
      <c r="N269" s="25">
        <v>0</v>
      </c>
      <c r="O269" s="28">
        <v>45</v>
      </c>
      <c r="P269" s="28">
        <v>10</v>
      </c>
      <c r="Q269" s="28">
        <v>31.8</v>
      </c>
      <c r="R269" s="25">
        <v>30</v>
      </c>
      <c r="S269" s="28">
        <v>30</v>
      </c>
      <c r="T269">
        <v>0</v>
      </c>
      <c r="U269">
        <v>250</v>
      </c>
      <c r="V269">
        <v>5</v>
      </c>
    </row>
    <row r="270" spans="1:22" x14ac:dyDescent="0.25">
      <c r="A270" t="s">
        <v>469</v>
      </c>
      <c r="B270" t="s">
        <v>194</v>
      </c>
      <c r="C270">
        <v>167</v>
      </c>
      <c r="D270">
        <v>0</v>
      </c>
      <c r="E270">
        <v>193</v>
      </c>
      <c r="F270" s="25">
        <v>0</v>
      </c>
      <c r="G270" s="28">
        <v>14</v>
      </c>
      <c r="H270">
        <v>0</v>
      </c>
      <c r="I270">
        <v>0</v>
      </c>
      <c r="J270" s="25">
        <v>0</v>
      </c>
      <c r="K270">
        <v>0</v>
      </c>
      <c r="L270">
        <v>0</v>
      </c>
      <c r="M270">
        <v>0</v>
      </c>
      <c r="N270" s="25">
        <v>0</v>
      </c>
      <c r="O270" s="28">
        <v>45</v>
      </c>
      <c r="P270" s="28">
        <v>10</v>
      </c>
      <c r="Q270" s="28">
        <v>32.4</v>
      </c>
      <c r="R270" s="25">
        <v>30</v>
      </c>
      <c r="S270" s="28">
        <v>30</v>
      </c>
      <c r="T270">
        <v>0</v>
      </c>
      <c r="U270">
        <v>250</v>
      </c>
      <c r="V270">
        <v>5</v>
      </c>
    </row>
    <row r="271" spans="1:22" x14ac:dyDescent="0.25">
      <c r="A271" t="s">
        <v>470</v>
      </c>
      <c r="B271" t="s">
        <v>194</v>
      </c>
      <c r="C271">
        <v>174</v>
      </c>
      <c r="D271">
        <v>0</v>
      </c>
      <c r="E271">
        <v>202</v>
      </c>
      <c r="F271" s="25">
        <v>0</v>
      </c>
      <c r="G271" s="28">
        <v>14</v>
      </c>
      <c r="H271">
        <v>0</v>
      </c>
      <c r="I271">
        <v>0</v>
      </c>
      <c r="J271" s="25">
        <v>0</v>
      </c>
      <c r="K271">
        <v>0</v>
      </c>
      <c r="L271">
        <v>0</v>
      </c>
      <c r="M271">
        <v>0</v>
      </c>
      <c r="N271" s="25">
        <v>0</v>
      </c>
      <c r="O271" s="28">
        <v>45</v>
      </c>
      <c r="P271" s="28">
        <v>10</v>
      </c>
      <c r="Q271" s="28">
        <v>33</v>
      </c>
      <c r="R271" s="25">
        <v>30</v>
      </c>
      <c r="S271" s="28">
        <v>30</v>
      </c>
      <c r="T271">
        <v>0</v>
      </c>
      <c r="U271">
        <v>250</v>
      </c>
      <c r="V271">
        <v>5</v>
      </c>
    </row>
    <row r="272" spans="1:22" x14ac:dyDescent="0.25">
      <c r="A272" t="s">
        <v>471</v>
      </c>
      <c r="B272" t="s">
        <v>194</v>
      </c>
      <c r="C272">
        <v>87</v>
      </c>
      <c r="D272">
        <v>0</v>
      </c>
      <c r="E272">
        <v>0</v>
      </c>
      <c r="F272" s="25">
        <v>0</v>
      </c>
      <c r="G272" s="28">
        <v>10</v>
      </c>
      <c r="H272" s="28">
        <v>0</v>
      </c>
      <c r="I272" s="28">
        <v>0</v>
      </c>
      <c r="J272" s="25">
        <v>0</v>
      </c>
      <c r="K272">
        <v>0</v>
      </c>
      <c r="L272">
        <v>0</v>
      </c>
      <c r="M272">
        <v>0</v>
      </c>
      <c r="N272" s="25">
        <v>0</v>
      </c>
      <c r="O272" s="28">
        <v>45</v>
      </c>
      <c r="P272" s="28">
        <v>10</v>
      </c>
      <c r="Q272" s="28">
        <v>30</v>
      </c>
      <c r="R272" s="25">
        <v>30</v>
      </c>
      <c r="S272" s="28">
        <v>30</v>
      </c>
      <c r="T272">
        <v>0</v>
      </c>
      <c r="U272">
        <v>250</v>
      </c>
      <c r="V272">
        <v>3</v>
      </c>
    </row>
    <row r="273" spans="1:22" x14ac:dyDescent="0.25">
      <c r="A273" t="s">
        <v>472</v>
      </c>
      <c r="B273" t="s">
        <v>194</v>
      </c>
      <c r="C273">
        <v>95</v>
      </c>
      <c r="D273">
        <v>0</v>
      </c>
      <c r="E273">
        <v>0</v>
      </c>
      <c r="F273" s="25">
        <v>0</v>
      </c>
      <c r="G273" s="28">
        <v>10</v>
      </c>
      <c r="H273" s="28">
        <v>0</v>
      </c>
      <c r="I273" s="28">
        <v>0</v>
      </c>
      <c r="J273" s="25">
        <v>0</v>
      </c>
      <c r="K273">
        <v>0</v>
      </c>
      <c r="L273">
        <v>0</v>
      </c>
      <c r="M273">
        <v>0</v>
      </c>
      <c r="N273" s="25">
        <v>0</v>
      </c>
      <c r="O273" s="28">
        <v>45</v>
      </c>
      <c r="P273" s="28">
        <v>10</v>
      </c>
      <c r="Q273" s="28">
        <v>30</v>
      </c>
      <c r="R273" s="25">
        <v>30</v>
      </c>
      <c r="S273" s="28">
        <v>30</v>
      </c>
      <c r="T273">
        <v>0</v>
      </c>
      <c r="U273">
        <v>250</v>
      </c>
      <c r="V273">
        <v>3</v>
      </c>
    </row>
    <row r="274" spans="1:22" x14ac:dyDescent="0.25">
      <c r="A274" t="s">
        <v>473</v>
      </c>
      <c r="B274" t="s">
        <v>194</v>
      </c>
      <c r="C274">
        <v>104</v>
      </c>
      <c r="D274">
        <v>0</v>
      </c>
      <c r="E274">
        <v>0</v>
      </c>
      <c r="F274" s="25">
        <v>0</v>
      </c>
      <c r="G274" s="28">
        <v>10</v>
      </c>
      <c r="H274" s="28">
        <v>0</v>
      </c>
      <c r="I274" s="28">
        <v>0</v>
      </c>
      <c r="J274" s="25">
        <v>0</v>
      </c>
      <c r="K274">
        <v>0</v>
      </c>
      <c r="L274">
        <v>0</v>
      </c>
      <c r="M274">
        <v>0</v>
      </c>
      <c r="N274" s="25">
        <v>0</v>
      </c>
      <c r="O274" s="28">
        <v>45</v>
      </c>
      <c r="P274" s="28">
        <v>10</v>
      </c>
      <c r="Q274" s="28">
        <v>30</v>
      </c>
      <c r="R274" s="25">
        <v>30</v>
      </c>
      <c r="S274" s="28">
        <v>30</v>
      </c>
      <c r="T274">
        <v>0</v>
      </c>
      <c r="U274">
        <v>250</v>
      </c>
      <c r="V274">
        <v>3</v>
      </c>
    </row>
    <row r="275" spans="1:22" x14ac:dyDescent="0.25">
      <c r="A275" t="s">
        <v>474</v>
      </c>
      <c r="B275" t="s">
        <v>194</v>
      </c>
      <c r="C275">
        <v>113</v>
      </c>
      <c r="D275">
        <v>0</v>
      </c>
      <c r="E275">
        <v>0</v>
      </c>
      <c r="F275" s="25">
        <v>0</v>
      </c>
      <c r="G275" s="28">
        <v>10</v>
      </c>
      <c r="H275" s="28">
        <v>0</v>
      </c>
      <c r="I275" s="28">
        <v>0</v>
      </c>
      <c r="J275" s="25">
        <v>0</v>
      </c>
      <c r="K275">
        <v>0</v>
      </c>
      <c r="L275">
        <v>0</v>
      </c>
      <c r="M275">
        <v>0</v>
      </c>
      <c r="N275" s="25">
        <v>0</v>
      </c>
      <c r="O275" s="28">
        <v>45</v>
      </c>
      <c r="P275" s="28">
        <v>10</v>
      </c>
      <c r="Q275" s="28">
        <v>30</v>
      </c>
      <c r="R275" s="25">
        <v>30</v>
      </c>
      <c r="S275" s="28">
        <v>30</v>
      </c>
      <c r="T275">
        <v>0</v>
      </c>
      <c r="U275">
        <v>250</v>
      </c>
      <c r="V275">
        <v>3</v>
      </c>
    </row>
    <row r="276" spans="1:22" x14ac:dyDescent="0.25">
      <c r="A276" t="s">
        <v>475</v>
      </c>
      <c r="B276" t="s">
        <v>194</v>
      </c>
      <c r="C276">
        <v>121</v>
      </c>
      <c r="D276">
        <v>0</v>
      </c>
      <c r="E276">
        <v>0</v>
      </c>
      <c r="F276" s="25">
        <v>0</v>
      </c>
      <c r="G276" s="28">
        <v>10</v>
      </c>
      <c r="H276" s="28">
        <v>0</v>
      </c>
      <c r="I276" s="28">
        <v>0</v>
      </c>
      <c r="J276" s="25">
        <v>0</v>
      </c>
      <c r="K276">
        <v>0</v>
      </c>
      <c r="L276">
        <v>0</v>
      </c>
      <c r="M276">
        <v>0</v>
      </c>
      <c r="N276" s="25">
        <v>0</v>
      </c>
      <c r="O276" s="28">
        <v>45</v>
      </c>
      <c r="P276" s="28">
        <v>10</v>
      </c>
      <c r="Q276" s="28">
        <v>30</v>
      </c>
      <c r="R276" s="25">
        <v>30</v>
      </c>
      <c r="S276" s="28">
        <v>30</v>
      </c>
      <c r="T276">
        <v>0</v>
      </c>
      <c r="U276">
        <v>250</v>
      </c>
      <c r="V276">
        <v>3</v>
      </c>
    </row>
    <row r="277" spans="1:22" x14ac:dyDescent="0.25">
      <c r="A277" t="s">
        <v>476</v>
      </c>
      <c r="B277" t="s">
        <v>194</v>
      </c>
      <c r="C277">
        <v>130</v>
      </c>
      <c r="D277">
        <v>0</v>
      </c>
      <c r="E277">
        <v>0</v>
      </c>
      <c r="F277" s="25">
        <v>0</v>
      </c>
      <c r="G277" s="28">
        <v>10</v>
      </c>
      <c r="H277" s="28">
        <v>0</v>
      </c>
      <c r="I277" s="28">
        <v>0</v>
      </c>
      <c r="J277" s="25">
        <v>0</v>
      </c>
      <c r="K277">
        <v>0</v>
      </c>
      <c r="L277">
        <v>0</v>
      </c>
      <c r="M277">
        <v>0</v>
      </c>
      <c r="N277" s="25">
        <v>0</v>
      </c>
      <c r="O277" s="28">
        <v>45</v>
      </c>
      <c r="P277" s="28">
        <v>10</v>
      </c>
      <c r="Q277" s="28">
        <v>30</v>
      </c>
      <c r="R277" s="25">
        <v>30</v>
      </c>
      <c r="S277" s="28">
        <v>30</v>
      </c>
      <c r="T277">
        <v>0</v>
      </c>
      <c r="U277">
        <v>250</v>
      </c>
      <c r="V277">
        <v>3</v>
      </c>
    </row>
    <row r="278" spans="1:22" x14ac:dyDescent="0.25">
      <c r="A278" t="s">
        <v>477</v>
      </c>
      <c r="B278" t="s">
        <v>194</v>
      </c>
      <c r="C278">
        <v>136</v>
      </c>
      <c r="D278">
        <v>0</v>
      </c>
      <c r="E278">
        <v>0</v>
      </c>
      <c r="F278" s="25">
        <v>0</v>
      </c>
      <c r="G278" s="28">
        <v>10</v>
      </c>
      <c r="H278" s="28">
        <v>0</v>
      </c>
      <c r="I278" s="28">
        <v>0</v>
      </c>
      <c r="J278" s="25">
        <v>0</v>
      </c>
      <c r="K278">
        <v>0</v>
      </c>
      <c r="L278">
        <v>0</v>
      </c>
      <c r="M278">
        <v>0</v>
      </c>
      <c r="N278" s="25">
        <v>0</v>
      </c>
      <c r="O278" s="28">
        <v>45</v>
      </c>
      <c r="P278" s="28">
        <v>10</v>
      </c>
      <c r="Q278" s="28">
        <v>30</v>
      </c>
      <c r="R278" s="25">
        <v>30</v>
      </c>
      <c r="S278" s="28">
        <v>30</v>
      </c>
      <c r="T278">
        <v>0</v>
      </c>
      <c r="U278">
        <v>250</v>
      </c>
      <c r="V278">
        <v>3</v>
      </c>
    </row>
    <row r="279" spans="1:22" x14ac:dyDescent="0.25">
      <c r="A279" t="s">
        <v>478</v>
      </c>
      <c r="B279" t="s">
        <v>194</v>
      </c>
      <c r="C279">
        <v>142</v>
      </c>
      <c r="D279">
        <v>0</v>
      </c>
      <c r="E279">
        <v>0</v>
      </c>
      <c r="F279" s="25">
        <v>0</v>
      </c>
      <c r="G279" s="28">
        <v>10</v>
      </c>
      <c r="H279" s="28">
        <v>0</v>
      </c>
      <c r="I279" s="28">
        <v>0</v>
      </c>
      <c r="J279" s="25">
        <v>0</v>
      </c>
      <c r="K279">
        <v>0</v>
      </c>
      <c r="L279">
        <v>0</v>
      </c>
      <c r="M279">
        <v>0</v>
      </c>
      <c r="N279" s="25">
        <v>0</v>
      </c>
      <c r="O279" s="28">
        <v>45</v>
      </c>
      <c r="P279" s="28">
        <v>10</v>
      </c>
      <c r="Q279" s="28">
        <v>30</v>
      </c>
      <c r="R279" s="25">
        <v>30</v>
      </c>
      <c r="S279" s="28">
        <v>30</v>
      </c>
      <c r="T279">
        <v>0</v>
      </c>
      <c r="U279">
        <v>250</v>
      </c>
      <c r="V279">
        <v>3</v>
      </c>
    </row>
    <row r="280" spans="1:22" x14ac:dyDescent="0.25">
      <c r="A280" t="s">
        <v>479</v>
      </c>
      <c r="B280" t="s">
        <v>194</v>
      </c>
      <c r="C280">
        <v>148</v>
      </c>
      <c r="D280">
        <v>0</v>
      </c>
      <c r="E280">
        <v>0</v>
      </c>
      <c r="F280" s="25">
        <v>0</v>
      </c>
      <c r="G280" s="28">
        <v>10</v>
      </c>
      <c r="H280" s="28">
        <v>0</v>
      </c>
      <c r="I280" s="28">
        <v>0</v>
      </c>
      <c r="J280" s="25">
        <v>0</v>
      </c>
      <c r="K280">
        <v>0</v>
      </c>
      <c r="L280">
        <v>0</v>
      </c>
      <c r="M280">
        <v>0</v>
      </c>
      <c r="N280" s="25">
        <v>0</v>
      </c>
      <c r="O280" s="28">
        <v>45</v>
      </c>
      <c r="P280" s="28">
        <v>10</v>
      </c>
      <c r="Q280" s="28">
        <v>30</v>
      </c>
      <c r="R280" s="25">
        <v>30</v>
      </c>
      <c r="S280" s="28">
        <v>30</v>
      </c>
      <c r="T280">
        <v>0</v>
      </c>
      <c r="U280">
        <v>250</v>
      </c>
      <c r="V280">
        <v>3</v>
      </c>
    </row>
    <row r="281" spans="1:22" x14ac:dyDescent="0.25">
      <c r="A281" t="s">
        <v>480</v>
      </c>
      <c r="B281" t="s">
        <v>194</v>
      </c>
      <c r="C281">
        <v>154</v>
      </c>
      <c r="D281">
        <v>0</v>
      </c>
      <c r="E281">
        <v>0</v>
      </c>
      <c r="F281" s="25">
        <v>0</v>
      </c>
      <c r="G281" s="28">
        <v>10</v>
      </c>
      <c r="H281" s="28">
        <v>0</v>
      </c>
      <c r="I281" s="28">
        <v>0</v>
      </c>
      <c r="J281" s="25">
        <v>0</v>
      </c>
      <c r="K281">
        <v>0</v>
      </c>
      <c r="L281">
        <v>0</v>
      </c>
      <c r="M281">
        <v>0</v>
      </c>
      <c r="N281" s="25">
        <v>0</v>
      </c>
      <c r="O281" s="28">
        <v>45</v>
      </c>
      <c r="P281" s="28">
        <v>10</v>
      </c>
      <c r="Q281" s="28">
        <v>30</v>
      </c>
      <c r="R281" s="25">
        <v>30</v>
      </c>
      <c r="S281" s="28">
        <v>30</v>
      </c>
      <c r="T281">
        <v>0</v>
      </c>
      <c r="U281">
        <v>250</v>
      </c>
      <c r="V281">
        <v>3</v>
      </c>
    </row>
    <row r="282" spans="1:22" x14ac:dyDescent="0.25">
      <c r="A282" t="s">
        <v>481</v>
      </c>
      <c r="B282" t="s">
        <v>194</v>
      </c>
      <c r="C282">
        <v>160</v>
      </c>
      <c r="D282">
        <v>0</v>
      </c>
      <c r="E282">
        <v>0</v>
      </c>
      <c r="F282" s="25">
        <v>0</v>
      </c>
      <c r="G282" s="28">
        <v>10</v>
      </c>
      <c r="H282" s="28">
        <v>0</v>
      </c>
      <c r="I282" s="28">
        <v>0</v>
      </c>
      <c r="J282" s="25">
        <v>0</v>
      </c>
      <c r="K282">
        <v>0</v>
      </c>
      <c r="L282">
        <v>0</v>
      </c>
      <c r="M282">
        <v>0</v>
      </c>
      <c r="N282" s="25">
        <v>0</v>
      </c>
      <c r="O282" s="28">
        <v>45</v>
      </c>
      <c r="P282" s="28">
        <v>10</v>
      </c>
      <c r="Q282" s="28">
        <v>30</v>
      </c>
      <c r="R282" s="25">
        <v>30</v>
      </c>
      <c r="S282" s="28">
        <v>30</v>
      </c>
      <c r="T282">
        <v>0</v>
      </c>
      <c r="U282">
        <v>250</v>
      </c>
      <c r="V282">
        <v>3</v>
      </c>
    </row>
    <row r="283" spans="1:22" x14ac:dyDescent="0.25">
      <c r="A283" t="s">
        <v>482</v>
      </c>
      <c r="B283" t="s">
        <v>194</v>
      </c>
      <c r="C283">
        <v>165</v>
      </c>
      <c r="D283">
        <v>0</v>
      </c>
      <c r="E283">
        <v>0</v>
      </c>
      <c r="F283" s="25">
        <v>0</v>
      </c>
      <c r="G283" s="28">
        <v>10</v>
      </c>
      <c r="H283" s="28">
        <v>0</v>
      </c>
      <c r="I283" s="28">
        <v>0</v>
      </c>
      <c r="J283" s="25">
        <v>0</v>
      </c>
      <c r="K283">
        <v>0</v>
      </c>
      <c r="L283">
        <v>0</v>
      </c>
      <c r="M283">
        <v>0</v>
      </c>
      <c r="N283" s="25">
        <v>0</v>
      </c>
      <c r="O283" s="28">
        <v>45</v>
      </c>
      <c r="P283" s="28">
        <v>10</v>
      </c>
      <c r="Q283" s="28">
        <v>30</v>
      </c>
      <c r="R283" s="25">
        <v>30</v>
      </c>
      <c r="S283" s="28">
        <v>30</v>
      </c>
      <c r="T283">
        <v>0</v>
      </c>
      <c r="U283">
        <v>250</v>
      </c>
      <c r="V283">
        <v>3</v>
      </c>
    </row>
    <row r="284" spans="1:22" x14ac:dyDescent="0.25">
      <c r="A284" t="s">
        <v>483</v>
      </c>
      <c r="B284" t="s">
        <v>194</v>
      </c>
      <c r="C284">
        <v>169</v>
      </c>
      <c r="D284">
        <v>0</v>
      </c>
      <c r="E284">
        <v>0</v>
      </c>
      <c r="F284" s="25">
        <v>0</v>
      </c>
      <c r="G284" s="28">
        <v>10</v>
      </c>
      <c r="H284" s="28">
        <v>0</v>
      </c>
      <c r="I284" s="28">
        <v>0</v>
      </c>
      <c r="J284" s="25">
        <v>0</v>
      </c>
      <c r="K284">
        <v>0</v>
      </c>
      <c r="L284">
        <v>0</v>
      </c>
      <c r="M284">
        <v>0</v>
      </c>
      <c r="N284" s="25">
        <v>0</v>
      </c>
      <c r="O284" s="28">
        <v>45</v>
      </c>
      <c r="P284" s="28">
        <v>10</v>
      </c>
      <c r="Q284" s="28">
        <v>30</v>
      </c>
      <c r="R284" s="25">
        <v>30</v>
      </c>
      <c r="S284" s="28">
        <v>30</v>
      </c>
      <c r="T284">
        <v>0</v>
      </c>
      <c r="U284">
        <v>250</v>
      </c>
      <c r="V284">
        <v>3</v>
      </c>
    </row>
    <row r="285" spans="1:22" x14ac:dyDescent="0.25">
      <c r="A285" t="s">
        <v>484</v>
      </c>
      <c r="B285" t="s">
        <v>194</v>
      </c>
      <c r="C285">
        <v>174</v>
      </c>
      <c r="D285">
        <v>0</v>
      </c>
      <c r="E285">
        <v>0</v>
      </c>
      <c r="F285" s="25">
        <v>0</v>
      </c>
      <c r="G285" s="28">
        <v>10</v>
      </c>
      <c r="H285" s="28">
        <v>0</v>
      </c>
      <c r="I285" s="28">
        <v>0</v>
      </c>
      <c r="J285" s="25">
        <v>0</v>
      </c>
      <c r="K285">
        <v>0</v>
      </c>
      <c r="L285">
        <v>0</v>
      </c>
      <c r="M285">
        <v>0</v>
      </c>
      <c r="N285" s="25">
        <v>0</v>
      </c>
      <c r="O285" s="28">
        <v>45</v>
      </c>
      <c r="P285" s="28">
        <v>10</v>
      </c>
      <c r="Q285" s="28">
        <v>30</v>
      </c>
      <c r="R285" s="25">
        <v>30</v>
      </c>
      <c r="S285" s="28">
        <v>30</v>
      </c>
      <c r="T285">
        <v>0</v>
      </c>
      <c r="U285">
        <v>250</v>
      </c>
      <c r="V285">
        <v>3</v>
      </c>
    </row>
    <row r="286" spans="1:22" x14ac:dyDescent="0.25">
      <c r="A286" t="s">
        <v>485</v>
      </c>
      <c r="B286" t="s">
        <v>194</v>
      </c>
      <c r="C286">
        <v>178</v>
      </c>
      <c r="D286">
        <v>0</v>
      </c>
      <c r="E286">
        <v>0</v>
      </c>
      <c r="F286" s="25">
        <v>0</v>
      </c>
      <c r="G286" s="28">
        <v>10</v>
      </c>
      <c r="H286" s="28">
        <v>0</v>
      </c>
      <c r="I286" s="28">
        <v>0</v>
      </c>
      <c r="J286" s="25">
        <v>0</v>
      </c>
      <c r="K286">
        <v>0</v>
      </c>
      <c r="L286">
        <v>0</v>
      </c>
      <c r="M286">
        <v>0</v>
      </c>
      <c r="N286" s="25">
        <v>0</v>
      </c>
      <c r="O286" s="28">
        <v>45</v>
      </c>
      <c r="P286" s="28">
        <v>10</v>
      </c>
      <c r="Q286" s="28">
        <v>30</v>
      </c>
      <c r="R286" s="25">
        <v>30</v>
      </c>
      <c r="S286" s="28">
        <v>30</v>
      </c>
      <c r="T286">
        <v>0</v>
      </c>
      <c r="U286">
        <v>250</v>
      </c>
      <c r="V286">
        <v>3</v>
      </c>
    </row>
    <row r="287" spans="1:22" x14ac:dyDescent="0.25">
      <c r="A287" t="s">
        <v>486</v>
      </c>
      <c r="B287" t="s">
        <v>194</v>
      </c>
      <c r="C287">
        <v>182</v>
      </c>
      <c r="D287">
        <v>0</v>
      </c>
      <c r="E287">
        <v>0</v>
      </c>
      <c r="F287" s="25">
        <v>0</v>
      </c>
      <c r="G287" s="28">
        <v>10</v>
      </c>
      <c r="H287" s="28">
        <v>0</v>
      </c>
      <c r="I287" s="28">
        <v>0</v>
      </c>
      <c r="J287" s="25">
        <v>0</v>
      </c>
      <c r="K287">
        <v>0</v>
      </c>
      <c r="L287">
        <v>0</v>
      </c>
      <c r="M287">
        <v>0</v>
      </c>
      <c r="N287" s="25">
        <v>0</v>
      </c>
      <c r="O287" s="28">
        <v>45</v>
      </c>
      <c r="P287" s="28">
        <v>10</v>
      </c>
      <c r="Q287" s="28">
        <v>30</v>
      </c>
      <c r="R287" s="25">
        <v>30</v>
      </c>
      <c r="S287" s="28">
        <v>30</v>
      </c>
      <c r="T287">
        <v>0</v>
      </c>
      <c r="U287">
        <v>250</v>
      </c>
      <c r="V287">
        <v>3</v>
      </c>
    </row>
    <row r="288" spans="1:22" x14ac:dyDescent="0.25">
      <c r="A288" t="s">
        <v>487</v>
      </c>
      <c r="B288" t="s">
        <v>194</v>
      </c>
      <c r="C288">
        <v>174</v>
      </c>
      <c r="D288">
        <v>0</v>
      </c>
      <c r="E288">
        <v>0</v>
      </c>
      <c r="F288" s="25">
        <v>0</v>
      </c>
      <c r="G288" s="28">
        <v>10</v>
      </c>
      <c r="H288" s="28">
        <v>0</v>
      </c>
      <c r="I288" s="28">
        <v>0</v>
      </c>
      <c r="J288" s="25">
        <v>0</v>
      </c>
      <c r="K288">
        <v>0</v>
      </c>
      <c r="L288">
        <v>0</v>
      </c>
      <c r="M288">
        <v>0</v>
      </c>
      <c r="N288" s="25">
        <v>0</v>
      </c>
      <c r="O288" s="28">
        <v>45</v>
      </c>
      <c r="P288" s="28">
        <v>10</v>
      </c>
      <c r="Q288" s="28">
        <v>30</v>
      </c>
      <c r="R288" s="25">
        <v>30</v>
      </c>
      <c r="S288" s="28">
        <v>30</v>
      </c>
      <c r="T288">
        <v>0</v>
      </c>
      <c r="U288">
        <v>25</v>
      </c>
      <c r="V288">
        <v>3</v>
      </c>
    </row>
    <row r="289" spans="1:22" x14ac:dyDescent="0.25">
      <c r="A289" t="s">
        <v>488</v>
      </c>
      <c r="B289" t="s">
        <v>194</v>
      </c>
      <c r="C289">
        <v>178</v>
      </c>
      <c r="D289">
        <v>0</v>
      </c>
      <c r="E289">
        <v>0</v>
      </c>
      <c r="F289" s="25">
        <v>0</v>
      </c>
      <c r="G289" s="28">
        <v>10</v>
      </c>
      <c r="H289" s="28">
        <v>0</v>
      </c>
      <c r="I289" s="28">
        <v>0</v>
      </c>
      <c r="J289" s="25">
        <v>0</v>
      </c>
      <c r="K289">
        <v>0</v>
      </c>
      <c r="L289">
        <v>0</v>
      </c>
      <c r="M289">
        <v>0</v>
      </c>
      <c r="N289" s="25">
        <v>0</v>
      </c>
      <c r="O289" s="28">
        <v>45</v>
      </c>
      <c r="P289" s="28">
        <v>10</v>
      </c>
      <c r="Q289" s="28">
        <v>30</v>
      </c>
      <c r="R289" s="25">
        <v>30</v>
      </c>
      <c r="S289" s="28">
        <v>30</v>
      </c>
      <c r="T289">
        <v>0</v>
      </c>
      <c r="U289">
        <v>25</v>
      </c>
      <c r="V289">
        <v>3</v>
      </c>
    </row>
    <row r="290" spans="1:22" x14ac:dyDescent="0.25">
      <c r="A290" t="s">
        <v>489</v>
      </c>
      <c r="B290" t="s">
        <v>194</v>
      </c>
      <c r="C290">
        <v>182</v>
      </c>
      <c r="D290">
        <v>0</v>
      </c>
      <c r="E290">
        <v>0</v>
      </c>
      <c r="F290" s="25">
        <v>0</v>
      </c>
      <c r="G290" s="28">
        <v>10</v>
      </c>
      <c r="H290" s="28">
        <v>0</v>
      </c>
      <c r="I290" s="28">
        <v>0</v>
      </c>
      <c r="J290" s="25">
        <v>0</v>
      </c>
      <c r="K290">
        <v>0</v>
      </c>
      <c r="L290">
        <v>0</v>
      </c>
      <c r="M290">
        <v>0</v>
      </c>
      <c r="N290" s="25">
        <v>0</v>
      </c>
      <c r="O290" s="28">
        <v>45</v>
      </c>
      <c r="P290" s="28">
        <v>10</v>
      </c>
      <c r="Q290" s="28">
        <v>30</v>
      </c>
      <c r="R290" s="25">
        <v>30</v>
      </c>
      <c r="S290" s="28">
        <v>30</v>
      </c>
      <c r="T290">
        <v>0</v>
      </c>
      <c r="U290">
        <v>25</v>
      </c>
      <c r="V290">
        <v>3</v>
      </c>
    </row>
    <row r="291" spans="1:22" x14ac:dyDescent="0.25">
      <c r="A291" t="s">
        <v>490</v>
      </c>
      <c r="B291" t="s">
        <v>194</v>
      </c>
      <c r="C291">
        <v>187</v>
      </c>
      <c r="D291">
        <v>0</v>
      </c>
      <c r="E291">
        <v>0</v>
      </c>
      <c r="F291" s="25">
        <v>0</v>
      </c>
      <c r="G291" s="28">
        <v>10</v>
      </c>
      <c r="H291" s="28">
        <v>0</v>
      </c>
      <c r="I291" s="28">
        <v>0</v>
      </c>
      <c r="J291" s="25">
        <v>0</v>
      </c>
      <c r="K291">
        <v>0</v>
      </c>
      <c r="L291">
        <v>0</v>
      </c>
      <c r="M291">
        <v>0</v>
      </c>
      <c r="N291" s="25">
        <v>0</v>
      </c>
      <c r="O291" s="28">
        <v>45</v>
      </c>
      <c r="P291" s="28">
        <v>10</v>
      </c>
      <c r="Q291" s="28">
        <v>30</v>
      </c>
      <c r="R291" s="25">
        <v>30</v>
      </c>
      <c r="S291" s="28">
        <v>30</v>
      </c>
      <c r="T291">
        <v>0</v>
      </c>
      <c r="U291">
        <v>25</v>
      </c>
      <c r="V291">
        <v>3</v>
      </c>
    </row>
    <row r="292" spans="1:22" x14ac:dyDescent="0.25">
      <c r="A292" t="s">
        <v>491</v>
      </c>
      <c r="B292" t="s">
        <v>194</v>
      </c>
      <c r="C292">
        <v>191</v>
      </c>
      <c r="D292">
        <v>0</v>
      </c>
      <c r="E292">
        <v>0</v>
      </c>
      <c r="F292" s="25">
        <v>0</v>
      </c>
      <c r="G292" s="28">
        <v>10</v>
      </c>
      <c r="H292" s="28">
        <v>0</v>
      </c>
      <c r="I292" s="28">
        <v>0</v>
      </c>
      <c r="J292" s="25">
        <v>0</v>
      </c>
      <c r="K292">
        <v>0</v>
      </c>
      <c r="L292">
        <v>0</v>
      </c>
      <c r="M292">
        <v>0</v>
      </c>
      <c r="N292" s="25">
        <v>0</v>
      </c>
      <c r="O292" s="28">
        <v>45</v>
      </c>
      <c r="P292" s="28">
        <v>10</v>
      </c>
      <c r="Q292" s="28">
        <v>30</v>
      </c>
      <c r="R292" s="25">
        <v>30</v>
      </c>
      <c r="S292" s="28">
        <v>30</v>
      </c>
      <c r="T292">
        <v>0</v>
      </c>
      <c r="U292">
        <v>25</v>
      </c>
      <c r="V292">
        <v>3</v>
      </c>
    </row>
    <row r="293" spans="1:22" x14ac:dyDescent="0.25">
      <c r="A293" t="s">
        <v>492</v>
      </c>
      <c r="B293" t="s">
        <v>194</v>
      </c>
      <c r="C293">
        <v>195</v>
      </c>
      <c r="D293">
        <v>0</v>
      </c>
      <c r="E293">
        <v>0</v>
      </c>
      <c r="F293" s="25">
        <v>0</v>
      </c>
      <c r="G293" s="28">
        <v>10</v>
      </c>
      <c r="H293" s="28">
        <v>0</v>
      </c>
      <c r="I293" s="28">
        <v>0</v>
      </c>
      <c r="J293" s="25">
        <v>0</v>
      </c>
      <c r="K293">
        <v>0</v>
      </c>
      <c r="L293">
        <v>0</v>
      </c>
      <c r="M293">
        <v>0</v>
      </c>
      <c r="N293" s="25">
        <v>0</v>
      </c>
      <c r="O293" s="28">
        <v>45</v>
      </c>
      <c r="P293" s="28">
        <v>10</v>
      </c>
      <c r="Q293" s="28">
        <v>30</v>
      </c>
      <c r="R293" s="25">
        <v>30</v>
      </c>
      <c r="S293" s="28">
        <v>30</v>
      </c>
      <c r="T293">
        <v>0</v>
      </c>
      <c r="U293">
        <v>25</v>
      </c>
      <c r="V293">
        <v>3</v>
      </c>
    </row>
    <row r="294" spans="1:22" x14ac:dyDescent="0.25">
      <c r="A294" t="s">
        <v>493</v>
      </c>
      <c r="B294" t="s">
        <v>194</v>
      </c>
      <c r="C294">
        <v>148</v>
      </c>
      <c r="D294">
        <v>0</v>
      </c>
      <c r="E294">
        <v>0</v>
      </c>
      <c r="F294" s="25">
        <v>148</v>
      </c>
      <c r="G294" s="28">
        <v>10</v>
      </c>
      <c r="H294" s="28">
        <v>0</v>
      </c>
      <c r="I294" s="28">
        <v>0</v>
      </c>
      <c r="J294" s="25">
        <v>0</v>
      </c>
      <c r="K294">
        <v>0</v>
      </c>
      <c r="L294">
        <v>0</v>
      </c>
      <c r="M294">
        <v>0</v>
      </c>
      <c r="N294" s="25">
        <v>0</v>
      </c>
      <c r="O294" s="28">
        <v>45</v>
      </c>
      <c r="P294" s="28">
        <v>10</v>
      </c>
      <c r="Q294" s="28">
        <v>30</v>
      </c>
      <c r="R294" s="25">
        <v>30</v>
      </c>
      <c r="S294" s="28">
        <v>30</v>
      </c>
      <c r="T294">
        <v>0</v>
      </c>
      <c r="U294">
        <v>250</v>
      </c>
      <c r="V294">
        <v>3</v>
      </c>
    </row>
    <row r="295" spans="1:22" x14ac:dyDescent="0.25">
      <c r="A295" t="s">
        <v>494</v>
      </c>
      <c r="B295" t="s">
        <v>194</v>
      </c>
      <c r="C295">
        <v>153</v>
      </c>
      <c r="D295">
        <v>0</v>
      </c>
      <c r="E295">
        <v>0</v>
      </c>
      <c r="F295" s="25">
        <v>153</v>
      </c>
      <c r="G295" s="28">
        <v>10</v>
      </c>
      <c r="H295" s="28">
        <v>0</v>
      </c>
      <c r="I295" s="28">
        <v>0</v>
      </c>
      <c r="J295" s="25">
        <v>0</v>
      </c>
      <c r="K295">
        <v>0</v>
      </c>
      <c r="L295">
        <v>0</v>
      </c>
      <c r="M295">
        <v>0</v>
      </c>
      <c r="N295" s="25">
        <v>0</v>
      </c>
      <c r="O295" s="28">
        <v>45</v>
      </c>
      <c r="P295" s="28">
        <v>10</v>
      </c>
      <c r="Q295" s="28">
        <v>30</v>
      </c>
      <c r="R295" s="25">
        <v>32.4</v>
      </c>
      <c r="S295" s="28">
        <v>30</v>
      </c>
      <c r="T295">
        <v>0</v>
      </c>
      <c r="U295">
        <v>250</v>
      </c>
      <c r="V295">
        <v>3</v>
      </c>
    </row>
    <row r="296" spans="1:22" x14ac:dyDescent="0.25">
      <c r="A296" t="s">
        <v>495</v>
      </c>
      <c r="B296" t="s">
        <v>194</v>
      </c>
      <c r="C296">
        <v>159</v>
      </c>
      <c r="D296">
        <v>0</v>
      </c>
      <c r="E296">
        <v>0</v>
      </c>
      <c r="F296" s="25">
        <v>159</v>
      </c>
      <c r="G296" s="28">
        <v>10</v>
      </c>
      <c r="H296" s="28">
        <v>0</v>
      </c>
      <c r="I296" s="28">
        <v>0</v>
      </c>
      <c r="J296" s="25">
        <v>0</v>
      </c>
      <c r="K296">
        <v>0</v>
      </c>
      <c r="L296">
        <v>0</v>
      </c>
      <c r="M296">
        <v>0</v>
      </c>
      <c r="N296" s="25">
        <v>0</v>
      </c>
      <c r="O296" s="28">
        <v>45</v>
      </c>
      <c r="P296" s="28">
        <v>10</v>
      </c>
      <c r="Q296" s="28">
        <v>30</v>
      </c>
      <c r="R296" s="25">
        <v>34.799999999999997</v>
      </c>
      <c r="S296" s="28">
        <v>30</v>
      </c>
      <c r="T296">
        <v>0</v>
      </c>
      <c r="U296">
        <v>250</v>
      </c>
      <c r="V296">
        <v>3</v>
      </c>
    </row>
    <row r="297" spans="1:22" x14ac:dyDescent="0.25">
      <c r="A297" t="s">
        <v>496</v>
      </c>
      <c r="B297" t="s">
        <v>194</v>
      </c>
      <c r="C297">
        <v>164</v>
      </c>
      <c r="D297">
        <v>0</v>
      </c>
      <c r="E297">
        <v>0</v>
      </c>
      <c r="F297" s="25">
        <v>164</v>
      </c>
      <c r="G297" s="28">
        <v>10</v>
      </c>
      <c r="H297" s="28">
        <v>0</v>
      </c>
      <c r="I297" s="28">
        <v>0</v>
      </c>
      <c r="J297" s="25">
        <v>0</v>
      </c>
      <c r="K297">
        <v>0</v>
      </c>
      <c r="L297">
        <v>0</v>
      </c>
      <c r="M297">
        <v>0</v>
      </c>
      <c r="N297" s="25">
        <v>0</v>
      </c>
      <c r="O297" s="28">
        <v>45</v>
      </c>
      <c r="P297" s="28">
        <v>10</v>
      </c>
      <c r="Q297" s="28">
        <v>30</v>
      </c>
      <c r="R297" s="25">
        <v>37.200000000000003</v>
      </c>
      <c r="S297" s="28">
        <v>30</v>
      </c>
      <c r="T297">
        <v>0</v>
      </c>
      <c r="U297">
        <v>250</v>
      </c>
      <c r="V297">
        <v>3</v>
      </c>
    </row>
    <row r="298" spans="1:22" x14ac:dyDescent="0.25">
      <c r="A298" t="s">
        <v>497</v>
      </c>
      <c r="B298" t="s">
        <v>194</v>
      </c>
      <c r="C298">
        <v>169</v>
      </c>
      <c r="D298">
        <v>0</v>
      </c>
      <c r="E298">
        <v>0</v>
      </c>
      <c r="F298" s="25">
        <v>169</v>
      </c>
      <c r="G298" s="28">
        <v>10</v>
      </c>
      <c r="H298" s="28">
        <v>0</v>
      </c>
      <c r="I298" s="28">
        <v>0</v>
      </c>
      <c r="J298" s="25">
        <v>0</v>
      </c>
      <c r="K298">
        <v>0</v>
      </c>
      <c r="L298">
        <v>0</v>
      </c>
      <c r="M298">
        <v>0</v>
      </c>
      <c r="N298" s="25">
        <v>0</v>
      </c>
      <c r="O298" s="28">
        <v>45</v>
      </c>
      <c r="P298" s="28">
        <v>10</v>
      </c>
      <c r="Q298" s="28">
        <v>30</v>
      </c>
      <c r="R298" s="25">
        <v>39.6</v>
      </c>
      <c r="S298" s="28">
        <v>30</v>
      </c>
      <c r="T298">
        <v>0</v>
      </c>
      <c r="U298">
        <v>250</v>
      </c>
      <c r="V298">
        <v>3</v>
      </c>
    </row>
    <row r="299" spans="1:22" x14ac:dyDescent="0.25">
      <c r="A299" t="s">
        <v>498</v>
      </c>
      <c r="B299" t="s">
        <v>194</v>
      </c>
      <c r="C299">
        <v>177</v>
      </c>
      <c r="D299">
        <v>0</v>
      </c>
      <c r="E299">
        <v>0</v>
      </c>
      <c r="F299" s="25">
        <v>177</v>
      </c>
      <c r="G299" s="28">
        <v>10</v>
      </c>
      <c r="H299" s="28">
        <v>0</v>
      </c>
      <c r="I299" s="28">
        <v>0</v>
      </c>
      <c r="J299" s="25">
        <v>0</v>
      </c>
      <c r="K299">
        <v>0</v>
      </c>
      <c r="L299">
        <v>0</v>
      </c>
      <c r="M299">
        <v>0</v>
      </c>
      <c r="N299" s="25">
        <v>0</v>
      </c>
      <c r="O299" s="28">
        <v>45</v>
      </c>
      <c r="P299" s="28">
        <v>10</v>
      </c>
      <c r="Q299" s="28">
        <v>30</v>
      </c>
      <c r="R299" s="25">
        <v>42</v>
      </c>
      <c r="S299" s="28">
        <v>30</v>
      </c>
      <c r="T299">
        <v>0</v>
      </c>
      <c r="U299">
        <v>250</v>
      </c>
      <c r="V299">
        <v>3</v>
      </c>
    </row>
    <row r="300" spans="1:22" x14ac:dyDescent="0.25">
      <c r="A300" t="s">
        <v>499</v>
      </c>
      <c r="B300" t="s">
        <v>194</v>
      </c>
      <c r="C300">
        <v>150</v>
      </c>
      <c r="D300">
        <v>0</v>
      </c>
      <c r="E300">
        <v>0</v>
      </c>
      <c r="F300" s="25">
        <v>0</v>
      </c>
      <c r="G300" s="28">
        <v>10</v>
      </c>
      <c r="H300" s="28">
        <v>0</v>
      </c>
      <c r="I300" s="28">
        <v>0</v>
      </c>
      <c r="J300" s="25">
        <v>0</v>
      </c>
      <c r="K300">
        <v>0</v>
      </c>
      <c r="L300">
        <v>0</v>
      </c>
      <c r="M300">
        <v>0</v>
      </c>
      <c r="N300" s="25">
        <v>0</v>
      </c>
      <c r="O300" s="28">
        <v>45</v>
      </c>
      <c r="P300" s="28">
        <v>10</v>
      </c>
      <c r="Q300" s="28">
        <v>30</v>
      </c>
      <c r="R300" s="25">
        <v>30</v>
      </c>
      <c r="S300" s="28">
        <v>30</v>
      </c>
      <c r="T300">
        <v>0</v>
      </c>
      <c r="U300">
        <v>250</v>
      </c>
      <c r="V300">
        <v>3</v>
      </c>
    </row>
    <row r="301" spans="1:22" x14ac:dyDescent="0.25">
      <c r="A301" t="s">
        <v>500</v>
      </c>
      <c r="B301" t="s">
        <v>194</v>
      </c>
      <c r="C301">
        <v>157</v>
      </c>
      <c r="D301">
        <v>0</v>
      </c>
      <c r="E301">
        <v>0</v>
      </c>
      <c r="F301" s="25">
        <v>0</v>
      </c>
      <c r="G301" s="28">
        <v>10</v>
      </c>
      <c r="H301" s="28">
        <v>0</v>
      </c>
      <c r="I301" s="28">
        <v>0</v>
      </c>
      <c r="J301" s="25">
        <v>0</v>
      </c>
      <c r="K301">
        <v>0</v>
      </c>
      <c r="L301">
        <v>0</v>
      </c>
      <c r="M301">
        <v>0</v>
      </c>
      <c r="N301" s="25">
        <v>0</v>
      </c>
      <c r="O301" s="28">
        <v>45</v>
      </c>
      <c r="P301" s="28">
        <v>10</v>
      </c>
      <c r="Q301" s="28">
        <v>30</v>
      </c>
      <c r="R301" s="25">
        <v>30</v>
      </c>
      <c r="S301" s="28">
        <v>30</v>
      </c>
      <c r="T301">
        <v>0</v>
      </c>
      <c r="U301">
        <v>250</v>
      </c>
      <c r="V301">
        <v>3</v>
      </c>
    </row>
    <row r="302" spans="1:22" x14ac:dyDescent="0.25">
      <c r="A302" t="s">
        <v>501</v>
      </c>
      <c r="B302" t="s">
        <v>194</v>
      </c>
      <c r="C302">
        <v>164</v>
      </c>
      <c r="D302">
        <v>0</v>
      </c>
      <c r="E302">
        <v>0</v>
      </c>
      <c r="F302" s="25">
        <v>0</v>
      </c>
      <c r="G302" s="28">
        <v>10</v>
      </c>
      <c r="H302" s="28">
        <v>0</v>
      </c>
      <c r="I302" s="28">
        <v>0</v>
      </c>
      <c r="J302" s="25">
        <v>0</v>
      </c>
      <c r="K302">
        <v>0</v>
      </c>
      <c r="L302">
        <v>0</v>
      </c>
      <c r="M302">
        <v>0</v>
      </c>
      <c r="N302" s="25">
        <v>0</v>
      </c>
      <c r="O302" s="28">
        <v>45</v>
      </c>
      <c r="P302" s="28">
        <v>10</v>
      </c>
      <c r="Q302" s="28">
        <v>30</v>
      </c>
      <c r="R302" s="25">
        <v>30</v>
      </c>
      <c r="S302" s="28">
        <v>30</v>
      </c>
      <c r="T302">
        <v>0</v>
      </c>
      <c r="U302">
        <v>250</v>
      </c>
      <c r="V302">
        <v>3</v>
      </c>
    </row>
    <row r="303" spans="1:22" x14ac:dyDescent="0.25">
      <c r="A303" t="s">
        <v>502</v>
      </c>
      <c r="B303" t="s">
        <v>194</v>
      </c>
      <c r="C303">
        <v>171</v>
      </c>
      <c r="D303">
        <v>0</v>
      </c>
      <c r="E303">
        <v>0</v>
      </c>
      <c r="F303" s="25">
        <v>0</v>
      </c>
      <c r="G303" s="28">
        <v>10</v>
      </c>
      <c r="H303" s="28">
        <v>0</v>
      </c>
      <c r="I303" s="28">
        <v>0</v>
      </c>
      <c r="J303" s="25">
        <v>0</v>
      </c>
      <c r="K303">
        <v>0</v>
      </c>
      <c r="L303">
        <v>0</v>
      </c>
      <c r="M303">
        <v>0</v>
      </c>
      <c r="N303" s="25">
        <v>0</v>
      </c>
      <c r="O303" s="28">
        <v>45</v>
      </c>
      <c r="P303" s="28">
        <v>10</v>
      </c>
      <c r="Q303" s="28">
        <v>30</v>
      </c>
      <c r="R303" s="25">
        <v>30</v>
      </c>
      <c r="S303" s="28">
        <v>30</v>
      </c>
      <c r="T303">
        <v>0</v>
      </c>
      <c r="U303">
        <v>250</v>
      </c>
      <c r="V303">
        <v>3</v>
      </c>
    </row>
    <row r="304" spans="1:22" x14ac:dyDescent="0.25">
      <c r="A304" t="s">
        <v>503</v>
      </c>
      <c r="B304" t="s">
        <v>194</v>
      </c>
      <c r="C304">
        <v>178</v>
      </c>
      <c r="D304">
        <v>0</v>
      </c>
      <c r="E304">
        <v>0</v>
      </c>
      <c r="F304" s="25">
        <v>0</v>
      </c>
      <c r="G304" s="28">
        <v>10</v>
      </c>
      <c r="H304" s="28">
        <v>0</v>
      </c>
      <c r="I304" s="28">
        <v>0</v>
      </c>
      <c r="J304" s="25">
        <v>0</v>
      </c>
      <c r="K304">
        <v>0</v>
      </c>
      <c r="L304">
        <v>0</v>
      </c>
      <c r="M304">
        <v>0</v>
      </c>
      <c r="N304" s="25">
        <v>0</v>
      </c>
      <c r="O304" s="28">
        <v>45</v>
      </c>
      <c r="P304" s="28">
        <v>10</v>
      </c>
      <c r="Q304" s="28">
        <v>30</v>
      </c>
      <c r="R304" s="25">
        <v>30</v>
      </c>
      <c r="S304" s="28">
        <v>30</v>
      </c>
      <c r="T304">
        <v>0</v>
      </c>
      <c r="U304">
        <v>250</v>
      </c>
      <c r="V304">
        <v>3</v>
      </c>
    </row>
    <row r="305" spans="1:22" x14ac:dyDescent="0.25">
      <c r="A305" t="s">
        <v>504</v>
      </c>
      <c r="B305" t="s">
        <v>194</v>
      </c>
      <c r="C305">
        <v>185</v>
      </c>
      <c r="D305">
        <v>0</v>
      </c>
      <c r="E305">
        <v>0</v>
      </c>
      <c r="F305" s="25">
        <v>0</v>
      </c>
      <c r="G305" s="28">
        <v>10</v>
      </c>
      <c r="H305" s="28">
        <v>0</v>
      </c>
      <c r="I305" s="28">
        <v>0</v>
      </c>
      <c r="J305" s="25">
        <v>0</v>
      </c>
      <c r="K305">
        <v>0</v>
      </c>
      <c r="L305">
        <v>0</v>
      </c>
      <c r="M305">
        <v>0</v>
      </c>
      <c r="N305" s="25">
        <v>0</v>
      </c>
      <c r="O305" s="28">
        <v>45</v>
      </c>
      <c r="P305" s="28">
        <v>10</v>
      </c>
      <c r="Q305" s="28">
        <v>30</v>
      </c>
      <c r="R305" s="25">
        <v>30</v>
      </c>
      <c r="S305" s="28">
        <v>30</v>
      </c>
      <c r="T305">
        <v>0</v>
      </c>
      <c r="U305">
        <v>250</v>
      </c>
      <c r="V305">
        <v>3</v>
      </c>
    </row>
    <row r="306" spans="1:22" x14ac:dyDescent="0.25">
      <c r="A306" t="s">
        <v>505</v>
      </c>
      <c r="B306" t="s">
        <v>194</v>
      </c>
      <c r="C306">
        <v>97</v>
      </c>
      <c r="D306">
        <v>106</v>
      </c>
      <c r="E306">
        <v>0</v>
      </c>
      <c r="F306" s="25">
        <v>0</v>
      </c>
      <c r="G306" s="28">
        <v>10</v>
      </c>
      <c r="H306" s="28">
        <v>0</v>
      </c>
      <c r="I306" s="28">
        <v>0</v>
      </c>
      <c r="J306" s="25">
        <v>0</v>
      </c>
      <c r="K306">
        <v>0</v>
      </c>
      <c r="L306">
        <v>0</v>
      </c>
      <c r="M306">
        <v>0</v>
      </c>
      <c r="N306" s="25">
        <v>0</v>
      </c>
      <c r="O306" s="28">
        <v>45</v>
      </c>
      <c r="P306" s="28">
        <v>10</v>
      </c>
      <c r="Q306" s="28">
        <v>30</v>
      </c>
      <c r="R306" s="25">
        <v>30</v>
      </c>
      <c r="S306" s="28">
        <v>30</v>
      </c>
      <c r="T306">
        <v>0</v>
      </c>
      <c r="U306">
        <v>250</v>
      </c>
      <c r="V306">
        <v>3</v>
      </c>
    </row>
    <row r="307" spans="1:22" x14ac:dyDescent="0.25">
      <c r="A307" t="s">
        <v>506</v>
      </c>
      <c r="B307" t="s">
        <v>194</v>
      </c>
      <c r="C307">
        <v>102</v>
      </c>
      <c r="D307">
        <v>11</v>
      </c>
      <c r="E307">
        <v>0</v>
      </c>
      <c r="F307" s="25">
        <v>0</v>
      </c>
      <c r="G307" s="28">
        <v>10</v>
      </c>
      <c r="H307" s="28">
        <v>0</v>
      </c>
      <c r="I307" s="28">
        <v>0</v>
      </c>
      <c r="J307" s="25">
        <v>0</v>
      </c>
      <c r="K307">
        <v>0</v>
      </c>
      <c r="L307">
        <v>0</v>
      </c>
      <c r="M307">
        <v>0</v>
      </c>
      <c r="N307" s="25">
        <v>0</v>
      </c>
      <c r="O307" s="28">
        <v>45</v>
      </c>
      <c r="P307" s="28">
        <v>10</v>
      </c>
      <c r="Q307" s="28">
        <v>30</v>
      </c>
      <c r="R307" s="25">
        <v>30</v>
      </c>
      <c r="S307" s="28">
        <v>30</v>
      </c>
      <c r="T307">
        <v>0</v>
      </c>
      <c r="U307">
        <v>250</v>
      </c>
      <c r="V307">
        <v>3</v>
      </c>
    </row>
    <row r="308" spans="1:22" x14ac:dyDescent="0.25">
      <c r="A308" t="s">
        <v>507</v>
      </c>
      <c r="B308" t="s">
        <v>194</v>
      </c>
      <c r="C308">
        <v>106</v>
      </c>
      <c r="D308">
        <v>116</v>
      </c>
      <c r="E308">
        <v>0</v>
      </c>
      <c r="F308" s="25">
        <v>0</v>
      </c>
      <c r="G308" s="28">
        <v>10</v>
      </c>
      <c r="H308" s="28">
        <v>0</v>
      </c>
      <c r="I308" s="28">
        <v>0</v>
      </c>
      <c r="J308" s="25">
        <v>0</v>
      </c>
      <c r="K308">
        <v>0</v>
      </c>
      <c r="L308">
        <v>0</v>
      </c>
      <c r="M308">
        <v>0</v>
      </c>
      <c r="N308" s="25">
        <v>0</v>
      </c>
      <c r="O308" s="28">
        <v>45</v>
      </c>
      <c r="P308" s="28">
        <v>10</v>
      </c>
      <c r="Q308" s="28">
        <v>30</v>
      </c>
      <c r="R308" s="25">
        <v>30</v>
      </c>
      <c r="S308" s="28">
        <v>30</v>
      </c>
      <c r="T308">
        <v>0</v>
      </c>
      <c r="U308">
        <v>250</v>
      </c>
      <c r="V308">
        <v>3</v>
      </c>
    </row>
    <row r="309" spans="1:22" x14ac:dyDescent="0.25">
      <c r="A309" t="s">
        <v>508</v>
      </c>
      <c r="B309" t="s">
        <v>194</v>
      </c>
      <c r="C309">
        <v>111</v>
      </c>
      <c r="D309">
        <v>121</v>
      </c>
      <c r="E309">
        <v>0</v>
      </c>
      <c r="F309" s="25">
        <v>0</v>
      </c>
      <c r="G309" s="28">
        <v>10</v>
      </c>
      <c r="H309" s="28">
        <v>0</v>
      </c>
      <c r="I309" s="28">
        <v>0</v>
      </c>
      <c r="J309" s="25">
        <v>0</v>
      </c>
      <c r="K309">
        <v>0</v>
      </c>
      <c r="L309">
        <v>0</v>
      </c>
      <c r="M309">
        <v>0</v>
      </c>
      <c r="N309" s="25">
        <v>0</v>
      </c>
      <c r="O309" s="28">
        <v>45</v>
      </c>
      <c r="P309" s="28">
        <v>10</v>
      </c>
      <c r="Q309" s="28">
        <v>30</v>
      </c>
      <c r="R309" s="25">
        <v>30</v>
      </c>
      <c r="S309" s="28">
        <v>30</v>
      </c>
      <c r="T309">
        <v>0</v>
      </c>
      <c r="U309">
        <v>250</v>
      </c>
      <c r="V309">
        <v>3</v>
      </c>
    </row>
    <row r="310" spans="1:22" x14ac:dyDescent="0.25">
      <c r="A310" t="s">
        <v>509</v>
      </c>
      <c r="B310" t="s">
        <v>194</v>
      </c>
      <c r="C310">
        <v>115</v>
      </c>
      <c r="D310">
        <v>126</v>
      </c>
      <c r="E310">
        <v>0</v>
      </c>
      <c r="F310" s="25">
        <v>0</v>
      </c>
      <c r="G310" s="28">
        <v>10</v>
      </c>
      <c r="H310" s="28">
        <v>0</v>
      </c>
      <c r="I310" s="28">
        <v>0</v>
      </c>
      <c r="J310" s="25">
        <v>0</v>
      </c>
      <c r="K310">
        <v>0</v>
      </c>
      <c r="L310">
        <v>0</v>
      </c>
      <c r="M310">
        <v>0</v>
      </c>
      <c r="N310" s="25">
        <v>0</v>
      </c>
      <c r="O310" s="28">
        <v>45</v>
      </c>
      <c r="P310" s="28">
        <v>10</v>
      </c>
      <c r="Q310" s="28">
        <v>30</v>
      </c>
      <c r="R310" s="25">
        <v>30</v>
      </c>
      <c r="S310" s="28">
        <v>30</v>
      </c>
      <c r="T310">
        <v>0</v>
      </c>
      <c r="U310">
        <v>250</v>
      </c>
      <c r="V310">
        <v>3</v>
      </c>
    </row>
    <row r="311" spans="1:22" x14ac:dyDescent="0.25">
      <c r="A311" t="s">
        <v>510</v>
      </c>
      <c r="B311" t="s">
        <v>194</v>
      </c>
      <c r="C311">
        <v>120</v>
      </c>
      <c r="D311">
        <v>131</v>
      </c>
      <c r="E311">
        <v>0</v>
      </c>
      <c r="F311" s="25">
        <v>0</v>
      </c>
      <c r="G311" s="28">
        <v>10</v>
      </c>
      <c r="H311" s="28">
        <v>0</v>
      </c>
      <c r="I311" s="28">
        <v>0</v>
      </c>
      <c r="J311" s="25">
        <v>0</v>
      </c>
      <c r="K311">
        <v>0</v>
      </c>
      <c r="L311">
        <v>0</v>
      </c>
      <c r="M311">
        <v>0</v>
      </c>
      <c r="N311" s="25">
        <v>0</v>
      </c>
      <c r="O311" s="28">
        <v>45</v>
      </c>
      <c r="P311" s="28">
        <v>10</v>
      </c>
      <c r="Q311" s="28">
        <v>30</v>
      </c>
      <c r="R311" s="25">
        <v>30</v>
      </c>
      <c r="S311" s="28">
        <v>30</v>
      </c>
      <c r="T311">
        <v>0</v>
      </c>
      <c r="U311">
        <v>250</v>
      </c>
      <c r="V311">
        <v>3</v>
      </c>
    </row>
    <row r="312" spans="1:22" x14ac:dyDescent="0.25">
      <c r="A312" t="s">
        <v>511</v>
      </c>
      <c r="B312" t="s">
        <v>194</v>
      </c>
      <c r="C312">
        <v>123</v>
      </c>
      <c r="D312">
        <v>134</v>
      </c>
      <c r="E312">
        <v>0</v>
      </c>
      <c r="F312" s="25">
        <v>0</v>
      </c>
      <c r="G312" s="28">
        <v>10</v>
      </c>
      <c r="H312" s="28">
        <v>0</v>
      </c>
      <c r="I312" s="28">
        <v>0</v>
      </c>
      <c r="J312" s="25">
        <v>0</v>
      </c>
      <c r="K312">
        <v>0</v>
      </c>
      <c r="L312">
        <v>0</v>
      </c>
      <c r="M312">
        <v>0</v>
      </c>
      <c r="N312" s="25">
        <v>0</v>
      </c>
      <c r="O312" s="28">
        <v>45</v>
      </c>
      <c r="P312" s="28">
        <v>10</v>
      </c>
      <c r="Q312" s="28">
        <v>30</v>
      </c>
      <c r="R312" s="25">
        <v>30</v>
      </c>
      <c r="S312" s="28">
        <v>30</v>
      </c>
      <c r="T312">
        <v>0</v>
      </c>
      <c r="U312">
        <v>250</v>
      </c>
      <c r="V312">
        <v>3</v>
      </c>
    </row>
    <row r="313" spans="1:22" x14ac:dyDescent="0.25">
      <c r="A313" t="s">
        <v>512</v>
      </c>
      <c r="B313" t="s">
        <v>194</v>
      </c>
      <c r="C313">
        <v>126</v>
      </c>
      <c r="D313">
        <v>138</v>
      </c>
      <c r="E313">
        <v>0</v>
      </c>
      <c r="F313" s="25">
        <v>0</v>
      </c>
      <c r="G313" s="28">
        <v>10</v>
      </c>
      <c r="H313" s="28">
        <v>0</v>
      </c>
      <c r="I313" s="28">
        <v>0</v>
      </c>
      <c r="J313" s="25">
        <v>0</v>
      </c>
      <c r="K313">
        <v>0</v>
      </c>
      <c r="L313">
        <v>0</v>
      </c>
      <c r="M313">
        <v>0</v>
      </c>
      <c r="N313" s="25">
        <v>0</v>
      </c>
      <c r="O313" s="28">
        <v>45</v>
      </c>
      <c r="P313" s="28">
        <v>10</v>
      </c>
      <c r="Q313" s="28">
        <v>30</v>
      </c>
      <c r="R313" s="25">
        <v>30</v>
      </c>
      <c r="S313" s="28">
        <v>30</v>
      </c>
      <c r="T313">
        <v>0</v>
      </c>
      <c r="U313">
        <v>250</v>
      </c>
      <c r="V313">
        <v>3</v>
      </c>
    </row>
    <row r="314" spans="1:22" x14ac:dyDescent="0.25">
      <c r="A314" t="s">
        <v>513</v>
      </c>
      <c r="B314" t="s">
        <v>194</v>
      </c>
      <c r="C314">
        <v>130</v>
      </c>
      <c r="D314">
        <v>142</v>
      </c>
      <c r="E314">
        <v>0</v>
      </c>
      <c r="F314" s="25">
        <v>0</v>
      </c>
      <c r="G314" s="28">
        <v>10</v>
      </c>
      <c r="H314" s="28">
        <v>0</v>
      </c>
      <c r="I314" s="28">
        <v>0</v>
      </c>
      <c r="J314" s="25">
        <v>0</v>
      </c>
      <c r="K314">
        <v>0</v>
      </c>
      <c r="L314">
        <v>0</v>
      </c>
      <c r="M314">
        <v>0</v>
      </c>
      <c r="N314" s="25">
        <v>0</v>
      </c>
      <c r="O314" s="28">
        <v>45</v>
      </c>
      <c r="P314" s="28">
        <v>10</v>
      </c>
      <c r="Q314" s="28">
        <v>30</v>
      </c>
      <c r="R314" s="25">
        <v>30</v>
      </c>
      <c r="S314" s="28">
        <v>30</v>
      </c>
      <c r="T314">
        <v>0</v>
      </c>
      <c r="U314">
        <v>250</v>
      </c>
      <c r="V314">
        <v>3</v>
      </c>
    </row>
    <row r="315" spans="1:22" x14ac:dyDescent="0.25">
      <c r="A315" t="s">
        <v>514</v>
      </c>
      <c r="B315" t="s">
        <v>194</v>
      </c>
      <c r="C315">
        <v>133</v>
      </c>
      <c r="D315">
        <v>145</v>
      </c>
      <c r="E315">
        <v>0</v>
      </c>
      <c r="F315" s="25">
        <v>0</v>
      </c>
      <c r="G315" s="28">
        <v>10</v>
      </c>
      <c r="H315" s="28">
        <v>0</v>
      </c>
      <c r="I315" s="28">
        <v>0</v>
      </c>
      <c r="J315" s="25">
        <v>0</v>
      </c>
      <c r="K315">
        <v>0</v>
      </c>
      <c r="L315">
        <v>0</v>
      </c>
      <c r="M315">
        <v>0</v>
      </c>
      <c r="N315" s="25">
        <v>0</v>
      </c>
      <c r="O315" s="28">
        <v>45</v>
      </c>
      <c r="P315" s="28">
        <v>10</v>
      </c>
      <c r="Q315" s="28">
        <v>30</v>
      </c>
      <c r="R315" s="25">
        <v>30</v>
      </c>
      <c r="S315" s="28">
        <v>30</v>
      </c>
      <c r="T315">
        <v>0</v>
      </c>
      <c r="U315">
        <v>250</v>
      </c>
      <c r="V315">
        <v>3</v>
      </c>
    </row>
    <row r="316" spans="1:22" x14ac:dyDescent="0.25">
      <c r="A316" t="s">
        <v>515</v>
      </c>
      <c r="B316" t="s">
        <v>194</v>
      </c>
      <c r="C316">
        <v>136</v>
      </c>
      <c r="D316">
        <v>149</v>
      </c>
      <c r="E316">
        <v>0</v>
      </c>
      <c r="F316" s="25">
        <v>0</v>
      </c>
      <c r="G316" s="28">
        <v>10</v>
      </c>
      <c r="H316" s="28">
        <v>0</v>
      </c>
      <c r="I316" s="28">
        <v>0</v>
      </c>
      <c r="J316" s="25">
        <v>0</v>
      </c>
      <c r="K316">
        <v>0</v>
      </c>
      <c r="L316">
        <v>0</v>
      </c>
      <c r="M316">
        <v>0</v>
      </c>
      <c r="N316" s="25">
        <v>0</v>
      </c>
      <c r="O316" s="28">
        <v>45</v>
      </c>
      <c r="P316" s="28">
        <v>10</v>
      </c>
      <c r="Q316" s="28">
        <v>30</v>
      </c>
      <c r="R316" s="25">
        <v>30</v>
      </c>
      <c r="S316" s="28">
        <v>30</v>
      </c>
      <c r="T316">
        <v>0</v>
      </c>
      <c r="U316">
        <v>250</v>
      </c>
      <c r="V316">
        <v>3</v>
      </c>
    </row>
    <row r="317" spans="1:22" x14ac:dyDescent="0.25">
      <c r="A317" t="s">
        <v>516</v>
      </c>
      <c r="B317" t="s">
        <v>194</v>
      </c>
      <c r="C317">
        <v>117</v>
      </c>
      <c r="D317">
        <v>126</v>
      </c>
      <c r="E317">
        <v>0</v>
      </c>
      <c r="F317" s="25">
        <v>0</v>
      </c>
      <c r="G317" s="28">
        <v>10</v>
      </c>
      <c r="H317" s="28">
        <v>0</v>
      </c>
      <c r="I317" s="28">
        <v>0</v>
      </c>
      <c r="J317" s="25">
        <v>0</v>
      </c>
      <c r="K317">
        <v>0</v>
      </c>
      <c r="L317">
        <v>0</v>
      </c>
      <c r="M317">
        <v>0</v>
      </c>
      <c r="N317" s="25">
        <v>0</v>
      </c>
      <c r="O317" s="28">
        <v>45</v>
      </c>
      <c r="P317" s="28">
        <v>10</v>
      </c>
      <c r="Q317" s="28">
        <v>30</v>
      </c>
      <c r="R317" s="25">
        <v>30</v>
      </c>
      <c r="S317" s="28">
        <v>30</v>
      </c>
      <c r="T317">
        <v>0</v>
      </c>
      <c r="U317">
        <v>250</v>
      </c>
      <c r="V317">
        <v>3</v>
      </c>
    </row>
    <row r="318" spans="1:22" x14ac:dyDescent="0.25">
      <c r="A318" t="s">
        <v>517</v>
      </c>
      <c r="B318" t="s">
        <v>194</v>
      </c>
      <c r="C318">
        <v>113</v>
      </c>
      <c r="D318">
        <v>121</v>
      </c>
      <c r="E318">
        <v>0</v>
      </c>
      <c r="F318" s="25">
        <v>0</v>
      </c>
      <c r="G318" s="28">
        <v>10</v>
      </c>
      <c r="H318" s="28">
        <v>0</v>
      </c>
      <c r="I318" s="28">
        <v>0</v>
      </c>
      <c r="J318" s="25">
        <v>0</v>
      </c>
      <c r="K318">
        <v>0</v>
      </c>
      <c r="L318">
        <v>0</v>
      </c>
      <c r="M318">
        <v>0</v>
      </c>
      <c r="N318" s="25">
        <v>0</v>
      </c>
      <c r="O318" s="28">
        <v>45</v>
      </c>
      <c r="P318" s="28">
        <v>10</v>
      </c>
      <c r="Q318" s="28">
        <v>30</v>
      </c>
      <c r="R318" s="25">
        <v>30</v>
      </c>
      <c r="S318" s="28">
        <v>30</v>
      </c>
      <c r="T318">
        <v>0</v>
      </c>
      <c r="U318">
        <v>250</v>
      </c>
      <c r="V318">
        <v>3</v>
      </c>
    </row>
    <row r="319" spans="1:22" x14ac:dyDescent="0.25">
      <c r="A319" t="s">
        <v>518</v>
      </c>
      <c r="B319" t="s">
        <v>194</v>
      </c>
      <c r="C319">
        <v>116</v>
      </c>
      <c r="D319">
        <v>124</v>
      </c>
      <c r="E319">
        <v>0</v>
      </c>
      <c r="F319" s="25">
        <v>0</v>
      </c>
      <c r="G319" s="28">
        <v>10</v>
      </c>
      <c r="H319" s="28">
        <v>0</v>
      </c>
      <c r="I319" s="28">
        <v>0</v>
      </c>
      <c r="J319" s="25">
        <v>0</v>
      </c>
      <c r="K319">
        <v>0</v>
      </c>
      <c r="L319">
        <v>0</v>
      </c>
      <c r="M319">
        <v>0</v>
      </c>
      <c r="N319" s="25">
        <v>0</v>
      </c>
      <c r="O319" s="28">
        <v>45</v>
      </c>
      <c r="P319" s="28">
        <v>10</v>
      </c>
      <c r="Q319" s="28">
        <v>30</v>
      </c>
      <c r="R319" s="25">
        <v>30</v>
      </c>
      <c r="S319" s="28">
        <v>30</v>
      </c>
      <c r="T319">
        <v>0</v>
      </c>
      <c r="U319">
        <v>250</v>
      </c>
      <c r="V319">
        <v>3</v>
      </c>
    </row>
    <row r="320" spans="1:22" x14ac:dyDescent="0.25">
      <c r="A320" t="s">
        <v>519</v>
      </c>
      <c r="B320" t="s">
        <v>194</v>
      </c>
      <c r="C320">
        <v>119</v>
      </c>
      <c r="D320">
        <v>128</v>
      </c>
      <c r="E320">
        <v>0</v>
      </c>
      <c r="F320" s="25">
        <v>0</v>
      </c>
      <c r="G320" s="28">
        <v>10</v>
      </c>
      <c r="H320" s="28">
        <v>0</v>
      </c>
      <c r="I320" s="28">
        <v>0</v>
      </c>
      <c r="J320" s="25">
        <v>0</v>
      </c>
      <c r="K320">
        <v>0</v>
      </c>
      <c r="L320">
        <v>0</v>
      </c>
      <c r="M320">
        <v>0</v>
      </c>
      <c r="N320" s="25">
        <v>0</v>
      </c>
      <c r="O320" s="28">
        <v>45</v>
      </c>
      <c r="P320" s="28">
        <v>10</v>
      </c>
      <c r="Q320" s="28">
        <v>30</v>
      </c>
      <c r="R320" s="25">
        <v>30</v>
      </c>
      <c r="S320" s="28">
        <v>30</v>
      </c>
      <c r="T320">
        <v>0</v>
      </c>
      <c r="U320">
        <v>250</v>
      </c>
      <c r="V320">
        <v>3</v>
      </c>
    </row>
    <row r="321" spans="1:22" x14ac:dyDescent="0.25">
      <c r="A321" t="s">
        <v>520</v>
      </c>
      <c r="B321" t="s">
        <v>194</v>
      </c>
      <c r="C321">
        <v>122</v>
      </c>
      <c r="D321">
        <v>131</v>
      </c>
      <c r="E321">
        <v>0</v>
      </c>
      <c r="F321" s="25">
        <v>0</v>
      </c>
      <c r="G321" s="28">
        <v>10</v>
      </c>
      <c r="H321" s="28">
        <v>0</v>
      </c>
      <c r="I321" s="28">
        <v>0</v>
      </c>
      <c r="J321" s="25">
        <v>0</v>
      </c>
      <c r="K321">
        <v>0</v>
      </c>
      <c r="L321">
        <v>0</v>
      </c>
      <c r="M321">
        <v>0</v>
      </c>
      <c r="N321" s="25">
        <v>0</v>
      </c>
      <c r="O321" s="28">
        <v>45</v>
      </c>
      <c r="P321" s="28">
        <v>10</v>
      </c>
      <c r="Q321" s="28">
        <v>30</v>
      </c>
      <c r="R321" s="25">
        <v>30</v>
      </c>
      <c r="S321" s="28">
        <v>30</v>
      </c>
      <c r="T321">
        <v>0</v>
      </c>
      <c r="U321">
        <v>250</v>
      </c>
      <c r="V321">
        <v>3</v>
      </c>
    </row>
    <row r="322" spans="1:22" x14ac:dyDescent="0.25">
      <c r="A322" t="s">
        <v>521</v>
      </c>
      <c r="B322" t="s">
        <v>194</v>
      </c>
      <c r="C322">
        <v>126</v>
      </c>
      <c r="D322">
        <v>135</v>
      </c>
      <c r="E322">
        <v>0</v>
      </c>
      <c r="F322" s="25">
        <v>0</v>
      </c>
      <c r="G322" s="28">
        <v>10</v>
      </c>
      <c r="H322" s="28">
        <v>0</v>
      </c>
      <c r="I322" s="28">
        <v>0</v>
      </c>
      <c r="J322" s="25">
        <v>0</v>
      </c>
      <c r="K322">
        <v>0</v>
      </c>
      <c r="L322">
        <v>0</v>
      </c>
      <c r="M322">
        <v>0</v>
      </c>
      <c r="N322" s="25">
        <v>0</v>
      </c>
      <c r="O322" s="28">
        <v>45</v>
      </c>
      <c r="P322" s="28">
        <v>10</v>
      </c>
      <c r="Q322" s="28">
        <v>30</v>
      </c>
      <c r="R322" s="25">
        <v>30</v>
      </c>
      <c r="S322" s="28">
        <v>30</v>
      </c>
      <c r="T322">
        <v>0</v>
      </c>
      <c r="U322">
        <v>250</v>
      </c>
      <c r="V322">
        <v>3</v>
      </c>
    </row>
    <row r="323" spans="1:22" x14ac:dyDescent="0.25">
      <c r="A323" t="s">
        <v>522</v>
      </c>
      <c r="B323" t="s">
        <v>194</v>
      </c>
      <c r="C323">
        <v>88</v>
      </c>
      <c r="D323">
        <v>108</v>
      </c>
      <c r="E323">
        <v>0</v>
      </c>
      <c r="F323" s="25">
        <v>0</v>
      </c>
      <c r="G323" s="28">
        <v>10</v>
      </c>
      <c r="H323" s="28">
        <v>0</v>
      </c>
      <c r="I323" s="28">
        <v>0</v>
      </c>
      <c r="J323" s="25">
        <v>0</v>
      </c>
      <c r="K323">
        <v>0</v>
      </c>
      <c r="L323">
        <v>0</v>
      </c>
      <c r="M323">
        <v>110</v>
      </c>
      <c r="N323" s="25">
        <v>0</v>
      </c>
      <c r="O323" s="28">
        <v>45</v>
      </c>
      <c r="P323" s="28">
        <v>10</v>
      </c>
      <c r="Q323" s="28">
        <v>30</v>
      </c>
      <c r="R323" s="25">
        <v>30</v>
      </c>
      <c r="S323" s="28">
        <v>30</v>
      </c>
      <c r="T323">
        <v>0</v>
      </c>
      <c r="U323">
        <v>250</v>
      </c>
      <c r="V323">
        <v>3</v>
      </c>
    </row>
    <row r="324" spans="1:22" x14ac:dyDescent="0.25">
      <c r="A324" t="s">
        <v>523</v>
      </c>
      <c r="B324" t="s">
        <v>194</v>
      </c>
      <c r="C324">
        <v>92</v>
      </c>
      <c r="D324">
        <v>113</v>
      </c>
      <c r="E324">
        <v>0</v>
      </c>
      <c r="F324" s="25">
        <v>0</v>
      </c>
      <c r="G324" s="28">
        <v>10</v>
      </c>
      <c r="H324" s="28">
        <v>0</v>
      </c>
      <c r="I324" s="28">
        <v>0</v>
      </c>
      <c r="J324" s="25">
        <v>0</v>
      </c>
      <c r="K324">
        <v>0</v>
      </c>
      <c r="L324">
        <v>0</v>
      </c>
      <c r="M324">
        <v>110</v>
      </c>
      <c r="N324" s="25">
        <v>0</v>
      </c>
      <c r="O324" s="28">
        <v>45</v>
      </c>
      <c r="P324" s="28">
        <v>10</v>
      </c>
      <c r="Q324" s="28">
        <v>30</v>
      </c>
      <c r="R324" s="25">
        <v>30</v>
      </c>
      <c r="S324" s="28">
        <v>30</v>
      </c>
      <c r="T324">
        <v>0</v>
      </c>
      <c r="U324">
        <v>250</v>
      </c>
      <c r="V324">
        <v>3</v>
      </c>
    </row>
    <row r="325" spans="1:22" x14ac:dyDescent="0.25">
      <c r="A325" t="s">
        <v>524</v>
      </c>
      <c r="B325" t="s">
        <v>194</v>
      </c>
      <c r="C325">
        <v>96</v>
      </c>
      <c r="D325">
        <v>118</v>
      </c>
      <c r="E325">
        <v>0</v>
      </c>
      <c r="F325" s="25">
        <v>0</v>
      </c>
      <c r="G325" s="28">
        <v>10</v>
      </c>
      <c r="H325" s="28">
        <v>0</v>
      </c>
      <c r="I325" s="28">
        <v>0</v>
      </c>
      <c r="J325" s="25">
        <v>0</v>
      </c>
      <c r="K325">
        <v>0</v>
      </c>
      <c r="L325">
        <v>0</v>
      </c>
      <c r="M325">
        <v>110</v>
      </c>
      <c r="N325" s="25">
        <v>0</v>
      </c>
      <c r="O325" s="28">
        <v>45</v>
      </c>
      <c r="P325" s="28">
        <v>10</v>
      </c>
      <c r="Q325" s="28">
        <v>30</v>
      </c>
      <c r="R325" s="25">
        <v>30</v>
      </c>
      <c r="S325" s="28">
        <v>30</v>
      </c>
      <c r="T325">
        <v>0</v>
      </c>
      <c r="U325">
        <v>250</v>
      </c>
      <c r="V325">
        <v>3</v>
      </c>
    </row>
    <row r="326" spans="1:22" x14ac:dyDescent="0.25">
      <c r="A326" t="s">
        <v>525</v>
      </c>
      <c r="B326" t="s">
        <v>194</v>
      </c>
      <c r="C326">
        <v>100</v>
      </c>
      <c r="D326">
        <v>123</v>
      </c>
      <c r="E326">
        <v>0</v>
      </c>
      <c r="F326" s="25">
        <v>0</v>
      </c>
      <c r="G326" s="28">
        <v>10</v>
      </c>
      <c r="H326" s="28">
        <v>0</v>
      </c>
      <c r="I326" s="28">
        <v>0</v>
      </c>
      <c r="J326" s="25">
        <v>0</v>
      </c>
      <c r="K326">
        <v>0</v>
      </c>
      <c r="L326">
        <v>0</v>
      </c>
      <c r="M326">
        <v>110</v>
      </c>
      <c r="N326" s="25">
        <v>0</v>
      </c>
      <c r="O326" s="28">
        <v>45</v>
      </c>
      <c r="P326" s="28">
        <v>10</v>
      </c>
      <c r="Q326" s="28">
        <v>30</v>
      </c>
      <c r="R326" s="25">
        <v>30</v>
      </c>
      <c r="S326" s="28">
        <v>30</v>
      </c>
      <c r="T326">
        <v>0</v>
      </c>
      <c r="U326">
        <v>250</v>
      </c>
      <c r="V326">
        <v>3</v>
      </c>
    </row>
    <row r="327" spans="1:22" x14ac:dyDescent="0.25">
      <c r="A327" t="s">
        <v>526</v>
      </c>
      <c r="B327" t="s">
        <v>194</v>
      </c>
      <c r="C327">
        <v>105</v>
      </c>
      <c r="D327">
        <v>128</v>
      </c>
      <c r="E327">
        <v>0</v>
      </c>
      <c r="F327" s="25">
        <v>0</v>
      </c>
      <c r="G327" s="28">
        <v>10</v>
      </c>
      <c r="H327" s="28">
        <v>0</v>
      </c>
      <c r="I327" s="28">
        <v>0</v>
      </c>
      <c r="J327" s="25">
        <v>0</v>
      </c>
      <c r="K327">
        <v>0</v>
      </c>
      <c r="L327">
        <v>0</v>
      </c>
      <c r="M327">
        <v>110</v>
      </c>
      <c r="N327" s="25">
        <v>0</v>
      </c>
      <c r="O327" s="28">
        <v>45</v>
      </c>
      <c r="P327" s="28">
        <v>10</v>
      </c>
      <c r="Q327" s="28">
        <v>30</v>
      </c>
      <c r="R327" s="25">
        <v>30</v>
      </c>
      <c r="S327" s="28">
        <v>30</v>
      </c>
      <c r="T327">
        <v>0</v>
      </c>
      <c r="U327">
        <v>250</v>
      </c>
      <c r="V327">
        <v>3</v>
      </c>
    </row>
    <row r="328" spans="1:22" x14ac:dyDescent="0.25">
      <c r="A328" t="s">
        <v>527</v>
      </c>
      <c r="B328" t="s">
        <v>194</v>
      </c>
      <c r="C328">
        <v>109</v>
      </c>
      <c r="D328">
        <v>133</v>
      </c>
      <c r="E328">
        <v>0</v>
      </c>
      <c r="F328" s="25">
        <v>0</v>
      </c>
      <c r="G328" s="28">
        <v>10</v>
      </c>
      <c r="H328" s="28">
        <v>0</v>
      </c>
      <c r="I328" s="28">
        <v>0</v>
      </c>
      <c r="J328" s="25">
        <v>0</v>
      </c>
      <c r="K328">
        <v>0</v>
      </c>
      <c r="L328">
        <v>0</v>
      </c>
      <c r="M328">
        <v>110</v>
      </c>
      <c r="N328" s="25">
        <v>0</v>
      </c>
      <c r="O328" s="28">
        <v>45</v>
      </c>
      <c r="P328" s="28">
        <v>10</v>
      </c>
      <c r="Q328" s="28">
        <v>30</v>
      </c>
      <c r="R328" s="25">
        <v>30</v>
      </c>
      <c r="S328" s="28">
        <v>30</v>
      </c>
      <c r="T328">
        <v>0</v>
      </c>
      <c r="U328">
        <v>250</v>
      </c>
      <c r="V328">
        <v>3</v>
      </c>
    </row>
    <row r="329" spans="1:22" x14ac:dyDescent="0.25">
      <c r="A329" t="s">
        <v>528</v>
      </c>
      <c r="B329" t="s">
        <v>194</v>
      </c>
      <c r="C329">
        <v>112</v>
      </c>
      <c r="D329">
        <v>136</v>
      </c>
      <c r="E329">
        <v>0</v>
      </c>
      <c r="F329" s="25">
        <v>0</v>
      </c>
      <c r="G329" s="28">
        <v>10</v>
      </c>
      <c r="H329" s="28">
        <v>0</v>
      </c>
      <c r="I329" s="28">
        <v>0</v>
      </c>
      <c r="J329" s="25">
        <v>0</v>
      </c>
      <c r="K329">
        <v>0</v>
      </c>
      <c r="L329">
        <v>0</v>
      </c>
      <c r="M329">
        <v>110</v>
      </c>
      <c r="N329" s="25">
        <v>0</v>
      </c>
      <c r="O329" s="28">
        <v>45</v>
      </c>
      <c r="P329" s="28">
        <v>10</v>
      </c>
      <c r="Q329" s="28">
        <v>30</v>
      </c>
      <c r="R329" s="25">
        <v>30</v>
      </c>
      <c r="S329" s="28">
        <v>30</v>
      </c>
      <c r="T329">
        <v>0</v>
      </c>
      <c r="U329">
        <v>250</v>
      </c>
      <c r="V329">
        <v>3</v>
      </c>
    </row>
    <row r="330" spans="1:22" x14ac:dyDescent="0.25">
      <c r="A330" t="s">
        <v>529</v>
      </c>
      <c r="B330" t="s">
        <v>194</v>
      </c>
      <c r="C330">
        <v>115</v>
      </c>
      <c r="D330">
        <v>140</v>
      </c>
      <c r="E330">
        <v>0</v>
      </c>
      <c r="F330" s="25">
        <v>0</v>
      </c>
      <c r="G330" s="28">
        <v>10</v>
      </c>
      <c r="H330" s="28">
        <v>0</v>
      </c>
      <c r="I330" s="28">
        <v>0</v>
      </c>
      <c r="J330" s="25">
        <v>0</v>
      </c>
      <c r="K330">
        <v>0</v>
      </c>
      <c r="L330">
        <v>0</v>
      </c>
      <c r="M330">
        <v>110</v>
      </c>
      <c r="N330" s="25">
        <v>0</v>
      </c>
      <c r="O330" s="28">
        <v>45</v>
      </c>
      <c r="P330" s="28">
        <v>10</v>
      </c>
      <c r="Q330" s="28">
        <v>30</v>
      </c>
      <c r="R330" s="25">
        <v>30</v>
      </c>
      <c r="S330" s="28">
        <v>30</v>
      </c>
      <c r="T330">
        <v>0</v>
      </c>
      <c r="U330">
        <v>250</v>
      </c>
      <c r="V330">
        <v>3</v>
      </c>
    </row>
    <row r="331" spans="1:22" x14ac:dyDescent="0.25">
      <c r="A331" t="s">
        <v>530</v>
      </c>
      <c r="B331" t="s">
        <v>194</v>
      </c>
      <c r="C331">
        <v>118</v>
      </c>
      <c r="D331">
        <v>144</v>
      </c>
      <c r="E331">
        <v>0</v>
      </c>
      <c r="F331" s="25">
        <v>0</v>
      </c>
      <c r="G331" s="28">
        <v>10</v>
      </c>
      <c r="H331" s="28">
        <v>0</v>
      </c>
      <c r="I331" s="28">
        <v>0</v>
      </c>
      <c r="J331" s="25">
        <v>0</v>
      </c>
      <c r="K331">
        <v>0</v>
      </c>
      <c r="L331">
        <v>0</v>
      </c>
      <c r="M331">
        <v>110</v>
      </c>
      <c r="N331" s="25">
        <v>0</v>
      </c>
      <c r="O331" s="28">
        <v>45</v>
      </c>
      <c r="P331" s="28">
        <v>10</v>
      </c>
      <c r="Q331" s="28">
        <v>30</v>
      </c>
      <c r="R331" s="25">
        <v>30</v>
      </c>
      <c r="S331" s="28">
        <v>30</v>
      </c>
      <c r="T331">
        <v>0</v>
      </c>
      <c r="U331">
        <v>250</v>
      </c>
      <c r="V331">
        <v>3</v>
      </c>
    </row>
    <row r="332" spans="1:22" x14ac:dyDescent="0.25">
      <c r="A332" t="s">
        <v>531</v>
      </c>
      <c r="B332" t="s">
        <v>194</v>
      </c>
      <c r="C332">
        <v>120</v>
      </c>
      <c r="D332">
        <v>147</v>
      </c>
      <c r="E332">
        <v>0</v>
      </c>
      <c r="F332" s="25">
        <v>0</v>
      </c>
      <c r="G332" s="28">
        <v>10</v>
      </c>
      <c r="H332" s="28">
        <v>0</v>
      </c>
      <c r="I332" s="28">
        <v>0</v>
      </c>
      <c r="J332" s="25">
        <v>0</v>
      </c>
      <c r="K332">
        <v>0</v>
      </c>
      <c r="L332">
        <v>0</v>
      </c>
      <c r="M332">
        <v>110</v>
      </c>
      <c r="N332" s="25">
        <v>0</v>
      </c>
      <c r="O332" s="28">
        <v>45</v>
      </c>
      <c r="P332" s="28">
        <v>10</v>
      </c>
      <c r="Q332" s="28">
        <v>30</v>
      </c>
      <c r="R332" s="25">
        <v>30</v>
      </c>
      <c r="S332" s="28">
        <v>30</v>
      </c>
      <c r="T332">
        <v>0</v>
      </c>
      <c r="U332">
        <v>250</v>
      </c>
      <c r="V332">
        <v>3</v>
      </c>
    </row>
    <row r="333" spans="1:22" x14ac:dyDescent="0.25">
      <c r="A333" t="s">
        <v>532</v>
      </c>
      <c r="B333" t="s">
        <v>194</v>
      </c>
      <c r="C333">
        <v>123</v>
      </c>
      <c r="D333">
        <v>151</v>
      </c>
      <c r="E333">
        <v>0</v>
      </c>
      <c r="F333" s="25">
        <v>0</v>
      </c>
      <c r="G333" s="28">
        <v>10</v>
      </c>
      <c r="H333" s="28">
        <v>0</v>
      </c>
      <c r="I333" s="28">
        <v>0</v>
      </c>
      <c r="J333" s="25">
        <v>0</v>
      </c>
      <c r="K333">
        <v>0</v>
      </c>
      <c r="L333">
        <v>0</v>
      </c>
      <c r="M333">
        <v>110</v>
      </c>
      <c r="N333" s="25">
        <v>0</v>
      </c>
      <c r="O333" s="28">
        <v>45</v>
      </c>
      <c r="P333" s="28">
        <v>10</v>
      </c>
      <c r="Q333" s="28">
        <v>30</v>
      </c>
      <c r="R333" s="25">
        <v>30</v>
      </c>
      <c r="S333" s="28">
        <v>30</v>
      </c>
      <c r="T333">
        <v>0</v>
      </c>
      <c r="U333">
        <v>250</v>
      </c>
      <c r="V333">
        <v>3</v>
      </c>
    </row>
    <row r="334" spans="1:22" x14ac:dyDescent="0.25">
      <c r="A334" t="s">
        <v>533</v>
      </c>
      <c r="B334" t="s">
        <v>194</v>
      </c>
      <c r="C334">
        <v>111</v>
      </c>
      <c r="D334">
        <v>120</v>
      </c>
      <c r="E334">
        <v>0</v>
      </c>
      <c r="F334" s="25">
        <v>0</v>
      </c>
      <c r="G334" s="28">
        <v>10</v>
      </c>
      <c r="H334" s="28">
        <v>0</v>
      </c>
      <c r="I334" s="28">
        <v>0</v>
      </c>
      <c r="J334" s="25">
        <v>0</v>
      </c>
      <c r="K334">
        <v>0</v>
      </c>
      <c r="L334">
        <v>0</v>
      </c>
      <c r="M334">
        <v>0</v>
      </c>
      <c r="N334" s="25">
        <v>110</v>
      </c>
      <c r="O334" s="28">
        <v>45</v>
      </c>
      <c r="P334" s="28">
        <v>10</v>
      </c>
      <c r="Q334" s="28">
        <v>30</v>
      </c>
      <c r="R334" s="25">
        <v>30</v>
      </c>
      <c r="S334" s="28">
        <v>30</v>
      </c>
      <c r="T334">
        <v>0</v>
      </c>
      <c r="U334">
        <v>250</v>
      </c>
      <c r="V334">
        <v>3</v>
      </c>
    </row>
    <row r="335" spans="1:22" x14ac:dyDescent="0.25">
      <c r="A335" t="s">
        <v>534</v>
      </c>
      <c r="B335" t="s">
        <v>194</v>
      </c>
      <c r="C335">
        <v>114</v>
      </c>
      <c r="D335">
        <v>123</v>
      </c>
      <c r="E335">
        <v>0</v>
      </c>
      <c r="F335" s="25">
        <v>0</v>
      </c>
      <c r="G335" s="28">
        <v>10</v>
      </c>
      <c r="H335" s="28">
        <v>0</v>
      </c>
      <c r="I335" s="28">
        <v>0</v>
      </c>
      <c r="J335" s="25">
        <v>0</v>
      </c>
      <c r="K335">
        <v>0</v>
      </c>
      <c r="L335">
        <v>0</v>
      </c>
      <c r="M335">
        <v>0</v>
      </c>
      <c r="N335" s="25">
        <v>110</v>
      </c>
      <c r="O335" s="28">
        <v>45</v>
      </c>
      <c r="P335" s="28">
        <v>10</v>
      </c>
      <c r="Q335" s="28">
        <v>30</v>
      </c>
      <c r="R335" s="25">
        <v>30</v>
      </c>
      <c r="S335" s="28">
        <v>30</v>
      </c>
      <c r="T335">
        <v>0</v>
      </c>
      <c r="U335">
        <v>250</v>
      </c>
      <c r="V335">
        <v>3</v>
      </c>
    </row>
    <row r="336" spans="1:22" x14ac:dyDescent="0.25">
      <c r="A336" t="s">
        <v>535</v>
      </c>
      <c r="B336" t="s">
        <v>194</v>
      </c>
      <c r="C336">
        <v>118</v>
      </c>
      <c r="D336">
        <v>126</v>
      </c>
      <c r="E336">
        <v>0</v>
      </c>
      <c r="F336" s="25">
        <v>0</v>
      </c>
      <c r="G336" s="28">
        <v>10</v>
      </c>
      <c r="H336" s="28">
        <v>0</v>
      </c>
      <c r="I336" s="28">
        <v>0</v>
      </c>
      <c r="J336" s="25">
        <v>0</v>
      </c>
      <c r="K336">
        <v>0</v>
      </c>
      <c r="L336">
        <v>0</v>
      </c>
      <c r="M336">
        <v>0</v>
      </c>
      <c r="N336" s="25">
        <v>110</v>
      </c>
      <c r="O336" s="28">
        <v>45</v>
      </c>
      <c r="P336" s="28">
        <v>10</v>
      </c>
      <c r="Q336" s="28">
        <v>30</v>
      </c>
      <c r="R336" s="25">
        <v>30</v>
      </c>
      <c r="S336" s="28">
        <v>30</v>
      </c>
      <c r="T336">
        <v>0</v>
      </c>
      <c r="U336">
        <v>250</v>
      </c>
      <c r="V336">
        <v>3</v>
      </c>
    </row>
    <row r="337" spans="1:22" x14ac:dyDescent="0.25">
      <c r="A337" t="s">
        <v>536</v>
      </c>
      <c r="B337" t="s">
        <v>194</v>
      </c>
      <c r="C337">
        <v>121</v>
      </c>
      <c r="D337">
        <v>130</v>
      </c>
      <c r="E337">
        <v>0</v>
      </c>
      <c r="F337" s="25">
        <v>0</v>
      </c>
      <c r="G337" s="28">
        <v>10</v>
      </c>
      <c r="H337" s="28">
        <v>0</v>
      </c>
      <c r="I337" s="28">
        <v>0</v>
      </c>
      <c r="J337" s="25">
        <v>0</v>
      </c>
      <c r="K337">
        <v>0</v>
      </c>
      <c r="L337">
        <v>0</v>
      </c>
      <c r="M337">
        <v>0</v>
      </c>
      <c r="N337" s="25">
        <v>110</v>
      </c>
      <c r="O337" s="28">
        <v>45</v>
      </c>
      <c r="P337" s="28">
        <v>10</v>
      </c>
      <c r="Q337" s="28">
        <v>30</v>
      </c>
      <c r="R337" s="25">
        <v>30</v>
      </c>
      <c r="S337" s="28">
        <v>30</v>
      </c>
      <c r="T337">
        <v>0</v>
      </c>
      <c r="U337">
        <v>250</v>
      </c>
      <c r="V337">
        <v>3</v>
      </c>
    </row>
    <row r="338" spans="1:22" x14ac:dyDescent="0.25">
      <c r="A338" t="s">
        <v>537</v>
      </c>
      <c r="B338" t="s">
        <v>194</v>
      </c>
      <c r="C338">
        <v>125</v>
      </c>
      <c r="D338">
        <v>133</v>
      </c>
      <c r="E338">
        <v>0</v>
      </c>
      <c r="F338" s="25">
        <v>0</v>
      </c>
      <c r="G338" s="28">
        <v>10</v>
      </c>
      <c r="H338" s="28">
        <v>0</v>
      </c>
      <c r="I338" s="28">
        <v>0</v>
      </c>
      <c r="J338" s="25">
        <v>0</v>
      </c>
      <c r="K338">
        <v>0</v>
      </c>
      <c r="L338">
        <v>0</v>
      </c>
      <c r="M338">
        <v>0</v>
      </c>
      <c r="N338" s="25">
        <v>110</v>
      </c>
      <c r="O338" s="28">
        <v>45</v>
      </c>
      <c r="P338" s="28">
        <v>10</v>
      </c>
      <c r="Q338" s="28">
        <v>30</v>
      </c>
      <c r="R338" s="25">
        <v>30</v>
      </c>
      <c r="S338" s="28">
        <v>30</v>
      </c>
      <c r="T338">
        <v>0</v>
      </c>
      <c r="U338">
        <v>250</v>
      </c>
      <c r="V338">
        <v>3</v>
      </c>
    </row>
    <row r="339" spans="1:22" x14ac:dyDescent="0.25">
      <c r="A339" t="s">
        <v>538</v>
      </c>
      <c r="B339" t="s">
        <v>194</v>
      </c>
      <c r="C339">
        <v>129</v>
      </c>
      <c r="D339">
        <v>136</v>
      </c>
      <c r="E339">
        <v>0</v>
      </c>
      <c r="F339" s="25">
        <v>0</v>
      </c>
      <c r="G339" s="28">
        <v>10</v>
      </c>
      <c r="H339" s="28">
        <v>0</v>
      </c>
      <c r="I339" s="28">
        <v>0</v>
      </c>
      <c r="J339" s="25">
        <v>0</v>
      </c>
      <c r="K339">
        <v>0</v>
      </c>
      <c r="L339">
        <v>0</v>
      </c>
      <c r="M339">
        <v>0</v>
      </c>
      <c r="N339" s="25">
        <v>110</v>
      </c>
      <c r="O339" s="28">
        <v>45</v>
      </c>
      <c r="P339" s="28">
        <v>10</v>
      </c>
      <c r="Q339" s="28">
        <v>30</v>
      </c>
      <c r="R339" s="25">
        <v>30</v>
      </c>
      <c r="S339" s="28">
        <v>30</v>
      </c>
      <c r="T339">
        <v>0</v>
      </c>
      <c r="U339">
        <v>250</v>
      </c>
      <c r="V339">
        <v>3</v>
      </c>
    </row>
    <row r="340" spans="1:22" x14ac:dyDescent="0.25">
      <c r="A340" t="s">
        <v>539</v>
      </c>
      <c r="B340" t="s">
        <v>194</v>
      </c>
      <c r="C340">
        <v>116</v>
      </c>
      <c r="D340">
        <v>0</v>
      </c>
      <c r="E340">
        <v>116</v>
      </c>
      <c r="F340" s="25">
        <v>0</v>
      </c>
      <c r="G340" s="28">
        <v>10</v>
      </c>
      <c r="H340" s="28">
        <v>0</v>
      </c>
      <c r="I340" s="28">
        <v>0</v>
      </c>
      <c r="J340" s="25">
        <v>0</v>
      </c>
      <c r="K340">
        <v>0</v>
      </c>
      <c r="L340">
        <v>0</v>
      </c>
      <c r="M340">
        <v>0</v>
      </c>
      <c r="N340" s="25">
        <v>0</v>
      </c>
      <c r="O340" s="28">
        <v>45</v>
      </c>
      <c r="P340" s="28">
        <v>10</v>
      </c>
      <c r="Q340" s="28">
        <v>30</v>
      </c>
      <c r="R340" s="25">
        <v>30</v>
      </c>
      <c r="S340" s="28">
        <v>30</v>
      </c>
      <c r="T340">
        <v>0</v>
      </c>
      <c r="U340">
        <v>250</v>
      </c>
      <c r="V340">
        <v>3</v>
      </c>
    </row>
    <row r="341" spans="1:22" x14ac:dyDescent="0.25">
      <c r="A341" t="s">
        <v>540</v>
      </c>
      <c r="B341" t="s">
        <v>194</v>
      </c>
      <c r="C341">
        <v>122</v>
      </c>
      <c r="D341">
        <v>0</v>
      </c>
      <c r="E341">
        <v>122</v>
      </c>
      <c r="F341" s="25">
        <v>0</v>
      </c>
      <c r="G341" s="28">
        <v>10</v>
      </c>
      <c r="H341" s="28">
        <v>0</v>
      </c>
      <c r="I341" s="28">
        <v>0</v>
      </c>
      <c r="J341" s="25">
        <v>0</v>
      </c>
      <c r="K341">
        <v>0</v>
      </c>
      <c r="L341">
        <v>0</v>
      </c>
      <c r="M341">
        <v>0</v>
      </c>
      <c r="N341" s="25">
        <v>0</v>
      </c>
      <c r="O341" s="28">
        <v>45</v>
      </c>
      <c r="P341" s="28">
        <v>10</v>
      </c>
      <c r="Q341" s="28">
        <v>30.3</v>
      </c>
      <c r="R341" s="25">
        <v>30</v>
      </c>
      <c r="S341" s="28">
        <v>30</v>
      </c>
      <c r="T341">
        <v>0</v>
      </c>
      <c r="U341">
        <v>250</v>
      </c>
      <c r="V341">
        <v>3</v>
      </c>
    </row>
    <row r="342" spans="1:22" x14ac:dyDescent="0.25">
      <c r="A342" t="s">
        <v>541</v>
      </c>
      <c r="B342" t="s">
        <v>194</v>
      </c>
      <c r="C342">
        <v>128</v>
      </c>
      <c r="D342">
        <v>0</v>
      </c>
      <c r="E342">
        <v>128</v>
      </c>
      <c r="F342" s="25">
        <v>0</v>
      </c>
      <c r="G342" s="28">
        <v>10</v>
      </c>
      <c r="H342" s="28">
        <v>0</v>
      </c>
      <c r="I342" s="28">
        <v>0</v>
      </c>
      <c r="J342" s="25">
        <v>0</v>
      </c>
      <c r="K342">
        <v>0</v>
      </c>
      <c r="L342">
        <v>0</v>
      </c>
      <c r="M342">
        <v>0</v>
      </c>
      <c r="N342" s="25">
        <v>0</v>
      </c>
      <c r="O342" s="28">
        <v>45</v>
      </c>
      <c r="P342" s="28">
        <v>10</v>
      </c>
      <c r="Q342" s="28">
        <v>30.6</v>
      </c>
      <c r="R342" s="25">
        <v>30</v>
      </c>
      <c r="S342" s="28">
        <v>30</v>
      </c>
      <c r="T342">
        <v>0</v>
      </c>
      <c r="U342">
        <v>250</v>
      </c>
      <c r="V342">
        <v>3</v>
      </c>
    </row>
    <row r="343" spans="1:22" x14ac:dyDescent="0.25">
      <c r="A343" t="s">
        <v>542</v>
      </c>
      <c r="B343" t="s">
        <v>194</v>
      </c>
      <c r="C343">
        <v>134</v>
      </c>
      <c r="D343">
        <v>0</v>
      </c>
      <c r="E343">
        <v>134</v>
      </c>
      <c r="F343" s="25">
        <v>0</v>
      </c>
      <c r="G343" s="28">
        <v>10</v>
      </c>
      <c r="H343" s="28">
        <v>0</v>
      </c>
      <c r="I343" s="28">
        <v>0</v>
      </c>
      <c r="J343" s="25">
        <v>0</v>
      </c>
      <c r="K343">
        <v>0</v>
      </c>
      <c r="L343">
        <v>0</v>
      </c>
      <c r="M343">
        <v>0</v>
      </c>
      <c r="N343" s="25">
        <v>0</v>
      </c>
      <c r="O343" s="28">
        <v>45</v>
      </c>
      <c r="P343" s="28">
        <v>10</v>
      </c>
      <c r="Q343" s="28">
        <v>30.9</v>
      </c>
      <c r="R343" s="25">
        <v>30</v>
      </c>
      <c r="S343" s="28">
        <v>30</v>
      </c>
      <c r="T343">
        <v>0</v>
      </c>
      <c r="U343">
        <v>250</v>
      </c>
      <c r="V343">
        <v>3</v>
      </c>
    </row>
    <row r="344" spans="1:22" x14ac:dyDescent="0.25">
      <c r="A344" t="s">
        <v>543</v>
      </c>
      <c r="B344" t="s">
        <v>194</v>
      </c>
      <c r="C344">
        <v>140</v>
      </c>
      <c r="D344">
        <v>0</v>
      </c>
      <c r="E344">
        <v>140</v>
      </c>
      <c r="F344" s="25">
        <v>0</v>
      </c>
      <c r="G344" s="28">
        <v>10</v>
      </c>
      <c r="H344" s="28">
        <v>0</v>
      </c>
      <c r="I344" s="28">
        <v>0</v>
      </c>
      <c r="J344" s="25">
        <v>0</v>
      </c>
      <c r="K344">
        <v>0</v>
      </c>
      <c r="L344">
        <v>0</v>
      </c>
      <c r="M344">
        <v>0</v>
      </c>
      <c r="N344" s="25">
        <v>0</v>
      </c>
      <c r="O344" s="28">
        <v>45</v>
      </c>
      <c r="P344" s="28">
        <v>10</v>
      </c>
      <c r="Q344" s="28">
        <v>31.2</v>
      </c>
      <c r="R344" s="25">
        <v>30</v>
      </c>
      <c r="S344" s="28">
        <v>30</v>
      </c>
      <c r="T344">
        <v>0</v>
      </c>
      <c r="U344">
        <v>250</v>
      </c>
      <c r="V344">
        <v>3</v>
      </c>
    </row>
    <row r="345" spans="1:22" x14ac:dyDescent="0.25">
      <c r="A345" t="s">
        <v>544</v>
      </c>
      <c r="B345" t="s">
        <v>194</v>
      </c>
      <c r="C345">
        <v>148</v>
      </c>
      <c r="D345">
        <v>0</v>
      </c>
      <c r="E345">
        <v>148</v>
      </c>
      <c r="F345" s="25">
        <v>0</v>
      </c>
      <c r="G345" s="28">
        <v>10</v>
      </c>
      <c r="H345" s="28">
        <v>0</v>
      </c>
      <c r="I345" s="28">
        <v>0</v>
      </c>
      <c r="J345" s="25">
        <v>0</v>
      </c>
      <c r="K345">
        <v>0</v>
      </c>
      <c r="L345">
        <v>0</v>
      </c>
      <c r="M345">
        <v>0</v>
      </c>
      <c r="N345" s="25">
        <v>0</v>
      </c>
      <c r="O345" s="28">
        <v>45</v>
      </c>
      <c r="P345" s="28">
        <v>10</v>
      </c>
      <c r="Q345" s="28">
        <v>31.5</v>
      </c>
      <c r="R345" s="25">
        <v>30</v>
      </c>
      <c r="S345" s="28">
        <v>30</v>
      </c>
      <c r="T345">
        <v>0</v>
      </c>
      <c r="U345">
        <v>250</v>
      </c>
      <c r="V345">
        <v>3</v>
      </c>
    </row>
    <row r="346" spans="1:22" x14ac:dyDescent="0.25">
      <c r="A346" t="s">
        <v>545</v>
      </c>
      <c r="B346" t="s">
        <v>194</v>
      </c>
      <c r="C346">
        <v>152</v>
      </c>
      <c r="D346">
        <v>0</v>
      </c>
      <c r="E346">
        <v>152</v>
      </c>
      <c r="F346" s="25">
        <v>0</v>
      </c>
      <c r="G346" s="28">
        <v>10</v>
      </c>
      <c r="H346" s="28">
        <v>0</v>
      </c>
      <c r="I346" s="28">
        <v>0</v>
      </c>
      <c r="J346" s="25">
        <v>0</v>
      </c>
      <c r="K346">
        <v>0</v>
      </c>
      <c r="L346">
        <v>0</v>
      </c>
      <c r="M346">
        <v>0</v>
      </c>
      <c r="N346" s="25">
        <v>0</v>
      </c>
      <c r="O346" s="28">
        <v>45</v>
      </c>
      <c r="P346" s="28">
        <v>10</v>
      </c>
      <c r="Q346" s="28">
        <v>31.8</v>
      </c>
      <c r="R346" s="25">
        <v>30</v>
      </c>
      <c r="S346" s="28">
        <v>30</v>
      </c>
      <c r="T346">
        <v>0</v>
      </c>
      <c r="U346">
        <v>250</v>
      </c>
      <c r="V346">
        <v>3</v>
      </c>
    </row>
    <row r="347" spans="1:22" x14ac:dyDescent="0.25">
      <c r="A347" t="s">
        <v>546</v>
      </c>
      <c r="B347" t="s">
        <v>194</v>
      </c>
      <c r="C347">
        <v>155</v>
      </c>
      <c r="D347">
        <v>0</v>
      </c>
      <c r="E347">
        <v>155</v>
      </c>
      <c r="F347" s="25">
        <v>0</v>
      </c>
      <c r="G347" s="28">
        <v>10</v>
      </c>
      <c r="H347" s="28">
        <v>0</v>
      </c>
      <c r="I347" s="28">
        <v>0</v>
      </c>
      <c r="J347" s="25">
        <v>0</v>
      </c>
      <c r="K347">
        <v>0</v>
      </c>
      <c r="L347">
        <v>0</v>
      </c>
      <c r="M347">
        <v>0</v>
      </c>
      <c r="N347" s="25">
        <v>0</v>
      </c>
      <c r="O347" s="28">
        <v>45</v>
      </c>
      <c r="P347" s="28">
        <v>10</v>
      </c>
      <c r="Q347" s="28">
        <v>32.1</v>
      </c>
      <c r="R347" s="25">
        <v>30</v>
      </c>
      <c r="S347" s="28">
        <v>30</v>
      </c>
      <c r="T347">
        <v>0</v>
      </c>
      <c r="U347">
        <v>250</v>
      </c>
      <c r="V347">
        <v>3</v>
      </c>
    </row>
    <row r="348" spans="1:22" x14ac:dyDescent="0.25">
      <c r="A348" t="s">
        <v>547</v>
      </c>
      <c r="B348" t="s">
        <v>194</v>
      </c>
      <c r="C348">
        <v>159</v>
      </c>
      <c r="D348">
        <v>0</v>
      </c>
      <c r="E348">
        <v>159</v>
      </c>
      <c r="F348" s="25">
        <v>0</v>
      </c>
      <c r="G348" s="28">
        <v>10</v>
      </c>
      <c r="H348" s="28">
        <v>0</v>
      </c>
      <c r="I348" s="28">
        <v>0</v>
      </c>
      <c r="J348" s="25">
        <v>0</v>
      </c>
      <c r="K348">
        <v>0</v>
      </c>
      <c r="L348">
        <v>0</v>
      </c>
      <c r="M348">
        <v>0</v>
      </c>
      <c r="N348" s="25">
        <v>0</v>
      </c>
      <c r="O348" s="28">
        <v>45</v>
      </c>
      <c r="P348" s="28">
        <v>10</v>
      </c>
      <c r="Q348" s="28">
        <v>32.4</v>
      </c>
      <c r="R348" s="25">
        <v>30</v>
      </c>
      <c r="S348" s="28">
        <v>30</v>
      </c>
      <c r="T348">
        <v>0</v>
      </c>
      <c r="U348">
        <v>250</v>
      </c>
      <c r="V348">
        <v>3</v>
      </c>
    </row>
    <row r="349" spans="1:22" x14ac:dyDescent="0.25">
      <c r="A349" t="s">
        <v>548</v>
      </c>
      <c r="B349" t="s">
        <v>194</v>
      </c>
      <c r="C349">
        <v>162</v>
      </c>
      <c r="D349">
        <v>0</v>
      </c>
      <c r="E349">
        <v>162</v>
      </c>
      <c r="F349" s="25">
        <v>0</v>
      </c>
      <c r="G349" s="28">
        <v>10</v>
      </c>
      <c r="H349" s="28">
        <v>0</v>
      </c>
      <c r="I349" s="28">
        <v>0</v>
      </c>
      <c r="J349" s="25">
        <v>0</v>
      </c>
      <c r="K349">
        <v>0</v>
      </c>
      <c r="L349">
        <v>0</v>
      </c>
      <c r="M349">
        <v>0</v>
      </c>
      <c r="N349" s="25">
        <v>0</v>
      </c>
      <c r="O349" s="28">
        <v>45</v>
      </c>
      <c r="P349" s="28">
        <v>10</v>
      </c>
      <c r="Q349" s="28">
        <v>32.700000000000003</v>
      </c>
      <c r="R349" s="25">
        <v>30</v>
      </c>
      <c r="S349" s="28">
        <v>30</v>
      </c>
      <c r="T349">
        <v>0</v>
      </c>
      <c r="U349">
        <v>250</v>
      </c>
      <c r="V349">
        <v>3</v>
      </c>
    </row>
    <row r="350" spans="1:22" x14ac:dyDescent="0.25">
      <c r="A350" t="s">
        <v>549</v>
      </c>
      <c r="B350" t="s">
        <v>194</v>
      </c>
      <c r="C350">
        <v>169</v>
      </c>
      <c r="D350">
        <v>0</v>
      </c>
      <c r="E350">
        <v>169</v>
      </c>
      <c r="F350" s="25">
        <v>0</v>
      </c>
      <c r="G350" s="28">
        <v>10</v>
      </c>
      <c r="H350" s="28">
        <v>0</v>
      </c>
      <c r="I350" s="28">
        <v>0</v>
      </c>
      <c r="J350" s="25">
        <v>0</v>
      </c>
      <c r="K350">
        <v>0</v>
      </c>
      <c r="L350">
        <v>0</v>
      </c>
      <c r="M350">
        <v>0</v>
      </c>
      <c r="N350" s="25">
        <v>0</v>
      </c>
      <c r="O350" s="28">
        <v>45</v>
      </c>
      <c r="P350" s="28">
        <v>10</v>
      </c>
      <c r="Q350" s="28">
        <v>33</v>
      </c>
      <c r="R350" s="25">
        <v>30</v>
      </c>
      <c r="S350" s="28">
        <v>30</v>
      </c>
      <c r="T350">
        <v>0</v>
      </c>
      <c r="U350">
        <v>250</v>
      </c>
      <c r="V350">
        <v>3</v>
      </c>
    </row>
    <row r="351" spans="1:22" x14ac:dyDescent="0.25">
      <c r="A351" t="s">
        <v>550</v>
      </c>
      <c r="B351" t="s">
        <v>194</v>
      </c>
      <c r="C351">
        <v>129</v>
      </c>
      <c r="D351">
        <v>0</v>
      </c>
      <c r="E351">
        <v>150</v>
      </c>
      <c r="F351" s="25">
        <v>0</v>
      </c>
      <c r="G351" s="28">
        <v>10</v>
      </c>
      <c r="H351" s="28">
        <v>0</v>
      </c>
      <c r="I351" s="28">
        <v>0</v>
      </c>
      <c r="J351" s="25">
        <v>0</v>
      </c>
      <c r="K351">
        <v>0</v>
      </c>
      <c r="L351">
        <v>0</v>
      </c>
      <c r="M351">
        <v>0</v>
      </c>
      <c r="N351" s="25">
        <v>0</v>
      </c>
      <c r="O351" s="28">
        <v>45</v>
      </c>
      <c r="P351" s="28">
        <v>10</v>
      </c>
      <c r="Q351" s="28">
        <v>30</v>
      </c>
      <c r="R351" s="25">
        <v>30</v>
      </c>
      <c r="S351" s="28">
        <v>30</v>
      </c>
      <c r="T351">
        <v>0</v>
      </c>
      <c r="U351">
        <v>250</v>
      </c>
      <c r="V351">
        <v>3</v>
      </c>
    </row>
    <row r="352" spans="1:22" x14ac:dyDescent="0.25">
      <c r="A352" t="s">
        <v>551</v>
      </c>
      <c r="B352" t="s">
        <v>194</v>
      </c>
      <c r="C352">
        <v>132</v>
      </c>
      <c r="D352">
        <v>0</v>
      </c>
      <c r="E352">
        <v>153</v>
      </c>
      <c r="F352" s="25">
        <v>0</v>
      </c>
      <c r="G352" s="28">
        <v>10</v>
      </c>
      <c r="H352" s="28">
        <v>0</v>
      </c>
      <c r="I352" s="28">
        <v>0</v>
      </c>
      <c r="J352" s="25">
        <v>0</v>
      </c>
      <c r="K352">
        <v>0</v>
      </c>
      <c r="L352">
        <v>0</v>
      </c>
      <c r="M352">
        <v>0</v>
      </c>
      <c r="N352" s="25">
        <v>0</v>
      </c>
      <c r="O352" s="28">
        <v>45</v>
      </c>
      <c r="P352" s="28">
        <v>10</v>
      </c>
      <c r="Q352" s="28">
        <v>30.6</v>
      </c>
      <c r="R352" s="25">
        <v>30</v>
      </c>
      <c r="S352" s="28">
        <v>30</v>
      </c>
      <c r="T352">
        <v>0</v>
      </c>
      <c r="U352">
        <v>250</v>
      </c>
      <c r="V352">
        <v>3</v>
      </c>
    </row>
    <row r="353" spans="1:22" x14ac:dyDescent="0.25">
      <c r="A353" t="s">
        <v>552</v>
      </c>
      <c r="B353" t="s">
        <v>194</v>
      </c>
      <c r="C353">
        <v>134</v>
      </c>
      <c r="D353">
        <v>0</v>
      </c>
      <c r="E353">
        <v>155</v>
      </c>
      <c r="F353" s="25">
        <v>0</v>
      </c>
      <c r="G353" s="28">
        <v>10</v>
      </c>
      <c r="H353" s="28">
        <v>0</v>
      </c>
      <c r="I353" s="28">
        <v>0</v>
      </c>
      <c r="J353" s="25">
        <v>0</v>
      </c>
      <c r="K353">
        <v>0</v>
      </c>
      <c r="L353">
        <v>0</v>
      </c>
      <c r="M353">
        <v>0</v>
      </c>
      <c r="N353" s="25">
        <v>0</v>
      </c>
      <c r="O353" s="28">
        <v>45</v>
      </c>
      <c r="P353" s="28">
        <v>10</v>
      </c>
      <c r="Q353" s="28">
        <v>31.2</v>
      </c>
      <c r="R353" s="25">
        <v>30</v>
      </c>
      <c r="S353" s="28">
        <v>30</v>
      </c>
      <c r="T353">
        <v>0</v>
      </c>
      <c r="U353">
        <v>250</v>
      </c>
      <c r="V353">
        <v>3</v>
      </c>
    </row>
    <row r="354" spans="1:22" x14ac:dyDescent="0.25">
      <c r="A354" t="s">
        <v>553</v>
      </c>
      <c r="B354" t="s">
        <v>194</v>
      </c>
      <c r="C354">
        <v>136</v>
      </c>
      <c r="D354">
        <v>0</v>
      </c>
      <c r="E354">
        <v>158</v>
      </c>
      <c r="F354" s="25">
        <v>0</v>
      </c>
      <c r="G354" s="28">
        <v>10</v>
      </c>
      <c r="H354" s="28">
        <v>0</v>
      </c>
      <c r="I354" s="28">
        <v>0</v>
      </c>
      <c r="J354" s="25">
        <v>0</v>
      </c>
      <c r="K354">
        <v>0</v>
      </c>
      <c r="L354">
        <v>0</v>
      </c>
      <c r="M354">
        <v>0</v>
      </c>
      <c r="N354" s="25">
        <v>0</v>
      </c>
      <c r="O354" s="28">
        <v>45</v>
      </c>
      <c r="P354" s="28">
        <v>10</v>
      </c>
      <c r="Q354" s="28">
        <v>31.8</v>
      </c>
      <c r="R354" s="25">
        <v>30</v>
      </c>
      <c r="S354" s="28">
        <v>30</v>
      </c>
      <c r="T354">
        <v>0</v>
      </c>
      <c r="U354">
        <v>250</v>
      </c>
      <c r="V354">
        <v>3</v>
      </c>
    </row>
    <row r="355" spans="1:22" x14ac:dyDescent="0.25">
      <c r="A355" t="s">
        <v>554</v>
      </c>
      <c r="B355" t="s">
        <v>194</v>
      </c>
      <c r="C355">
        <v>139</v>
      </c>
      <c r="D355">
        <v>0</v>
      </c>
      <c r="E355">
        <v>161</v>
      </c>
      <c r="F355" s="25">
        <v>0</v>
      </c>
      <c r="G355" s="28">
        <v>10</v>
      </c>
      <c r="H355" s="28">
        <v>0</v>
      </c>
      <c r="I355" s="28">
        <v>0</v>
      </c>
      <c r="J355" s="25">
        <v>0</v>
      </c>
      <c r="K355">
        <v>0</v>
      </c>
      <c r="L355">
        <v>0</v>
      </c>
      <c r="M355">
        <v>0</v>
      </c>
      <c r="N355" s="25">
        <v>0</v>
      </c>
      <c r="O355" s="28">
        <v>45</v>
      </c>
      <c r="P355" s="28">
        <v>10</v>
      </c>
      <c r="Q355" s="28">
        <v>32.4</v>
      </c>
      <c r="R355" s="25">
        <v>30</v>
      </c>
      <c r="S355" s="28">
        <v>30</v>
      </c>
      <c r="T355">
        <v>0</v>
      </c>
      <c r="U355">
        <v>250</v>
      </c>
      <c r="V355">
        <v>3</v>
      </c>
    </row>
    <row r="356" spans="1:22" x14ac:dyDescent="0.25">
      <c r="A356" t="s">
        <v>555</v>
      </c>
      <c r="B356" t="s">
        <v>194</v>
      </c>
      <c r="C356">
        <v>142</v>
      </c>
      <c r="D356">
        <v>0</v>
      </c>
      <c r="E356">
        <v>165</v>
      </c>
      <c r="F356" s="25">
        <v>0</v>
      </c>
      <c r="G356" s="28">
        <v>10</v>
      </c>
      <c r="H356" s="28">
        <v>0</v>
      </c>
      <c r="I356" s="28">
        <v>0</v>
      </c>
      <c r="J356" s="25">
        <v>0</v>
      </c>
      <c r="K356">
        <v>0</v>
      </c>
      <c r="L356">
        <v>0</v>
      </c>
      <c r="M356">
        <v>0</v>
      </c>
      <c r="N356" s="25">
        <v>0</v>
      </c>
      <c r="O356" s="28">
        <v>45</v>
      </c>
      <c r="P356" s="28">
        <v>10</v>
      </c>
      <c r="Q356" s="28">
        <v>33</v>
      </c>
      <c r="R356" s="25">
        <v>30</v>
      </c>
      <c r="S356" s="28">
        <v>30</v>
      </c>
      <c r="T356">
        <v>0</v>
      </c>
      <c r="U356">
        <v>250</v>
      </c>
      <c r="V356">
        <v>3</v>
      </c>
    </row>
    <row r="357" spans="1:22" x14ac:dyDescent="0.25">
      <c r="A357" t="s">
        <v>556</v>
      </c>
      <c r="B357" t="s">
        <v>194</v>
      </c>
      <c r="C357">
        <v>115</v>
      </c>
      <c r="D357">
        <v>0</v>
      </c>
      <c r="E357">
        <v>64</v>
      </c>
      <c r="F357" s="25">
        <v>0</v>
      </c>
      <c r="G357" s="28">
        <v>14</v>
      </c>
      <c r="H357" s="28">
        <v>0</v>
      </c>
      <c r="I357" s="28">
        <v>0</v>
      </c>
      <c r="J357" s="25">
        <v>0</v>
      </c>
      <c r="K357">
        <v>0</v>
      </c>
      <c r="L357">
        <v>0</v>
      </c>
      <c r="M357">
        <v>0</v>
      </c>
      <c r="N357" s="25">
        <v>0</v>
      </c>
      <c r="O357" s="28">
        <v>45</v>
      </c>
      <c r="P357" s="28">
        <v>10</v>
      </c>
      <c r="Q357" s="28">
        <v>30</v>
      </c>
      <c r="R357" s="25">
        <v>30</v>
      </c>
      <c r="S357" s="28">
        <v>26</v>
      </c>
      <c r="T357" s="28">
        <v>0</v>
      </c>
      <c r="U357" s="28">
        <v>250</v>
      </c>
      <c r="V357" s="28">
        <v>5</v>
      </c>
    </row>
    <row r="358" spans="1:22" x14ac:dyDescent="0.25">
      <c r="A358" t="s">
        <v>557</v>
      </c>
      <c r="B358" t="s">
        <v>194</v>
      </c>
      <c r="C358">
        <v>126</v>
      </c>
      <c r="D358">
        <v>0</v>
      </c>
      <c r="E358">
        <v>70</v>
      </c>
      <c r="F358" s="25">
        <v>0</v>
      </c>
      <c r="G358" s="28">
        <v>14</v>
      </c>
      <c r="H358" s="28">
        <v>0</v>
      </c>
      <c r="I358" s="28">
        <v>0</v>
      </c>
      <c r="J358" s="25">
        <v>0</v>
      </c>
      <c r="K358">
        <v>0</v>
      </c>
      <c r="L358">
        <v>0</v>
      </c>
      <c r="M358">
        <v>0</v>
      </c>
      <c r="N358" s="25">
        <v>0</v>
      </c>
      <c r="O358" s="28">
        <v>45</v>
      </c>
      <c r="P358" s="28">
        <v>10</v>
      </c>
      <c r="Q358" s="28">
        <v>30</v>
      </c>
      <c r="R358" s="25">
        <v>30</v>
      </c>
      <c r="S358" s="28">
        <v>26</v>
      </c>
      <c r="T358" s="28">
        <v>0</v>
      </c>
      <c r="U358" s="28">
        <v>250</v>
      </c>
      <c r="V358" s="28">
        <v>5</v>
      </c>
    </row>
    <row r="359" spans="1:22" x14ac:dyDescent="0.25">
      <c r="A359" t="s">
        <v>558</v>
      </c>
      <c r="B359" t="s">
        <v>194</v>
      </c>
      <c r="C359">
        <v>138</v>
      </c>
      <c r="D359">
        <v>0</v>
      </c>
      <c r="E359">
        <v>76</v>
      </c>
      <c r="F359" s="25">
        <v>0</v>
      </c>
      <c r="G359" s="28">
        <v>14</v>
      </c>
      <c r="H359" s="28">
        <v>0</v>
      </c>
      <c r="I359" s="28">
        <v>0</v>
      </c>
      <c r="J359" s="25">
        <v>0</v>
      </c>
      <c r="K359">
        <v>0</v>
      </c>
      <c r="L359">
        <v>0</v>
      </c>
      <c r="M359">
        <v>0</v>
      </c>
      <c r="N359" s="25">
        <v>0</v>
      </c>
      <c r="O359" s="28">
        <v>45</v>
      </c>
      <c r="P359" s="28">
        <v>10</v>
      </c>
      <c r="Q359" s="28">
        <v>30</v>
      </c>
      <c r="R359" s="25">
        <v>30</v>
      </c>
      <c r="S359" s="28">
        <v>26</v>
      </c>
      <c r="T359" s="28">
        <v>0</v>
      </c>
      <c r="U359" s="28">
        <v>250</v>
      </c>
      <c r="V359" s="28">
        <v>5</v>
      </c>
    </row>
    <row r="360" spans="1:22" x14ac:dyDescent="0.25">
      <c r="A360" t="s">
        <v>559</v>
      </c>
      <c r="B360" t="s">
        <v>194</v>
      </c>
      <c r="C360">
        <v>149</v>
      </c>
      <c r="D360">
        <v>0</v>
      </c>
      <c r="E360">
        <v>83</v>
      </c>
      <c r="F360" s="25">
        <v>0</v>
      </c>
      <c r="G360" s="28">
        <v>14</v>
      </c>
      <c r="H360" s="28">
        <v>0</v>
      </c>
      <c r="I360" s="28">
        <v>0</v>
      </c>
      <c r="J360" s="25">
        <v>0</v>
      </c>
      <c r="K360">
        <v>0</v>
      </c>
      <c r="L360">
        <v>0</v>
      </c>
      <c r="M360">
        <v>0</v>
      </c>
      <c r="N360" s="25">
        <v>0</v>
      </c>
      <c r="O360" s="28">
        <v>45</v>
      </c>
      <c r="P360" s="28">
        <v>10</v>
      </c>
      <c r="Q360" s="28">
        <v>30</v>
      </c>
      <c r="R360" s="25">
        <v>30</v>
      </c>
      <c r="S360" s="28">
        <v>26</v>
      </c>
      <c r="T360" s="28">
        <v>0</v>
      </c>
      <c r="U360" s="28">
        <v>250</v>
      </c>
      <c r="V360" s="28">
        <v>5</v>
      </c>
    </row>
    <row r="361" spans="1:22" x14ac:dyDescent="0.25">
      <c r="A361" t="s">
        <v>560</v>
      </c>
      <c r="B361" t="s">
        <v>194</v>
      </c>
      <c r="C361">
        <v>161</v>
      </c>
      <c r="D361">
        <v>0</v>
      </c>
      <c r="E361">
        <v>89</v>
      </c>
      <c r="F361" s="25">
        <v>0</v>
      </c>
      <c r="G361" s="28">
        <v>14</v>
      </c>
      <c r="H361" s="28">
        <v>0</v>
      </c>
      <c r="I361" s="28">
        <v>0</v>
      </c>
      <c r="J361" s="25">
        <v>0</v>
      </c>
      <c r="K361">
        <v>0</v>
      </c>
      <c r="L361">
        <v>0</v>
      </c>
      <c r="M361">
        <v>0</v>
      </c>
      <c r="N361" s="25">
        <v>0</v>
      </c>
      <c r="O361" s="28">
        <v>45</v>
      </c>
      <c r="P361" s="28">
        <v>10</v>
      </c>
      <c r="Q361" s="28">
        <v>30</v>
      </c>
      <c r="R361" s="25">
        <v>30</v>
      </c>
      <c r="S361" s="28">
        <v>26</v>
      </c>
      <c r="T361" s="28">
        <v>0</v>
      </c>
      <c r="U361" s="28">
        <v>250</v>
      </c>
      <c r="V361" s="28">
        <v>5</v>
      </c>
    </row>
    <row r="362" spans="1:22" x14ac:dyDescent="0.25">
      <c r="A362" t="s">
        <v>561</v>
      </c>
      <c r="B362" t="s">
        <v>194</v>
      </c>
      <c r="C362">
        <v>172</v>
      </c>
      <c r="D362">
        <v>0</v>
      </c>
      <c r="E362">
        <v>96</v>
      </c>
      <c r="F362" s="25">
        <v>0</v>
      </c>
      <c r="G362" s="28">
        <v>14</v>
      </c>
      <c r="H362" s="28">
        <v>0</v>
      </c>
      <c r="I362" s="28">
        <v>0</v>
      </c>
      <c r="J362" s="25">
        <v>0</v>
      </c>
      <c r="K362">
        <v>0</v>
      </c>
      <c r="L362">
        <v>0</v>
      </c>
      <c r="M362">
        <v>0</v>
      </c>
      <c r="N362" s="25">
        <v>0</v>
      </c>
      <c r="O362" s="28">
        <v>45</v>
      </c>
      <c r="P362" s="28">
        <v>10</v>
      </c>
      <c r="Q362" s="28">
        <v>30</v>
      </c>
      <c r="R362" s="25">
        <v>30</v>
      </c>
      <c r="S362" s="28">
        <v>26</v>
      </c>
      <c r="T362" s="28">
        <v>0</v>
      </c>
      <c r="U362" s="28">
        <v>250</v>
      </c>
      <c r="V362" s="28">
        <v>5</v>
      </c>
    </row>
    <row r="363" spans="1:22" x14ac:dyDescent="0.25">
      <c r="A363" t="s">
        <v>562</v>
      </c>
      <c r="B363" t="s">
        <v>194</v>
      </c>
      <c r="C363">
        <v>91</v>
      </c>
      <c r="D363">
        <v>0</v>
      </c>
      <c r="E363">
        <v>0</v>
      </c>
      <c r="F363" s="25">
        <v>0</v>
      </c>
      <c r="G363" s="28">
        <v>12</v>
      </c>
      <c r="H363" s="28">
        <v>0</v>
      </c>
      <c r="I363" s="28">
        <v>0</v>
      </c>
      <c r="J363" s="25">
        <v>0</v>
      </c>
      <c r="K363">
        <v>0</v>
      </c>
      <c r="L363">
        <v>0</v>
      </c>
      <c r="M363">
        <v>0</v>
      </c>
      <c r="N363" s="25">
        <v>0</v>
      </c>
      <c r="O363" s="28">
        <v>45</v>
      </c>
      <c r="P363" s="28">
        <v>10</v>
      </c>
      <c r="Q363" s="28">
        <v>30</v>
      </c>
      <c r="R363" s="25">
        <v>30</v>
      </c>
      <c r="S363" s="28">
        <v>30</v>
      </c>
      <c r="T363" s="28">
        <v>0</v>
      </c>
      <c r="U363" s="28">
        <v>250</v>
      </c>
      <c r="V363" s="28">
        <v>4</v>
      </c>
    </row>
    <row r="364" spans="1:22" x14ac:dyDescent="0.25">
      <c r="A364" t="s">
        <v>563</v>
      </c>
      <c r="B364" t="s">
        <v>194</v>
      </c>
      <c r="C364">
        <v>100</v>
      </c>
      <c r="D364">
        <v>0</v>
      </c>
      <c r="E364">
        <v>0</v>
      </c>
      <c r="F364" s="25">
        <v>0</v>
      </c>
      <c r="G364" s="28">
        <v>12</v>
      </c>
      <c r="H364" s="28">
        <v>0</v>
      </c>
      <c r="I364" s="28">
        <v>0</v>
      </c>
      <c r="J364" s="25">
        <v>0</v>
      </c>
      <c r="K364">
        <v>0</v>
      </c>
      <c r="L364">
        <v>0</v>
      </c>
      <c r="M364">
        <v>0</v>
      </c>
      <c r="N364" s="25">
        <v>0</v>
      </c>
      <c r="O364" s="28">
        <v>45</v>
      </c>
      <c r="P364" s="28">
        <v>10</v>
      </c>
      <c r="Q364" s="28">
        <v>30</v>
      </c>
      <c r="R364" s="25">
        <v>30</v>
      </c>
      <c r="S364" s="28">
        <v>30</v>
      </c>
      <c r="T364" s="28">
        <v>0</v>
      </c>
      <c r="U364" s="28">
        <v>250</v>
      </c>
      <c r="V364" s="28">
        <v>4</v>
      </c>
    </row>
    <row r="365" spans="1:22" x14ac:dyDescent="0.25">
      <c r="A365" t="s">
        <v>564</v>
      </c>
      <c r="B365" t="s">
        <v>194</v>
      </c>
      <c r="C365">
        <v>109</v>
      </c>
      <c r="D365">
        <v>0</v>
      </c>
      <c r="E365">
        <v>0</v>
      </c>
      <c r="F365" s="25">
        <v>0</v>
      </c>
      <c r="G365" s="28">
        <v>12</v>
      </c>
      <c r="H365" s="28">
        <v>0</v>
      </c>
      <c r="I365" s="28">
        <v>0</v>
      </c>
      <c r="J365" s="25">
        <v>0</v>
      </c>
      <c r="K365">
        <v>0</v>
      </c>
      <c r="L365">
        <v>0</v>
      </c>
      <c r="M365">
        <v>0</v>
      </c>
      <c r="N365" s="25">
        <v>0</v>
      </c>
      <c r="O365" s="28">
        <v>45</v>
      </c>
      <c r="P365" s="28">
        <v>10</v>
      </c>
      <c r="Q365" s="28">
        <v>30</v>
      </c>
      <c r="R365" s="25">
        <v>30</v>
      </c>
      <c r="S365" s="28">
        <v>30</v>
      </c>
      <c r="T365" s="28">
        <v>0</v>
      </c>
      <c r="U365" s="28">
        <v>250</v>
      </c>
      <c r="V365" s="28">
        <v>4</v>
      </c>
    </row>
    <row r="366" spans="1:22" x14ac:dyDescent="0.25">
      <c r="A366" t="s">
        <v>565</v>
      </c>
      <c r="B366" t="s">
        <v>194</v>
      </c>
      <c r="C366">
        <v>118</v>
      </c>
      <c r="D366">
        <v>0</v>
      </c>
      <c r="E366">
        <v>0</v>
      </c>
      <c r="F366" s="25">
        <v>0</v>
      </c>
      <c r="G366" s="28">
        <v>12</v>
      </c>
      <c r="H366" s="28">
        <v>0</v>
      </c>
      <c r="I366" s="28">
        <v>0</v>
      </c>
      <c r="J366" s="25">
        <v>0</v>
      </c>
      <c r="K366">
        <v>0</v>
      </c>
      <c r="L366">
        <v>0</v>
      </c>
      <c r="M366">
        <v>0</v>
      </c>
      <c r="N366" s="25">
        <v>0</v>
      </c>
      <c r="O366" s="28">
        <v>45</v>
      </c>
      <c r="P366" s="28">
        <v>10</v>
      </c>
      <c r="Q366" s="28">
        <v>30</v>
      </c>
      <c r="R366" s="25">
        <v>30</v>
      </c>
      <c r="S366" s="28">
        <v>30</v>
      </c>
      <c r="T366" s="28">
        <v>0</v>
      </c>
      <c r="U366" s="28">
        <v>250</v>
      </c>
      <c r="V366" s="28">
        <v>4</v>
      </c>
    </row>
    <row r="367" spans="1:22" x14ac:dyDescent="0.25">
      <c r="A367" t="s">
        <v>566</v>
      </c>
      <c r="B367" t="s">
        <v>194</v>
      </c>
      <c r="C367">
        <v>127</v>
      </c>
      <c r="D367">
        <v>0</v>
      </c>
      <c r="E367">
        <v>0</v>
      </c>
      <c r="F367" s="25">
        <v>0</v>
      </c>
      <c r="G367" s="28">
        <v>12</v>
      </c>
      <c r="H367" s="28">
        <v>0</v>
      </c>
      <c r="I367" s="28">
        <v>0</v>
      </c>
      <c r="J367" s="25">
        <v>0</v>
      </c>
      <c r="K367">
        <v>0</v>
      </c>
      <c r="L367">
        <v>0</v>
      </c>
      <c r="M367">
        <v>0</v>
      </c>
      <c r="N367" s="25">
        <v>0</v>
      </c>
      <c r="O367" s="28">
        <v>45</v>
      </c>
      <c r="P367" s="28">
        <v>10</v>
      </c>
      <c r="Q367" s="28">
        <v>30</v>
      </c>
      <c r="R367" s="25">
        <v>30</v>
      </c>
      <c r="S367" s="28">
        <v>30</v>
      </c>
      <c r="T367" s="28">
        <v>0</v>
      </c>
      <c r="U367" s="28">
        <v>250</v>
      </c>
      <c r="V367" s="28">
        <v>4</v>
      </c>
    </row>
    <row r="368" spans="1:22" x14ac:dyDescent="0.25">
      <c r="A368" t="s">
        <v>567</v>
      </c>
      <c r="B368" t="s">
        <v>194</v>
      </c>
      <c r="C368">
        <v>136</v>
      </c>
      <c r="D368">
        <v>0</v>
      </c>
      <c r="E368">
        <v>0</v>
      </c>
      <c r="F368" s="25">
        <v>0</v>
      </c>
      <c r="G368" s="28">
        <v>12</v>
      </c>
      <c r="H368" s="28">
        <v>0</v>
      </c>
      <c r="I368" s="28">
        <v>0</v>
      </c>
      <c r="J368" s="25">
        <v>0</v>
      </c>
      <c r="K368">
        <v>0</v>
      </c>
      <c r="L368">
        <v>0</v>
      </c>
      <c r="M368">
        <v>0</v>
      </c>
      <c r="N368" s="25">
        <v>0</v>
      </c>
      <c r="O368" s="28">
        <v>45</v>
      </c>
      <c r="P368" s="28">
        <v>10</v>
      </c>
      <c r="Q368" s="28">
        <v>30</v>
      </c>
      <c r="R368" s="25">
        <v>30</v>
      </c>
      <c r="S368" s="28">
        <v>30</v>
      </c>
      <c r="T368" s="28">
        <v>0</v>
      </c>
      <c r="U368" s="28">
        <v>250</v>
      </c>
      <c r="V368" s="28">
        <v>4</v>
      </c>
    </row>
    <row r="369" spans="1:22" x14ac:dyDescent="0.25">
      <c r="A369" t="s">
        <v>568</v>
      </c>
      <c r="B369" t="s">
        <v>194</v>
      </c>
      <c r="C369">
        <v>145</v>
      </c>
      <c r="D369">
        <v>0</v>
      </c>
      <c r="E369">
        <v>0</v>
      </c>
      <c r="F369" s="25">
        <v>0</v>
      </c>
      <c r="G369" s="28">
        <v>12</v>
      </c>
      <c r="H369" s="28">
        <v>0</v>
      </c>
      <c r="I369" s="28">
        <v>0</v>
      </c>
      <c r="J369" s="25">
        <v>0</v>
      </c>
      <c r="K369">
        <v>0</v>
      </c>
      <c r="L369">
        <v>0</v>
      </c>
      <c r="M369">
        <v>0</v>
      </c>
      <c r="N369" s="25">
        <v>0</v>
      </c>
      <c r="O369" s="28">
        <v>45</v>
      </c>
      <c r="P369" s="28">
        <v>10</v>
      </c>
      <c r="Q369" s="28">
        <v>30</v>
      </c>
      <c r="R369" s="25">
        <v>30</v>
      </c>
      <c r="S369" s="28">
        <v>30</v>
      </c>
      <c r="T369" s="28">
        <v>0</v>
      </c>
      <c r="U369" s="28">
        <v>250</v>
      </c>
      <c r="V369" s="28">
        <v>4</v>
      </c>
    </row>
    <row r="370" spans="1:22" x14ac:dyDescent="0.25">
      <c r="A370" t="s">
        <v>569</v>
      </c>
      <c r="B370" t="s">
        <v>194</v>
      </c>
      <c r="C370">
        <v>154</v>
      </c>
      <c r="D370">
        <v>0</v>
      </c>
      <c r="E370">
        <v>0</v>
      </c>
      <c r="F370" s="25">
        <v>0</v>
      </c>
      <c r="G370" s="28">
        <v>12</v>
      </c>
      <c r="H370" s="28">
        <v>0</v>
      </c>
      <c r="I370" s="28">
        <v>0</v>
      </c>
      <c r="J370" s="25">
        <v>0</v>
      </c>
      <c r="K370">
        <v>0</v>
      </c>
      <c r="L370">
        <v>0</v>
      </c>
      <c r="M370">
        <v>0</v>
      </c>
      <c r="N370" s="25">
        <v>0</v>
      </c>
      <c r="O370" s="28">
        <v>45</v>
      </c>
      <c r="P370" s="28">
        <v>10</v>
      </c>
      <c r="Q370" s="28">
        <v>30</v>
      </c>
      <c r="R370" s="25">
        <v>30</v>
      </c>
      <c r="S370" s="28">
        <v>30</v>
      </c>
      <c r="T370" s="28">
        <v>0</v>
      </c>
      <c r="U370" s="28">
        <v>250</v>
      </c>
      <c r="V370" s="28">
        <v>4</v>
      </c>
    </row>
    <row r="371" spans="1:22" x14ac:dyDescent="0.25">
      <c r="A371" t="s">
        <v>570</v>
      </c>
      <c r="B371" t="s">
        <v>194</v>
      </c>
      <c r="C371">
        <v>163</v>
      </c>
      <c r="D371">
        <v>0</v>
      </c>
      <c r="E371">
        <v>0</v>
      </c>
      <c r="F371" s="25">
        <v>0</v>
      </c>
      <c r="G371" s="28">
        <v>12</v>
      </c>
      <c r="H371" s="28">
        <v>0</v>
      </c>
      <c r="I371" s="28">
        <v>0</v>
      </c>
      <c r="J371" s="25">
        <v>0</v>
      </c>
      <c r="K371">
        <v>0</v>
      </c>
      <c r="L371">
        <v>0</v>
      </c>
      <c r="M371">
        <v>0</v>
      </c>
      <c r="N371" s="25">
        <v>0</v>
      </c>
      <c r="O371" s="28">
        <v>45</v>
      </c>
      <c r="P371" s="28">
        <v>10</v>
      </c>
      <c r="Q371" s="28">
        <v>30</v>
      </c>
      <c r="R371" s="25">
        <v>30</v>
      </c>
      <c r="S371" s="28">
        <v>30</v>
      </c>
      <c r="T371" s="28">
        <v>0</v>
      </c>
      <c r="U371" s="28">
        <v>250</v>
      </c>
      <c r="V371" s="28">
        <v>4</v>
      </c>
    </row>
    <row r="372" spans="1:22" x14ac:dyDescent="0.25">
      <c r="A372" t="s">
        <v>571</v>
      </c>
      <c r="B372" t="s">
        <v>194</v>
      </c>
      <c r="C372">
        <v>172</v>
      </c>
      <c r="D372">
        <v>0</v>
      </c>
      <c r="E372">
        <v>0</v>
      </c>
      <c r="F372" s="25">
        <v>0</v>
      </c>
      <c r="G372" s="28">
        <v>12</v>
      </c>
      <c r="H372" s="28">
        <v>0</v>
      </c>
      <c r="I372" s="28">
        <v>0</v>
      </c>
      <c r="J372" s="25">
        <v>0</v>
      </c>
      <c r="K372">
        <v>0</v>
      </c>
      <c r="L372">
        <v>0</v>
      </c>
      <c r="M372">
        <v>0</v>
      </c>
      <c r="N372" s="25">
        <v>0</v>
      </c>
      <c r="O372" s="28">
        <v>45</v>
      </c>
      <c r="P372" s="28">
        <v>10</v>
      </c>
      <c r="Q372" s="28">
        <v>30</v>
      </c>
      <c r="R372" s="25">
        <v>30</v>
      </c>
      <c r="S372" s="28">
        <v>30</v>
      </c>
      <c r="T372" s="28">
        <v>0</v>
      </c>
      <c r="U372" s="28">
        <v>250</v>
      </c>
      <c r="V372" s="28">
        <v>4</v>
      </c>
    </row>
    <row r="373" spans="1:22" x14ac:dyDescent="0.25">
      <c r="A373" t="s">
        <v>572</v>
      </c>
      <c r="B373" t="s">
        <v>194</v>
      </c>
      <c r="C373">
        <v>182</v>
      </c>
      <c r="D373">
        <v>0</v>
      </c>
      <c r="E373">
        <v>0</v>
      </c>
      <c r="F373" s="25">
        <v>0</v>
      </c>
      <c r="G373" s="28">
        <v>12</v>
      </c>
      <c r="H373" s="28">
        <v>0</v>
      </c>
      <c r="I373" s="28">
        <v>0</v>
      </c>
      <c r="J373" s="25">
        <v>0</v>
      </c>
      <c r="K373">
        <v>0</v>
      </c>
      <c r="L373">
        <v>0</v>
      </c>
      <c r="M373">
        <v>0</v>
      </c>
      <c r="N373" s="25">
        <v>0</v>
      </c>
      <c r="O373" s="28">
        <v>45</v>
      </c>
      <c r="P373" s="28">
        <v>10</v>
      </c>
      <c r="Q373" s="28">
        <v>30</v>
      </c>
      <c r="R373" s="25">
        <v>30</v>
      </c>
      <c r="S373" s="28">
        <v>30</v>
      </c>
      <c r="T373" s="28">
        <v>0</v>
      </c>
      <c r="U373" s="28">
        <v>250</v>
      </c>
      <c r="V373" s="28">
        <v>4</v>
      </c>
    </row>
    <row r="374" spans="1:22" x14ac:dyDescent="0.25">
      <c r="A374" t="s">
        <v>573</v>
      </c>
      <c r="B374" t="s">
        <v>194</v>
      </c>
      <c r="C374">
        <v>191</v>
      </c>
      <c r="D374">
        <v>0</v>
      </c>
      <c r="E374">
        <v>0</v>
      </c>
      <c r="F374" s="25">
        <v>0</v>
      </c>
      <c r="G374" s="28">
        <v>12</v>
      </c>
      <c r="H374" s="28">
        <v>0</v>
      </c>
      <c r="I374" s="28">
        <v>0</v>
      </c>
      <c r="J374" s="25">
        <v>0</v>
      </c>
      <c r="K374">
        <v>0</v>
      </c>
      <c r="L374">
        <v>0</v>
      </c>
      <c r="M374">
        <v>0</v>
      </c>
      <c r="N374" s="25">
        <v>0</v>
      </c>
      <c r="O374" s="28">
        <v>45</v>
      </c>
      <c r="P374" s="28">
        <v>10</v>
      </c>
      <c r="Q374" s="28">
        <v>30</v>
      </c>
      <c r="R374" s="25">
        <v>30</v>
      </c>
      <c r="S374" s="28">
        <v>30</v>
      </c>
      <c r="T374" s="28">
        <v>0</v>
      </c>
      <c r="U374" s="28">
        <v>250</v>
      </c>
      <c r="V374" s="28">
        <v>4</v>
      </c>
    </row>
    <row r="375" spans="1:22" x14ac:dyDescent="0.25">
      <c r="A375" t="s">
        <v>574</v>
      </c>
      <c r="B375" t="s">
        <v>194</v>
      </c>
      <c r="C375">
        <v>200</v>
      </c>
      <c r="D375">
        <v>0</v>
      </c>
      <c r="E375">
        <v>0</v>
      </c>
      <c r="F375" s="25">
        <v>0</v>
      </c>
      <c r="G375" s="28">
        <v>12</v>
      </c>
      <c r="H375" s="28">
        <v>0</v>
      </c>
      <c r="I375" s="28">
        <v>0</v>
      </c>
      <c r="J375" s="25">
        <v>0</v>
      </c>
      <c r="K375">
        <v>0</v>
      </c>
      <c r="L375">
        <v>0</v>
      </c>
      <c r="M375">
        <v>0</v>
      </c>
      <c r="N375" s="25">
        <v>0</v>
      </c>
      <c r="O375" s="28">
        <v>45</v>
      </c>
      <c r="P375" s="28">
        <v>10</v>
      </c>
      <c r="Q375" s="28">
        <v>30</v>
      </c>
      <c r="R375" s="25">
        <v>30</v>
      </c>
      <c r="S375" s="28">
        <v>30</v>
      </c>
      <c r="T375" s="28">
        <v>0</v>
      </c>
      <c r="U375" s="28">
        <v>250</v>
      </c>
      <c r="V375" s="28">
        <v>4</v>
      </c>
    </row>
    <row r="376" spans="1:22" x14ac:dyDescent="0.25">
      <c r="A376" t="s">
        <v>575</v>
      </c>
      <c r="B376" t="s">
        <v>194</v>
      </c>
      <c r="C376">
        <v>209</v>
      </c>
      <c r="D376">
        <v>0</v>
      </c>
      <c r="E376">
        <v>0</v>
      </c>
      <c r="F376" s="25">
        <v>0</v>
      </c>
      <c r="G376" s="28">
        <v>12</v>
      </c>
      <c r="H376" s="28">
        <v>0</v>
      </c>
      <c r="I376" s="28">
        <v>0</v>
      </c>
      <c r="J376" s="25">
        <v>0</v>
      </c>
      <c r="K376">
        <v>0</v>
      </c>
      <c r="L376">
        <v>0</v>
      </c>
      <c r="M376">
        <v>0</v>
      </c>
      <c r="N376" s="25">
        <v>0</v>
      </c>
      <c r="O376" s="28">
        <v>45</v>
      </c>
      <c r="P376" s="28">
        <v>10</v>
      </c>
      <c r="Q376" s="28">
        <v>30</v>
      </c>
      <c r="R376" s="25">
        <v>30</v>
      </c>
      <c r="S376" s="28">
        <v>30</v>
      </c>
      <c r="T376" s="28">
        <v>0</v>
      </c>
      <c r="U376" s="28">
        <v>250</v>
      </c>
      <c r="V376" s="28">
        <v>4</v>
      </c>
    </row>
    <row r="377" spans="1:22" x14ac:dyDescent="0.25">
      <c r="A377" t="s">
        <v>576</v>
      </c>
      <c r="B377" t="s">
        <v>194</v>
      </c>
      <c r="C377">
        <v>218</v>
      </c>
      <c r="D377">
        <v>0</v>
      </c>
      <c r="E377">
        <v>0</v>
      </c>
      <c r="F377" s="25">
        <v>0</v>
      </c>
      <c r="G377" s="28">
        <v>12</v>
      </c>
      <c r="H377" s="28">
        <v>0</v>
      </c>
      <c r="I377" s="28">
        <v>0</v>
      </c>
      <c r="J377" s="25">
        <v>0</v>
      </c>
      <c r="K377">
        <v>0</v>
      </c>
      <c r="L377">
        <v>0</v>
      </c>
      <c r="M377">
        <v>0</v>
      </c>
      <c r="N377" s="25">
        <v>0</v>
      </c>
      <c r="O377" s="28">
        <v>45</v>
      </c>
      <c r="P377" s="28">
        <v>10</v>
      </c>
      <c r="Q377" s="28">
        <v>30</v>
      </c>
      <c r="R377" s="25">
        <v>30</v>
      </c>
      <c r="S377" s="28">
        <v>30</v>
      </c>
      <c r="T377" s="28">
        <v>0</v>
      </c>
      <c r="U377" s="28">
        <v>250</v>
      </c>
      <c r="V377" s="28">
        <v>4</v>
      </c>
    </row>
    <row r="378" spans="1:22" x14ac:dyDescent="0.25">
      <c r="A378" t="s">
        <v>577</v>
      </c>
      <c r="B378" t="s">
        <v>194</v>
      </c>
      <c r="C378">
        <v>227</v>
      </c>
      <c r="D378">
        <v>0</v>
      </c>
      <c r="E378">
        <v>0</v>
      </c>
      <c r="F378" s="25">
        <v>0</v>
      </c>
      <c r="G378" s="28">
        <v>12</v>
      </c>
      <c r="H378" s="28">
        <v>0</v>
      </c>
      <c r="I378" s="28">
        <v>0</v>
      </c>
      <c r="J378" s="25">
        <v>0</v>
      </c>
      <c r="K378">
        <v>0</v>
      </c>
      <c r="L378">
        <v>0</v>
      </c>
      <c r="M378">
        <v>0</v>
      </c>
      <c r="N378" s="25">
        <v>0</v>
      </c>
      <c r="O378" s="28">
        <v>45</v>
      </c>
      <c r="P378" s="28">
        <v>10</v>
      </c>
      <c r="Q378" s="28">
        <v>30</v>
      </c>
      <c r="R378" s="25">
        <v>30</v>
      </c>
      <c r="S378" s="28">
        <v>30</v>
      </c>
      <c r="T378" s="28">
        <v>0</v>
      </c>
      <c r="U378" s="28">
        <v>250</v>
      </c>
      <c r="V378" s="28">
        <v>4</v>
      </c>
    </row>
    <row r="379" spans="1:22" x14ac:dyDescent="0.25">
      <c r="A379" t="s">
        <v>578</v>
      </c>
      <c r="B379" t="s">
        <v>194</v>
      </c>
      <c r="C379">
        <v>200</v>
      </c>
      <c r="D379">
        <v>0</v>
      </c>
      <c r="E379">
        <v>0</v>
      </c>
      <c r="F379" s="25">
        <v>0</v>
      </c>
      <c r="G379" s="28">
        <v>12</v>
      </c>
      <c r="H379" s="28">
        <v>0</v>
      </c>
      <c r="I379" s="28">
        <v>0</v>
      </c>
      <c r="J379" s="25">
        <v>0</v>
      </c>
      <c r="K379">
        <v>0</v>
      </c>
      <c r="L379">
        <v>0</v>
      </c>
      <c r="M379">
        <v>0</v>
      </c>
      <c r="N379" s="25">
        <v>0</v>
      </c>
      <c r="O379" s="28">
        <v>45</v>
      </c>
      <c r="P379" s="28">
        <v>10</v>
      </c>
      <c r="Q379" s="28">
        <v>30</v>
      </c>
      <c r="R379" s="25">
        <v>30</v>
      </c>
      <c r="S379" s="28">
        <v>30</v>
      </c>
      <c r="T379" s="28">
        <v>0</v>
      </c>
      <c r="U379" s="28">
        <v>25</v>
      </c>
      <c r="V379" s="28">
        <v>4</v>
      </c>
    </row>
    <row r="380" spans="1:22" x14ac:dyDescent="0.25">
      <c r="A380" t="s">
        <v>579</v>
      </c>
      <c r="B380" t="s">
        <v>194</v>
      </c>
      <c r="C380">
        <v>209</v>
      </c>
      <c r="D380">
        <v>0</v>
      </c>
      <c r="E380">
        <v>0</v>
      </c>
      <c r="F380" s="25">
        <v>0</v>
      </c>
      <c r="G380" s="28">
        <v>12</v>
      </c>
      <c r="H380" s="28">
        <v>0</v>
      </c>
      <c r="I380" s="28">
        <v>0</v>
      </c>
      <c r="J380" s="25">
        <v>0</v>
      </c>
      <c r="K380">
        <v>0</v>
      </c>
      <c r="L380">
        <v>0</v>
      </c>
      <c r="M380">
        <v>0</v>
      </c>
      <c r="N380" s="25">
        <v>0</v>
      </c>
      <c r="O380" s="28">
        <v>45</v>
      </c>
      <c r="P380" s="28">
        <v>10</v>
      </c>
      <c r="Q380" s="28">
        <v>30</v>
      </c>
      <c r="R380" s="25">
        <v>30</v>
      </c>
      <c r="S380" s="28">
        <v>30</v>
      </c>
      <c r="T380" s="28">
        <v>0</v>
      </c>
      <c r="U380" s="28">
        <v>25</v>
      </c>
      <c r="V380" s="28">
        <v>4</v>
      </c>
    </row>
    <row r="381" spans="1:22" x14ac:dyDescent="0.25">
      <c r="A381" t="s">
        <v>580</v>
      </c>
      <c r="B381" t="s">
        <v>194</v>
      </c>
      <c r="C381">
        <v>218</v>
      </c>
      <c r="D381">
        <v>0</v>
      </c>
      <c r="E381">
        <v>0</v>
      </c>
      <c r="F381" s="25">
        <v>0</v>
      </c>
      <c r="G381" s="28">
        <v>12</v>
      </c>
      <c r="H381" s="28">
        <v>0</v>
      </c>
      <c r="I381" s="28">
        <v>0</v>
      </c>
      <c r="J381" s="25">
        <v>0</v>
      </c>
      <c r="K381">
        <v>0</v>
      </c>
      <c r="L381">
        <v>0</v>
      </c>
      <c r="M381">
        <v>0</v>
      </c>
      <c r="N381" s="25">
        <v>0</v>
      </c>
      <c r="O381" s="28">
        <v>45</v>
      </c>
      <c r="P381" s="28">
        <v>10</v>
      </c>
      <c r="Q381" s="28">
        <v>30</v>
      </c>
      <c r="R381" s="25">
        <v>30</v>
      </c>
      <c r="S381" s="28">
        <v>30</v>
      </c>
      <c r="T381" s="28">
        <v>0</v>
      </c>
      <c r="U381" s="28">
        <v>25</v>
      </c>
      <c r="V381" s="28">
        <v>4</v>
      </c>
    </row>
    <row r="382" spans="1:22" x14ac:dyDescent="0.25">
      <c r="A382" t="s">
        <v>581</v>
      </c>
      <c r="B382" t="s">
        <v>194</v>
      </c>
      <c r="C382">
        <v>227</v>
      </c>
      <c r="D382">
        <v>0</v>
      </c>
      <c r="E382">
        <v>0</v>
      </c>
      <c r="F382" s="25">
        <v>0</v>
      </c>
      <c r="G382" s="28">
        <v>12</v>
      </c>
      <c r="H382" s="28">
        <v>0</v>
      </c>
      <c r="I382" s="28">
        <v>0</v>
      </c>
      <c r="J382" s="25">
        <v>0</v>
      </c>
      <c r="K382">
        <v>0</v>
      </c>
      <c r="L382">
        <v>0</v>
      </c>
      <c r="M382">
        <v>0</v>
      </c>
      <c r="N382" s="25">
        <v>0</v>
      </c>
      <c r="O382" s="28">
        <v>45</v>
      </c>
      <c r="P382" s="28">
        <v>10</v>
      </c>
      <c r="Q382" s="28">
        <v>30</v>
      </c>
      <c r="R382" s="25">
        <v>30</v>
      </c>
      <c r="S382" s="28">
        <v>30</v>
      </c>
      <c r="T382" s="28">
        <v>0</v>
      </c>
      <c r="U382" s="28">
        <v>25</v>
      </c>
      <c r="V382" s="28">
        <v>4</v>
      </c>
    </row>
    <row r="383" spans="1:22" x14ac:dyDescent="0.25">
      <c r="A383" t="s">
        <v>582</v>
      </c>
      <c r="B383" t="s">
        <v>194</v>
      </c>
      <c r="C383">
        <v>236</v>
      </c>
      <c r="D383">
        <v>0</v>
      </c>
      <c r="E383">
        <v>0</v>
      </c>
      <c r="F383" s="25">
        <v>0</v>
      </c>
      <c r="G383" s="28">
        <v>12</v>
      </c>
      <c r="H383" s="28">
        <v>0</v>
      </c>
      <c r="I383" s="28">
        <v>0</v>
      </c>
      <c r="J383" s="25">
        <v>0</v>
      </c>
      <c r="K383">
        <v>0</v>
      </c>
      <c r="L383">
        <v>0</v>
      </c>
      <c r="M383">
        <v>0</v>
      </c>
      <c r="N383" s="25">
        <v>0</v>
      </c>
      <c r="O383" s="28">
        <v>45</v>
      </c>
      <c r="P383" s="28">
        <v>10</v>
      </c>
      <c r="Q383" s="28">
        <v>30</v>
      </c>
      <c r="R383" s="25">
        <v>30</v>
      </c>
      <c r="S383" s="28">
        <v>30</v>
      </c>
      <c r="T383" s="28">
        <v>0</v>
      </c>
      <c r="U383" s="28">
        <v>25</v>
      </c>
      <c r="V383" s="28">
        <v>4</v>
      </c>
    </row>
    <row r="384" spans="1:22" x14ac:dyDescent="0.25">
      <c r="A384" t="s">
        <v>583</v>
      </c>
      <c r="B384" t="s">
        <v>194</v>
      </c>
      <c r="C384">
        <v>245</v>
      </c>
      <c r="D384">
        <v>0</v>
      </c>
      <c r="E384">
        <v>0</v>
      </c>
      <c r="F384" s="25">
        <v>0</v>
      </c>
      <c r="G384" s="28">
        <v>12</v>
      </c>
      <c r="H384" s="28">
        <v>0</v>
      </c>
      <c r="I384" s="28">
        <v>0</v>
      </c>
      <c r="J384" s="25">
        <v>0</v>
      </c>
      <c r="K384">
        <v>0</v>
      </c>
      <c r="L384">
        <v>0</v>
      </c>
      <c r="M384">
        <v>0</v>
      </c>
      <c r="N384" s="25">
        <v>0</v>
      </c>
      <c r="O384" s="28">
        <v>45</v>
      </c>
      <c r="P384" s="28">
        <v>10</v>
      </c>
      <c r="Q384" s="28">
        <v>30</v>
      </c>
      <c r="R384" s="25">
        <v>30</v>
      </c>
      <c r="S384" s="28">
        <v>30</v>
      </c>
      <c r="T384" s="28">
        <v>0</v>
      </c>
      <c r="U384" s="28">
        <v>25</v>
      </c>
      <c r="V384" s="28">
        <v>4</v>
      </c>
    </row>
    <row r="385" spans="1:22" x14ac:dyDescent="0.25">
      <c r="A385" t="s">
        <v>584</v>
      </c>
      <c r="B385" t="s">
        <v>194</v>
      </c>
      <c r="C385">
        <v>163</v>
      </c>
      <c r="D385">
        <v>0</v>
      </c>
      <c r="E385">
        <v>0</v>
      </c>
      <c r="F385" s="25">
        <v>163</v>
      </c>
      <c r="G385" s="28">
        <v>12</v>
      </c>
      <c r="H385" s="28">
        <v>0</v>
      </c>
      <c r="I385" s="28">
        <v>0</v>
      </c>
      <c r="J385" s="25">
        <v>0</v>
      </c>
      <c r="K385">
        <v>0</v>
      </c>
      <c r="L385">
        <v>0</v>
      </c>
      <c r="M385">
        <v>0</v>
      </c>
      <c r="N385" s="25">
        <v>0</v>
      </c>
      <c r="O385" s="28">
        <v>45</v>
      </c>
      <c r="P385" s="28">
        <v>10</v>
      </c>
      <c r="Q385" s="28">
        <v>30</v>
      </c>
      <c r="R385" s="25">
        <v>30</v>
      </c>
      <c r="S385" s="28">
        <v>30</v>
      </c>
      <c r="T385" s="28">
        <v>0</v>
      </c>
      <c r="U385" s="28">
        <v>250</v>
      </c>
      <c r="V385" s="28">
        <v>4</v>
      </c>
    </row>
    <row r="386" spans="1:22" x14ac:dyDescent="0.25">
      <c r="A386" t="s">
        <v>585</v>
      </c>
      <c r="B386" t="s">
        <v>194</v>
      </c>
      <c r="C386">
        <v>176</v>
      </c>
      <c r="D386">
        <v>0</v>
      </c>
      <c r="E386">
        <v>0</v>
      </c>
      <c r="F386" s="25">
        <v>176</v>
      </c>
      <c r="G386" s="28">
        <v>12</v>
      </c>
      <c r="H386" s="28">
        <v>0</v>
      </c>
      <c r="I386" s="28">
        <v>0</v>
      </c>
      <c r="J386" s="25">
        <v>0</v>
      </c>
      <c r="K386">
        <v>0</v>
      </c>
      <c r="L386">
        <v>0</v>
      </c>
      <c r="M386">
        <v>0</v>
      </c>
      <c r="N386" s="25">
        <v>0</v>
      </c>
      <c r="O386" s="28">
        <v>45</v>
      </c>
      <c r="P386" s="28">
        <v>10</v>
      </c>
      <c r="Q386" s="28">
        <v>30</v>
      </c>
      <c r="R386" s="25">
        <v>32.4</v>
      </c>
      <c r="S386" s="28">
        <v>30</v>
      </c>
      <c r="T386" s="28">
        <v>0</v>
      </c>
      <c r="U386" s="28">
        <v>250</v>
      </c>
      <c r="V386" s="28">
        <v>4</v>
      </c>
    </row>
    <row r="387" spans="1:22" x14ac:dyDescent="0.25">
      <c r="A387" t="s">
        <v>586</v>
      </c>
      <c r="B387" t="s">
        <v>194</v>
      </c>
      <c r="C387">
        <v>189</v>
      </c>
      <c r="D387">
        <v>0</v>
      </c>
      <c r="E387">
        <v>0</v>
      </c>
      <c r="F387" s="25">
        <v>189</v>
      </c>
      <c r="G387" s="28">
        <v>12</v>
      </c>
      <c r="H387" s="28">
        <v>0</v>
      </c>
      <c r="I387" s="28">
        <v>0</v>
      </c>
      <c r="J387" s="25">
        <v>0</v>
      </c>
      <c r="K387">
        <v>0</v>
      </c>
      <c r="L387">
        <v>0</v>
      </c>
      <c r="M387">
        <v>0</v>
      </c>
      <c r="N387" s="25">
        <v>0</v>
      </c>
      <c r="O387" s="28">
        <v>45</v>
      </c>
      <c r="P387" s="28">
        <v>10</v>
      </c>
      <c r="Q387" s="28">
        <v>30</v>
      </c>
      <c r="R387" s="25">
        <v>34.799999999999997</v>
      </c>
      <c r="S387" s="28">
        <v>30</v>
      </c>
      <c r="T387" s="28">
        <v>0</v>
      </c>
      <c r="U387" s="28">
        <v>250</v>
      </c>
      <c r="V387" s="28">
        <v>4</v>
      </c>
    </row>
    <row r="388" spans="1:22" x14ac:dyDescent="0.25">
      <c r="A388" t="s">
        <v>587</v>
      </c>
      <c r="B388" t="s">
        <v>194</v>
      </c>
      <c r="C388">
        <v>202</v>
      </c>
      <c r="D388">
        <v>0</v>
      </c>
      <c r="E388">
        <v>0</v>
      </c>
      <c r="F388" s="25">
        <v>202</v>
      </c>
      <c r="G388" s="28">
        <v>12</v>
      </c>
      <c r="H388" s="28">
        <v>0</v>
      </c>
      <c r="I388" s="28">
        <v>0</v>
      </c>
      <c r="J388" s="25">
        <v>0</v>
      </c>
      <c r="K388">
        <v>0</v>
      </c>
      <c r="L388">
        <v>0</v>
      </c>
      <c r="M388">
        <v>0</v>
      </c>
      <c r="N388" s="25">
        <v>0</v>
      </c>
      <c r="O388" s="28">
        <v>45</v>
      </c>
      <c r="P388" s="28">
        <v>10</v>
      </c>
      <c r="Q388" s="28">
        <v>30</v>
      </c>
      <c r="R388" s="25">
        <v>37.200000000000003</v>
      </c>
      <c r="S388" s="28">
        <v>30</v>
      </c>
      <c r="T388" s="28">
        <v>0</v>
      </c>
      <c r="U388" s="28">
        <v>250</v>
      </c>
      <c r="V388" s="28">
        <v>4</v>
      </c>
    </row>
    <row r="389" spans="1:22" x14ac:dyDescent="0.25">
      <c r="A389" t="s">
        <v>588</v>
      </c>
      <c r="B389" t="s">
        <v>194</v>
      </c>
      <c r="C389">
        <v>214</v>
      </c>
      <c r="D389">
        <v>0</v>
      </c>
      <c r="E389">
        <v>0</v>
      </c>
      <c r="F389" s="25">
        <v>214</v>
      </c>
      <c r="G389" s="28">
        <v>12</v>
      </c>
      <c r="H389" s="28">
        <v>0</v>
      </c>
      <c r="I389" s="28">
        <v>0</v>
      </c>
      <c r="J389" s="25">
        <v>0</v>
      </c>
      <c r="K389">
        <v>0</v>
      </c>
      <c r="L389">
        <v>0</v>
      </c>
      <c r="M389">
        <v>0</v>
      </c>
      <c r="N389" s="25">
        <v>0</v>
      </c>
      <c r="O389" s="28">
        <v>45</v>
      </c>
      <c r="P389" s="28">
        <v>10</v>
      </c>
      <c r="Q389" s="28">
        <v>30</v>
      </c>
      <c r="R389" s="25">
        <v>39.6</v>
      </c>
      <c r="S389" s="28">
        <v>30</v>
      </c>
      <c r="T389" s="28">
        <v>0</v>
      </c>
      <c r="U389" s="28">
        <v>250</v>
      </c>
      <c r="V389" s="28">
        <v>4</v>
      </c>
    </row>
    <row r="390" spans="1:22" x14ac:dyDescent="0.25">
      <c r="A390" t="s">
        <v>589</v>
      </c>
      <c r="B390" t="s">
        <v>194</v>
      </c>
      <c r="C390">
        <v>227</v>
      </c>
      <c r="D390">
        <v>0</v>
      </c>
      <c r="E390">
        <v>0</v>
      </c>
      <c r="F390" s="25">
        <v>227</v>
      </c>
      <c r="G390" s="28">
        <v>12</v>
      </c>
      <c r="H390" s="28">
        <v>0</v>
      </c>
      <c r="I390" s="28">
        <v>0</v>
      </c>
      <c r="J390" s="25">
        <v>0</v>
      </c>
      <c r="K390">
        <v>0</v>
      </c>
      <c r="L390">
        <v>0</v>
      </c>
      <c r="M390">
        <v>0</v>
      </c>
      <c r="N390" s="25">
        <v>0</v>
      </c>
      <c r="O390" s="28">
        <v>45</v>
      </c>
      <c r="P390" s="28">
        <v>10</v>
      </c>
      <c r="Q390" s="28">
        <v>30</v>
      </c>
      <c r="R390" s="25">
        <v>42</v>
      </c>
      <c r="S390" s="28">
        <v>30</v>
      </c>
      <c r="T390" s="28">
        <v>0</v>
      </c>
      <c r="U390" s="28">
        <v>250</v>
      </c>
      <c r="V390" s="28">
        <v>4</v>
      </c>
    </row>
    <row r="391" spans="1:22" x14ac:dyDescent="0.25">
      <c r="A391" t="s">
        <v>590</v>
      </c>
      <c r="B391" t="s">
        <v>194</v>
      </c>
      <c r="C391">
        <v>157</v>
      </c>
      <c r="D391">
        <v>0</v>
      </c>
      <c r="E391">
        <v>0</v>
      </c>
      <c r="F391" s="25">
        <v>0</v>
      </c>
      <c r="G391" s="28">
        <v>12</v>
      </c>
      <c r="H391" s="28">
        <v>0</v>
      </c>
      <c r="I391" s="28">
        <v>0</v>
      </c>
      <c r="J391" s="25">
        <v>0</v>
      </c>
      <c r="K391">
        <v>0</v>
      </c>
      <c r="L391">
        <v>0</v>
      </c>
      <c r="M391">
        <v>0</v>
      </c>
      <c r="N391" s="25">
        <v>0</v>
      </c>
      <c r="O391" s="28">
        <v>45</v>
      </c>
      <c r="P391" s="28">
        <v>10</v>
      </c>
      <c r="Q391" s="28">
        <v>30</v>
      </c>
      <c r="R391" s="25">
        <v>30</v>
      </c>
      <c r="S391" s="28">
        <v>30</v>
      </c>
      <c r="T391" s="28">
        <v>0</v>
      </c>
      <c r="U391" s="28">
        <v>250</v>
      </c>
      <c r="V391" s="28">
        <v>4</v>
      </c>
    </row>
    <row r="392" spans="1:22" x14ac:dyDescent="0.25">
      <c r="A392" t="s">
        <v>591</v>
      </c>
      <c r="B392" t="s">
        <v>194</v>
      </c>
      <c r="C392">
        <v>168</v>
      </c>
      <c r="D392">
        <v>0</v>
      </c>
      <c r="E392">
        <v>0</v>
      </c>
      <c r="F392" s="25">
        <v>0</v>
      </c>
      <c r="G392" s="28">
        <v>12</v>
      </c>
      <c r="H392" s="28">
        <v>0</v>
      </c>
      <c r="I392" s="28">
        <v>0</v>
      </c>
      <c r="J392" s="25">
        <v>0</v>
      </c>
      <c r="K392">
        <v>0</v>
      </c>
      <c r="L392">
        <v>0</v>
      </c>
      <c r="M392">
        <v>0</v>
      </c>
      <c r="N392" s="25">
        <v>0</v>
      </c>
      <c r="O392" s="28">
        <v>45</v>
      </c>
      <c r="P392" s="28">
        <v>10</v>
      </c>
      <c r="Q392" s="28">
        <v>30</v>
      </c>
      <c r="R392" s="25">
        <v>30</v>
      </c>
      <c r="S392" s="28">
        <v>30</v>
      </c>
      <c r="T392" s="28">
        <v>0</v>
      </c>
      <c r="U392" s="28">
        <v>250</v>
      </c>
      <c r="V392" s="28">
        <v>4</v>
      </c>
    </row>
    <row r="393" spans="1:22" x14ac:dyDescent="0.25">
      <c r="A393" t="s">
        <v>592</v>
      </c>
      <c r="B393" t="s">
        <v>194</v>
      </c>
      <c r="C393">
        <v>178</v>
      </c>
      <c r="D393">
        <v>0</v>
      </c>
      <c r="E393">
        <v>0</v>
      </c>
      <c r="F393" s="25">
        <v>0</v>
      </c>
      <c r="G393" s="28">
        <v>12</v>
      </c>
      <c r="H393" s="28">
        <v>0</v>
      </c>
      <c r="I393" s="28">
        <v>0</v>
      </c>
      <c r="J393" s="25">
        <v>0</v>
      </c>
      <c r="K393">
        <v>0</v>
      </c>
      <c r="L393">
        <v>0</v>
      </c>
      <c r="M393">
        <v>0</v>
      </c>
      <c r="N393" s="25">
        <v>0</v>
      </c>
      <c r="O393" s="28">
        <v>45</v>
      </c>
      <c r="P393" s="28">
        <v>10</v>
      </c>
      <c r="Q393" s="28">
        <v>30</v>
      </c>
      <c r="R393" s="25">
        <v>30</v>
      </c>
      <c r="S393" s="28">
        <v>30</v>
      </c>
      <c r="T393" s="28">
        <v>0</v>
      </c>
      <c r="U393" s="28">
        <v>250</v>
      </c>
      <c r="V393" s="28">
        <v>4</v>
      </c>
    </row>
    <row r="394" spans="1:22" x14ac:dyDescent="0.25">
      <c r="A394" t="s">
        <v>593</v>
      </c>
      <c r="B394" t="s">
        <v>194</v>
      </c>
      <c r="C394">
        <v>189</v>
      </c>
      <c r="D394">
        <v>0</v>
      </c>
      <c r="E394">
        <v>0</v>
      </c>
      <c r="F394" s="25">
        <v>0</v>
      </c>
      <c r="G394" s="28">
        <v>12</v>
      </c>
      <c r="H394" s="28">
        <v>0</v>
      </c>
      <c r="I394" s="28">
        <v>0</v>
      </c>
      <c r="J394" s="25">
        <v>0</v>
      </c>
      <c r="K394">
        <v>0</v>
      </c>
      <c r="L394">
        <v>0</v>
      </c>
      <c r="M394">
        <v>0</v>
      </c>
      <c r="N394" s="25">
        <v>0</v>
      </c>
      <c r="O394" s="28">
        <v>45</v>
      </c>
      <c r="P394" s="28">
        <v>10</v>
      </c>
      <c r="Q394" s="28">
        <v>30</v>
      </c>
      <c r="R394" s="25">
        <v>30</v>
      </c>
      <c r="S394" s="28">
        <v>30</v>
      </c>
      <c r="T394" s="28">
        <v>0</v>
      </c>
      <c r="U394" s="28">
        <v>250</v>
      </c>
      <c r="V394" s="28">
        <v>4</v>
      </c>
    </row>
    <row r="395" spans="1:22" x14ac:dyDescent="0.25">
      <c r="A395" t="s">
        <v>594</v>
      </c>
      <c r="B395" t="s">
        <v>194</v>
      </c>
      <c r="C395">
        <v>199</v>
      </c>
      <c r="D395">
        <v>0</v>
      </c>
      <c r="E395">
        <v>0</v>
      </c>
      <c r="F395" s="25">
        <v>0</v>
      </c>
      <c r="G395" s="28">
        <v>12</v>
      </c>
      <c r="H395" s="28">
        <v>0</v>
      </c>
      <c r="I395" s="28">
        <v>0</v>
      </c>
      <c r="J395" s="25">
        <v>0</v>
      </c>
      <c r="K395">
        <v>0</v>
      </c>
      <c r="L395">
        <v>0</v>
      </c>
      <c r="M395">
        <v>0</v>
      </c>
      <c r="N395" s="25">
        <v>0</v>
      </c>
      <c r="O395" s="28">
        <v>45</v>
      </c>
      <c r="P395" s="28">
        <v>10</v>
      </c>
      <c r="Q395" s="28">
        <v>30</v>
      </c>
      <c r="R395" s="25">
        <v>30</v>
      </c>
      <c r="S395" s="28">
        <v>30</v>
      </c>
      <c r="T395" s="28">
        <v>0</v>
      </c>
      <c r="U395" s="28">
        <v>250</v>
      </c>
      <c r="V395" s="28">
        <v>4</v>
      </c>
    </row>
    <row r="396" spans="1:22" x14ac:dyDescent="0.25">
      <c r="A396" t="s">
        <v>595</v>
      </c>
      <c r="B396" t="s">
        <v>194</v>
      </c>
      <c r="C396">
        <v>210</v>
      </c>
      <c r="D396">
        <v>0</v>
      </c>
      <c r="E396">
        <v>0</v>
      </c>
      <c r="F396" s="25">
        <v>0</v>
      </c>
      <c r="G396" s="28">
        <v>12</v>
      </c>
      <c r="H396" s="28">
        <v>0</v>
      </c>
      <c r="I396" s="28">
        <v>0</v>
      </c>
      <c r="J396" s="25">
        <v>0</v>
      </c>
      <c r="K396">
        <v>0</v>
      </c>
      <c r="L396">
        <v>0</v>
      </c>
      <c r="M396">
        <v>0</v>
      </c>
      <c r="N396" s="25">
        <v>0</v>
      </c>
      <c r="O396" s="28">
        <v>45</v>
      </c>
      <c r="P396" s="28">
        <v>10</v>
      </c>
      <c r="Q396" s="28">
        <v>30</v>
      </c>
      <c r="R396" s="25">
        <v>30</v>
      </c>
      <c r="S396" s="28">
        <v>30</v>
      </c>
      <c r="T396" s="28">
        <v>0</v>
      </c>
      <c r="U396" s="28">
        <v>250</v>
      </c>
      <c r="V396" s="28">
        <v>4</v>
      </c>
    </row>
    <row r="397" spans="1:22" x14ac:dyDescent="0.25">
      <c r="A397" t="s">
        <v>596</v>
      </c>
      <c r="B397" t="s">
        <v>194</v>
      </c>
      <c r="C397">
        <v>102</v>
      </c>
      <c r="D397">
        <v>111</v>
      </c>
      <c r="E397">
        <v>0</v>
      </c>
      <c r="F397" s="25">
        <v>0</v>
      </c>
      <c r="G397" s="28">
        <v>12</v>
      </c>
      <c r="H397" s="28">
        <v>0</v>
      </c>
      <c r="I397" s="28">
        <v>0</v>
      </c>
      <c r="J397" s="25">
        <v>0</v>
      </c>
      <c r="K397">
        <v>0</v>
      </c>
      <c r="L397">
        <v>0</v>
      </c>
      <c r="M397">
        <v>0</v>
      </c>
      <c r="N397" s="25">
        <v>0</v>
      </c>
      <c r="O397" s="28">
        <v>45</v>
      </c>
      <c r="P397" s="28">
        <v>10</v>
      </c>
      <c r="Q397" s="28">
        <v>30</v>
      </c>
      <c r="R397" s="25">
        <v>30</v>
      </c>
      <c r="S397" s="28">
        <v>30</v>
      </c>
      <c r="T397" s="28">
        <v>0</v>
      </c>
      <c r="U397" s="28">
        <v>250</v>
      </c>
      <c r="V397" s="28">
        <v>4</v>
      </c>
    </row>
    <row r="398" spans="1:22" x14ac:dyDescent="0.25">
      <c r="A398" t="s">
        <v>597</v>
      </c>
      <c r="B398" t="s">
        <v>194</v>
      </c>
      <c r="C398">
        <v>108</v>
      </c>
      <c r="D398">
        <v>118</v>
      </c>
      <c r="E398">
        <v>0</v>
      </c>
      <c r="F398" s="25">
        <v>0</v>
      </c>
      <c r="G398" s="28">
        <v>12</v>
      </c>
      <c r="H398" s="28">
        <v>0</v>
      </c>
      <c r="I398" s="28">
        <v>0</v>
      </c>
      <c r="J398" s="25">
        <v>0</v>
      </c>
      <c r="K398">
        <v>0</v>
      </c>
      <c r="L398">
        <v>0</v>
      </c>
      <c r="M398">
        <v>0</v>
      </c>
      <c r="N398" s="25">
        <v>0</v>
      </c>
      <c r="O398" s="28">
        <v>45</v>
      </c>
      <c r="P398" s="28">
        <v>10</v>
      </c>
      <c r="Q398" s="28">
        <v>30</v>
      </c>
      <c r="R398" s="25">
        <v>30</v>
      </c>
      <c r="S398" s="28">
        <v>30</v>
      </c>
      <c r="T398" s="28">
        <v>0</v>
      </c>
      <c r="U398" s="28">
        <v>250</v>
      </c>
      <c r="V398" s="28">
        <v>4</v>
      </c>
    </row>
    <row r="399" spans="1:22" x14ac:dyDescent="0.25">
      <c r="A399" t="s">
        <v>598</v>
      </c>
      <c r="B399" t="s">
        <v>194</v>
      </c>
      <c r="C399">
        <v>115</v>
      </c>
      <c r="D399">
        <v>125</v>
      </c>
      <c r="E399">
        <v>0</v>
      </c>
      <c r="F399" s="25">
        <v>0</v>
      </c>
      <c r="G399" s="28">
        <v>12</v>
      </c>
      <c r="H399" s="28">
        <v>0</v>
      </c>
      <c r="I399" s="28">
        <v>0</v>
      </c>
      <c r="J399" s="25">
        <v>0</v>
      </c>
      <c r="K399">
        <v>0</v>
      </c>
      <c r="L399">
        <v>0</v>
      </c>
      <c r="M399">
        <v>0</v>
      </c>
      <c r="N399" s="25">
        <v>0</v>
      </c>
      <c r="O399" s="28">
        <v>45</v>
      </c>
      <c r="P399" s="28">
        <v>10</v>
      </c>
      <c r="Q399" s="28">
        <v>30</v>
      </c>
      <c r="R399" s="25">
        <v>30</v>
      </c>
      <c r="S399" s="28">
        <v>30</v>
      </c>
      <c r="T399" s="28">
        <v>0</v>
      </c>
      <c r="U399" s="28">
        <v>250</v>
      </c>
      <c r="V399" s="28">
        <v>4</v>
      </c>
    </row>
    <row r="400" spans="1:22" x14ac:dyDescent="0.25">
      <c r="A400" t="s">
        <v>599</v>
      </c>
      <c r="B400" t="s">
        <v>194</v>
      </c>
      <c r="C400">
        <v>122</v>
      </c>
      <c r="D400">
        <v>133</v>
      </c>
      <c r="E400">
        <v>0</v>
      </c>
      <c r="F400" s="25">
        <v>0</v>
      </c>
      <c r="G400" s="28">
        <v>12</v>
      </c>
      <c r="H400" s="28">
        <v>0</v>
      </c>
      <c r="I400" s="28">
        <v>0</v>
      </c>
      <c r="J400" s="25">
        <v>0</v>
      </c>
      <c r="K400">
        <v>0</v>
      </c>
      <c r="L400">
        <v>0</v>
      </c>
      <c r="M400">
        <v>0</v>
      </c>
      <c r="N400" s="25">
        <v>0</v>
      </c>
      <c r="O400" s="28">
        <v>45</v>
      </c>
      <c r="P400" s="28">
        <v>10</v>
      </c>
      <c r="Q400" s="28">
        <v>30</v>
      </c>
      <c r="R400" s="25">
        <v>30</v>
      </c>
      <c r="S400" s="28">
        <v>30</v>
      </c>
      <c r="T400" s="28">
        <v>0</v>
      </c>
      <c r="U400" s="28">
        <v>250</v>
      </c>
      <c r="V400" s="28">
        <v>4</v>
      </c>
    </row>
    <row r="401" spans="1:22" x14ac:dyDescent="0.25">
      <c r="A401" t="s">
        <v>600</v>
      </c>
      <c r="B401" t="s">
        <v>194</v>
      </c>
      <c r="C401">
        <v>129</v>
      </c>
      <c r="D401">
        <v>140</v>
      </c>
      <c r="E401">
        <v>0</v>
      </c>
      <c r="F401" s="25">
        <v>0</v>
      </c>
      <c r="G401" s="28">
        <v>12</v>
      </c>
      <c r="H401" s="28">
        <v>0</v>
      </c>
      <c r="I401" s="28">
        <v>0</v>
      </c>
      <c r="J401" s="25">
        <v>0</v>
      </c>
      <c r="K401">
        <v>0</v>
      </c>
      <c r="L401">
        <v>0</v>
      </c>
      <c r="M401">
        <v>0</v>
      </c>
      <c r="N401" s="25">
        <v>0</v>
      </c>
      <c r="O401" s="28">
        <v>45</v>
      </c>
      <c r="P401" s="28">
        <v>10</v>
      </c>
      <c r="Q401" s="28">
        <v>30</v>
      </c>
      <c r="R401" s="25">
        <v>30</v>
      </c>
      <c r="S401" s="28">
        <v>30</v>
      </c>
      <c r="T401" s="28">
        <v>0</v>
      </c>
      <c r="U401" s="28">
        <v>250</v>
      </c>
      <c r="V401" s="28">
        <v>4</v>
      </c>
    </row>
    <row r="402" spans="1:22" x14ac:dyDescent="0.25">
      <c r="A402" t="s">
        <v>601</v>
      </c>
      <c r="B402" t="s">
        <v>194</v>
      </c>
      <c r="C402">
        <v>136</v>
      </c>
      <c r="D402">
        <v>148</v>
      </c>
      <c r="E402">
        <v>0</v>
      </c>
      <c r="F402" s="25">
        <v>0</v>
      </c>
      <c r="G402" s="28">
        <v>12</v>
      </c>
      <c r="H402" s="28">
        <v>0</v>
      </c>
      <c r="I402" s="28">
        <v>0</v>
      </c>
      <c r="J402" s="25">
        <v>0</v>
      </c>
      <c r="K402">
        <v>0</v>
      </c>
      <c r="L402">
        <v>0</v>
      </c>
      <c r="M402">
        <v>0</v>
      </c>
      <c r="N402" s="25">
        <v>0</v>
      </c>
      <c r="O402" s="28">
        <v>45</v>
      </c>
      <c r="P402" s="28">
        <v>10</v>
      </c>
      <c r="Q402" s="28">
        <v>30</v>
      </c>
      <c r="R402" s="25">
        <v>30</v>
      </c>
      <c r="S402" s="28">
        <v>30</v>
      </c>
      <c r="T402" s="28">
        <v>0</v>
      </c>
      <c r="U402" s="28">
        <v>250</v>
      </c>
      <c r="V402" s="28">
        <v>4</v>
      </c>
    </row>
    <row r="403" spans="1:22" x14ac:dyDescent="0.25">
      <c r="A403" t="s">
        <v>602</v>
      </c>
      <c r="B403" t="s">
        <v>194</v>
      </c>
      <c r="C403">
        <v>142</v>
      </c>
      <c r="D403">
        <v>155</v>
      </c>
      <c r="E403">
        <v>0</v>
      </c>
      <c r="F403" s="25">
        <v>0</v>
      </c>
      <c r="G403" s="28">
        <v>12</v>
      </c>
      <c r="H403" s="28">
        <v>0</v>
      </c>
      <c r="I403" s="28">
        <v>0</v>
      </c>
      <c r="J403" s="25">
        <v>0</v>
      </c>
      <c r="K403">
        <v>0</v>
      </c>
      <c r="L403">
        <v>0</v>
      </c>
      <c r="M403">
        <v>0</v>
      </c>
      <c r="N403" s="25">
        <v>0</v>
      </c>
      <c r="O403" s="28">
        <v>45</v>
      </c>
      <c r="P403" s="28">
        <v>10</v>
      </c>
      <c r="Q403" s="28">
        <v>30</v>
      </c>
      <c r="R403" s="25">
        <v>30</v>
      </c>
      <c r="S403" s="28">
        <v>30</v>
      </c>
      <c r="T403" s="28">
        <v>0</v>
      </c>
      <c r="U403" s="28">
        <v>250</v>
      </c>
      <c r="V403" s="28">
        <v>4</v>
      </c>
    </row>
    <row r="404" spans="1:22" x14ac:dyDescent="0.25">
      <c r="A404" t="s">
        <v>603</v>
      </c>
      <c r="B404" t="s">
        <v>194</v>
      </c>
      <c r="C404">
        <v>149</v>
      </c>
      <c r="D404">
        <v>162</v>
      </c>
      <c r="E404">
        <v>0</v>
      </c>
      <c r="F404" s="25">
        <v>0</v>
      </c>
      <c r="G404" s="28">
        <v>12</v>
      </c>
      <c r="H404" s="28">
        <v>0</v>
      </c>
      <c r="I404" s="28">
        <v>0</v>
      </c>
      <c r="J404" s="25">
        <v>0</v>
      </c>
      <c r="K404">
        <v>0</v>
      </c>
      <c r="L404">
        <v>0</v>
      </c>
      <c r="M404">
        <v>0</v>
      </c>
      <c r="N404" s="25">
        <v>0</v>
      </c>
      <c r="O404" s="28">
        <v>45</v>
      </c>
      <c r="P404" s="28">
        <v>10</v>
      </c>
      <c r="Q404" s="28">
        <v>30</v>
      </c>
      <c r="R404" s="25">
        <v>30</v>
      </c>
      <c r="S404" s="28">
        <v>30</v>
      </c>
      <c r="T404" s="28">
        <v>0</v>
      </c>
      <c r="U404" s="28">
        <v>250</v>
      </c>
      <c r="V404" s="28">
        <v>4</v>
      </c>
    </row>
    <row r="405" spans="1:22" x14ac:dyDescent="0.25">
      <c r="A405" t="s">
        <v>604</v>
      </c>
      <c r="B405" t="s">
        <v>194</v>
      </c>
      <c r="C405">
        <v>156</v>
      </c>
      <c r="D405">
        <v>170</v>
      </c>
      <c r="E405">
        <v>0</v>
      </c>
      <c r="F405" s="25">
        <v>0</v>
      </c>
      <c r="G405" s="28">
        <v>12</v>
      </c>
      <c r="H405" s="28">
        <v>0</v>
      </c>
      <c r="I405" s="28">
        <v>0</v>
      </c>
      <c r="J405" s="25">
        <v>0</v>
      </c>
      <c r="K405">
        <v>0</v>
      </c>
      <c r="L405">
        <v>0</v>
      </c>
      <c r="M405">
        <v>0</v>
      </c>
      <c r="N405" s="25">
        <v>0</v>
      </c>
      <c r="O405" s="28">
        <v>45</v>
      </c>
      <c r="P405" s="28">
        <v>10</v>
      </c>
      <c r="Q405" s="28">
        <v>30</v>
      </c>
      <c r="R405" s="25">
        <v>30</v>
      </c>
      <c r="S405" s="28">
        <v>30</v>
      </c>
      <c r="T405" s="28">
        <v>0</v>
      </c>
      <c r="U405" s="28">
        <v>250</v>
      </c>
      <c r="V405" s="28">
        <v>4</v>
      </c>
    </row>
    <row r="406" spans="1:22" x14ac:dyDescent="0.25">
      <c r="A406" t="s">
        <v>605</v>
      </c>
      <c r="B406" t="s">
        <v>194</v>
      </c>
      <c r="C406">
        <v>163</v>
      </c>
      <c r="D406">
        <v>177</v>
      </c>
      <c r="E406">
        <v>0</v>
      </c>
      <c r="F406" s="25">
        <v>0</v>
      </c>
      <c r="G406" s="28">
        <v>12</v>
      </c>
      <c r="H406" s="28">
        <v>0</v>
      </c>
      <c r="I406" s="28">
        <v>0</v>
      </c>
      <c r="J406" s="25">
        <v>0</v>
      </c>
      <c r="K406">
        <v>0</v>
      </c>
      <c r="L406">
        <v>0</v>
      </c>
      <c r="M406">
        <v>0</v>
      </c>
      <c r="N406" s="25">
        <v>0</v>
      </c>
      <c r="O406" s="28">
        <v>45</v>
      </c>
      <c r="P406" s="28">
        <v>10</v>
      </c>
      <c r="Q406" s="28">
        <v>30</v>
      </c>
      <c r="R406" s="25">
        <v>30</v>
      </c>
      <c r="S406" s="28">
        <v>30</v>
      </c>
      <c r="T406" s="28">
        <v>0</v>
      </c>
      <c r="U406" s="28">
        <v>250</v>
      </c>
      <c r="V406" s="28">
        <v>4</v>
      </c>
    </row>
    <row r="407" spans="1:22" x14ac:dyDescent="0.25">
      <c r="A407" t="s">
        <v>606</v>
      </c>
      <c r="B407" t="s">
        <v>194</v>
      </c>
      <c r="C407">
        <v>170</v>
      </c>
      <c r="D407">
        <v>185</v>
      </c>
      <c r="E407">
        <v>0</v>
      </c>
      <c r="F407" s="25">
        <v>0</v>
      </c>
      <c r="G407" s="28">
        <v>12</v>
      </c>
      <c r="H407" s="28">
        <v>0</v>
      </c>
      <c r="I407" s="28">
        <v>0</v>
      </c>
      <c r="J407" s="25">
        <v>0</v>
      </c>
      <c r="K407">
        <v>0</v>
      </c>
      <c r="L407">
        <v>0</v>
      </c>
      <c r="M407">
        <v>0</v>
      </c>
      <c r="N407" s="25">
        <v>0</v>
      </c>
      <c r="O407" s="28">
        <v>45</v>
      </c>
      <c r="P407" s="28">
        <v>10</v>
      </c>
      <c r="Q407" s="28">
        <v>30</v>
      </c>
      <c r="R407" s="25">
        <v>30</v>
      </c>
      <c r="S407" s="28">
        <v>30</v>
      </c>
      <c r="T407" s="28">
        <v>0</v>
      </c>
      <c r="U407" s="28">
        <v>250</v>
      </c>
      <c r="V407" s="28">
        <v>4</v>
      </c>
    </row>
    <row r="408" spans="1:22" x14ac:dyDescent="0.25">
      <c r="A408" t="s">
        <v>607</v>
      </c>
      <c r="B408" t="s">
        <v>194</v>
      </c>
      <c r="C408">
        <v>136</v>
      </c>
      <c r="D408">
        <v>146</v>
      </c>
      <c r="E408">
        <v>0</v>
      </c>
      <c r="F408" s="25">
        <v>0</v>
      </c>
      <c r="G408" s="28">
        <v>12</v>
      </c>
      <c r="H408" s="28">
        <v>0</v>
      </c>
      <c r="I408" s="28">
        <v>0</v>
      </c>
      <c r="J408" s="25">
        <v>0</v>
      </c>
      <c r="K408">
        <v>0</v>
      </c>
      <c r="L408">
        <v>0</v>
      </c>
      <c r="M408">
        <v>0</v>
      </c>
      <c r="N408" s="25">
        <v>0</v>
      </c>
      <c r="O408" s="28">
        <v>45</v>
      </c>
      <c r="P408" s="28">
        <v>10</v>
      </c>
      <c r="Q408" s="28">
        <v>30</v>
      </c>
      <c r="R408" s="25">
        <v>30</v>
      </c>
      <c r="S408" s="28">
        <v>30</v>
      </c>
      <c r="T408" s="28">
        <v>0</v>
      </c>
      <c r="U408" s="28">
        <v>250</v>
      </c>
      <c r="V408" s="28">
        <v>4</v>
      </c>
    </row>
    <row r="409" spans="1:22" x14ac:dyDescent="0.25">
      <c r="A409" t="s">
        <v>608</v>
      </c>
      <c r="B409" t="s">
        <v>194</v>
      </c>
      <c r="C409">
        <v>141</v>
      </c>
      <c r="D409">
        <v>150</v>
      </c>
      <c r="E409">
        <v>0</v>
      </c>
      <c r="F409" s="25">
        <v>0</v>
      </c>
      <c r="G409" s="28">
        <v>12</v>
      </c>
      <c r="H409" s="28">
        <v>0</v>
      </c>
      <c r="I409" s="28">
        <v>0</v>
      </c>
      <c r="J409" s="25">
        <v>0</v>
      </c>
      <c r="K409">
        <v>0</v>
      </c>
      <c r="L409">
        <v>0</v>
      </c>
      <c r="M409">
        <v>0</v>
      </c>
      <c r="N409" s="25">
        <v>0</v>
      </c>
      <c r="O409" s="28">
        <v>45</v>
      </c>
      <c r="P409" s="28">
        <v>10</v>
      </c>
      <c r="Q409" s="28">
        <v>30</v>
      </c>
      <c r="R409" s="25">
        <v>30</v>
      </c>
      <c r="S409" s="28">
        <v>30</v>
      </c>
      <c r="T409" s="28">
        <v>0</v>
      </c>
      <c r="U409" s="28">
        <v>250</v>
      </c>
      <c r="V409" s="28">
        <v>4</v>
      </c>
    </row>
    <row r="410" spans="1:22" x14ac:dyDescent="0.25">
      <c r="A410" t="s">
        <v>609</v>
      </c>
      <c r="B410" t="s">
        <v>194</v>
      </c>
      <c r="C410">
        <v>146</v>
      </c>
      <c r="D410">
        <v>154</v>
      </c>
      <c r="E410">
        <v>0</v>
      </c>
      <c r="F410" s="25">
        <v>0</v>
      </c>
      <c r="G410" s="28">
        <v>12</v>
      </c>
      <c r="H410" s="28">
        <v>0</v>
      </c>
      <c r="I410" s="28">
        <v>0</v>
      </c>
      <c r="J410" s="25">
        <v>0</v>
      </c>
      <c r="K410">
        <v>0</v>
      </c>
      <c r="L410">
        <v>0</v>
      </c>
      <c r="M410">
        <v>0</v>
      </c>
      <c r="N410" s="25">
        <v>0</v>
      </c>
      <c r="O410" s="28">
        <v>45</v>
      </c>
      <c r="P410" s="28">
        <v>10</v>
      </c>
      <c r="Q410" s="28">
        <v>30</v>
      </c>
      <c r="R410" s="25">
        <v>30</v>
      </c>
      <c r="S410" s="28">
        <v>30</v>
      </c>
      <c r="T410" s="28">
        <v>0</v>
      </c>
      <c r="U410" s="28">
        <v>250</v>
      </c>
      <c r="V410" s="28">
        <v>4</v>
      </c>
    </row>
    <row r="411" spans="1:22" x14ac:dyDescent="0.25">
      <c r="A411" t="s">
        <v>610</v>
      </c>
      <c r="B411" t="s">
        <v>194</v>
      </c>
      <c r="C411">
        <v>152</v>
      </c>
      <c r="D411">
        <v>159</v>
      </c>
      <c r="E411">
        <v>0</v>
      </c>
      <c r="F411" s="25">
        <v>0</v>
      </c>
      <c r="G411" s="28">
        <v>12</v>
      </c>
      <c r="H411" s="28">
        <v>0</v>
      </c>
      <c r="I411" s="28">
        <v>0</v>
      </c>
      <c r="J411" s="25">
        <v>0</v>
      </c>
      <c r="K411">
        <v>0</v>
      </c>
      <c r="L411">
        <v>0</v>
      </c>
      <c r="M411">
        <v>0</v>
      </c>
      <c r="N411" s="25">
        <v>0</v>
      </c>
      <c r="O411" s="28">
        <v>45</v>
      </c>
      <c r="P411" s="28">
        <v>10</v>
      </c>
      <c r="Q411" s="28">
        <v>30</v>
      </c>
      <c r="R411" s="25">
        <v>30</v>
      </c>
      <c r="S411" s="28">
        <v>30</v>
      </c>
      <c r="T411" s="28">
        <v>0</v>
      </c>
      <c r="U411" s="28">
        <v>250</v>
      </c>
      <c r="V411" s="28">
        <v>4</v>
      </c>
    </row>
    <row r="412" spans="1:22" x14ac:dyDescent="0.25">
      <c r="A412" t="s">
        <v>611</v>
      </c>
      <c r="B412" t="s">
        <v>194</v>
      </c>
      <c r="C412">
        <v>157</v>
      </c>
      <c r="D412">
        <v>163</v>
      </c>
      <c r="E412">
        <v>0</v>
      </c>
      <c r="F412" s="25">
        <v>0</v>
      </c>
      <c r="G412" s="28">
        <v>12</v>
      </c>
      <c r="H412" s="28">
        <v>0</v>
      </c>
      <c r="I412" s="28">
        <v>0</v>
      </c>
      <c r="J412" s="25">
        <v>0</v>
      </c>
      <c r="K412">
        <v>0</v>
      </c>
      <c r="L412">
        <v>0</v>
      </c>
      <c r="M412">
        <v>0</v>
      </c>
      <c r="N412" s="25">
        <v>0</v>
      </c>
      <c r="O412" s="28">
        <v>45</v>
      </c>
      <c r="P412" s="28">
        <v>10</v>
      </c>
      <c r="Q412" s="28">
        <v>30</v>
      </c>
      <c r="R412" s="25">
        <v>30</v>
      </c>
      <c r="S412" s="28">
        <v>30</v>
      </c>
      <c r="T412" s="28">
        <v>0</v>
      </c>
      <c r="U412" s="28">
        <v>250</v>
      </c>
      <c r="V412" s="28">
        <v>4</v>
      </c>
    </row>
    <row r="413" spans="1:22" x14ac:dyDescent="0.25">
      <c r="A413" t="s">
        <v>612</v>
      </c>
      <c r="B413" t="s">
        <v>194</v>
      </c>
      <c r="C413">
        <v>163</v>
      </c>
      <c r="D413">
        <v>169</v>
      </c>
      <c r="E413">
        <v>0</v>
      </c>
      <c r="F413" s="25">
        <v>0</v>
      </c>
      <c r="G413" s="28">
        <v>12</v>
      </c>
      <c r="H413" s="28">
        <v>0</v>
      </c>
      <c r="I413" s="28">
        <v>0</v>
      </c>
      <c r="J413" s="25">
        <v>0</v>
      </c>
      <c r="K413">
        <v>0</v>
      </c>
      <c r="L413">
        <v>0</v>
      </c>
      <c r="M413">
        <v>0</v>
      </c>
      <c r="N413" s="25">
        <v>0</v>
      </c>
      <c r="O413" s="28">
        <v>45</v>
      </c>
      <c r="P413" s="28">
        <v>10</v>
      </c>
      <c r="Q413" s="28">
        <v>30</v>
      </c>
      <c r="R413" s="25">
        <v>30</v>
      </c>
      <c r="S413" s="28">
        <v>30</v>
      </c>
      <c r="T413" s="28">
        <v>0</v>
      </c>
      <c r="U413" s="28">
        <v>250</v>
      </c>
      <c r="V413" s="28">
        <v>4</v>
      </c>
    </row>
    <row r="414" spans="1:22" x14ac:dyDescent="0.25">
      <c r="A414" t="s">
        <v>613</v>
      </c>
      <c r="B414" t="s">
        <v>194</v>
      </c>
      <c r="C414">
        <v>91</v>
      </c>
      <c r="D414">
        <v>112</v>
      </c>
      <c r="E414">
        <v>0</v>
      </c>
      <c r="F414" s="25">
        <v>0</v>
      </c>
      <c r="G414" s="28">
        <v>12</v>
      </c>
      <c r="H414" s="28">
        <v>0</v>
      </c>
      <c r="I414" s="28">
        <v>0</v>
      </c>
      <c r="J414" s="25">
        <v>0</v>
      </c>
      <c r="K414">
        <v>0</v>
      </c>
      <c r="L414">
        <v>0</v>
      </c>
      <c r="M414">
        <v>110</v>
      </c>
      <c r="N414" s="25">
        <v>0</v>
      </c>
      <c r="O414" s="28">
        <v>45</v>
      </c>
      <c r="P414" s="28">
        <v>10</v>
      </c>
      <c r="Q414" s="28">
        <v>30</v>
      </c>
      <c r="R414" s="25">
        <v>30</v>
      </c>
      <c r="S414" s="28">
        <v>30</v>
      </c>
      <c r="T414" s="28">
        <v>0</v>
      </c>
      <c r="U414" s="28">
        <v>250</v>
      </c>
      <c r="V414" s="28">
        <v>4</v>
      </c>
    </row>
    <row r="415" spans="1:22" x14ac:dyDescent="0.25">
      <c r="A415" t="s">
        <v>614</v>
      </c>
      <c r="B415" t="s">
        <v>194</v>
      </c>
      <c r="C415">
        <v>97</v>
      </c>
      <c r="D415">
        <v>120</v>
      </c>
      <c r="E415">
        <v>0</v>
      </c>
      <c r="F415" s="25">
        <v>0</v>
      </c>
      <c r="G415" s="28">
        <v>12</v>
      </c>
      <c r="H415" s="28">
        <v>0</v>
      </c>
      <c r="I415" s="28">
        <v>0</v>
      </c>
      <c r="J415" s="25">
        <v>0</v>
      </c>
      <c r="K415">
        <v>0</v>
      </c>
      <c r="L415">
        <v>0</v>
      </c>
      <c r="M415">
        <v>110</v>
      </c>
      <c r="N415" s="25">
        <v>0</v>
      </c>
      <c r="O415" s="28">
        <v>45</v>
      </c>
      <c r="P415" s="28">
        <v>10</v>
      </c>
      <c r="Q415" s="28">
        <v>30</v>
      </c>
      <c r="R415" s="25">
        <v>30</v>
      </c>
      <c r="S415" s="28">
        <v>30</v>
      </c>
      <c r="T415" s="28">
        <v>0</v>
      </c>
      <c r="U415" s="28">
        <v>250</v>
      </c>
      <c r="V415" s="28">
        <v>4</v>
      </c>
    </row>
    <row r="416" spans="1:22" x14ac:dyDescent="0.25">
      <c r="A416" t="s">
        <v>615</v>
      </c>
      <c r="B416" t="s">
        <v>194</v>
      </c>
      <c r="C416">
        <v>103</v>
      </c>
      <c r="D416">
        <v>127</v>
      </c>
      <c r="E416">
        <v>0</v>
      </c>
      <c r="F416" s="25">
        <v>0</v>
      </c>
      <c r="G416" s="28">
        <v>12</v>
      </c>
      <c r="H416" s="28">
        <v>0</v>
      </c>
      <c r="I416" s="28">
        <v>0</v>
      </c>
      <c r="J416" s="25">
        <v>0</v>
      </c>
      <c r="K416">
        <v>0</v>
      </c>
      <c r="L416">
        <v>0</v>
      </c>
      <c r="M416">
        <v>110</v>
      </c>
      <c r="N416" s="25">
        <v>0</v>
      </c>
      <c r="O416" s="28">
        <v>45</v>
      </c>
      <c r="P416" s="28">
        <v>10</v>
      </c>
      <c r="Q416" s="28">
        <v>30</v>
      </c>
      <c r="R416" s="25">
        <v>30</v>
      </c>
      <c r="S416" s="28">
        <v>30</v>
      </c>
      <c r="T416" s="28">
        <v>0</v>
      </c>
      <c r="U416" s="28">
        <v>250</v>
      </c>
      <c r="V416" s="28">
        <v>4</v>
      </c>
    </row>
    <row r="417" spans="1:22" x14ac:dyDescent="0.25">
      <c r="A417" t="s">
        <v>616</v>
      </c>
      <c r="B417" t="s">
        <v>194</v>
      </c>
      <c r="C417">
        <v>109</v>
      </c>
      <c r="D417">
        <v>135</v>
      </c>
      <c r="E417">
        <v>0</v>
      </c>
      <c r="F417" s="25">
        <v>0</v>
      </c>
      <c r="G417" s="28">
        <v>12</v>
      </c>
      <c r="H417" s="28">
        <v>0</v>
      </c>
      <c r="I417" s="28">
        <v>0</v>
      </c>
      <c r="J417" s="25">
        <v>0</v>
      </c>
      <c r="K417">
        <v>0</v>
      </c>
      <c r="L417">
        <v>0</v>
      </c>
      <c r="M417">
        <v>110</v>
      </c>
      <c r="N417" s="25">
        <v>0</v>
      </c>
      <c r="O417" s="28">
        <v>45</v>
      </c>
      <c r="P417" s="28">
        <v>10</v>
      </c>
      <c r="Q417" s="28">
        <v>30</v>
      </c>
      <c r="R417" s="25">
        <v>30</v>
      </c>
      <c r="S417" s="28">
        <v>30</v>
      </c>
      <c r="T417" s="28">
        <v>0</v>
      </c>
      <c r="U417" s="28">
        <v>250</v>
      </c>
      <c r="V417" s="28">
        <v>4</v>
      </c>
    </row>
    <row r="418" spans="1:22" x14ac:dyDescent="0.25">
      <c r="A418" t="s">
        <v>617</v>
      </c>
      <c r="B418" t="s">
        <v>194</v>
      </c>
      <c r="C418">
        <v>115</v>
      </c>
      <c r="D418">
        <v>142</v>
      </c>
      <c r="E418">
        <v>0</v>
      </c>
      <c r="F418" s="25">
        <v>0</v>
      </c>
      <c r="G418" s="28">
        <v>12</v>
      </c>
      <c r="H418" s="28">
        <v>0</v>
      </c>
      <c r="I418" s="28">
        <v>0</v>
      </c>
      <c r="J418" s="25">
        <v>0</v>
      </c>
      <c r="K418">
        <v>0</v>
      </c>
      <c r="L418">
        <v>0</v>
      </c>
      <c r="M418">
        <v>110</v>
      </c>
      <c r="N418" s="25">
        <v>0</v>
      </c>
      <c r="O418" s="28">
        <v>45</v>
      </c>
      <c r="P418" s="28">
        <v>10</v>
      </c>
      <c r="Q418" s="28">
        <v>30</v>
      </c>
      <c r="R418" s="25">
        <v>30</v>
      </c>
      <c r="S418" s="28">
        <v>30</v>
      </c>
      <c r="T418" s="28">
        <v>0</v>
      </c>
      <c r="U418" s="28">
        <v>250</v>
      </c>
      <c r="V418" s="28">
        <v>4</v>
      </c>
    </row>
    <row r="419" spans="1:22" x14ac:dyDescent="0.25">
      <c r="A419" t="s">
        <v>618</v>
      </c>
      <c r="B419" t="s">
        <v>194</v>
      </c>
      <c r="C419">
        <v>122</v>
      </c>
      <c r="D419">
        <v>150</v>
      </c>
      <c r="E419">
        <v>0</v>
      </c>
      <c r="F419" s="25">
        <v>0</v>
      </c>
      <c r="G419" s="28">
        <v>12</v>
      </c>
      <c r="H419" s="28">
        <v>0</v>
      </c>
      <c r="I419" s="28">
        <v>0</v>
      </c>
      <c r="J419" s="25">
        <v>0</v>
      </c>
      <c r="K419">
        <v>0</v>
      </c>
      <c r="L419">
        <v>0</v>
      </c>
      <c r="M419">
        <v>110</v>
      </c>
      <c r="N419" s="25">
        <v>0</v>
      </c>
      <c r="O419" s="28">
        <v>45</v>
      </c>
      <c r="P419" s="28">
        <v>10</v>
      </c>
      <c r="Q419" s="28">
        <v>30</v>
      </c>
      <c r="R419" s="25">
        <v>30</v>
      </c>
      <c r="S419" s="28">
        <v>30</v>
      </c>
      <c r="T419" s="28">
        <v>0</v>
      </c>
      <c r="U419" s="28">
        <v>250</v>
      </c>
      <c r="V419" s="28">
        <v>4</v>
      </c>
    </row>
    <row r="420" spans="1:22" x14ac:dyDescent="0.25">
      <c r="A420" t="s">
        <v>619</v>
      </c>
      <c r="B420" t="s">
        <v>194</v>
      </c>
      <c r="C420">
        <v>128</v>
      </c>
      <c r="D420">
        <v>157</v>
      </c>
      <c r="E420">
        <v>0</v>
      </c>
      <c r="F420" s="25">
        <v>0</v>
      </c>
      <c r="G420" s="28">
        <v>12</v>
      </c>
      <c r="H420" s="28">
        <v>0</v>
      </c>
      <c r="I420" s="28">
        <v>0</v>
      </c>
      <c r="J420" s="25">
        <v>0</v>
      </c>
      <c r="K420">
        <v>0</v>
      </c>
      <c r="L420">
        <v>0</v>
      </c>
      <c r="M420">
        <v>110</v>
      </c>
      <c r="N420" s="25">
        <v>0</v>
      </c>
      <c r="O420" s="28">
        <v>45</v>
      </c>
      <c r="P420" s="28">
        <v>10</v>
      </c>
      <c r="Q420" s="28">
        <v>30</v>
      </c>
      <c r="R420" s="25">
        <v>30</v>
      </c>
      <c r="S420" s="28">
        <v>30</v>
      </c>
      <c r="T420" s="28">
        <v>0</v>
      </c>
      <c r="U420" s="28">
        <v>250</v>
      </c>
      <c r="V420" s="28">
        <v>4</v>
      </c>
    </row>
    <row r="421" spans="1:22" x14ac:dyDescent="0.25">
      <c r="A421" t="s">
        <v>620</v>
      </c>
      <c r="B421" t="s">
        <v>194</v>
      </c>
      <c r="C421">
        <v>134</v>
      </c>
      <c r="D421">
        <v>165</v>
      </c>
      <c r="E421">
        <v>0</v>
      </c>
      <c r="F421" s="25">
        <v>0</v>
      </c>
      <c r="G421" s="28">
        <v>12</v>
      </c>
      <c r="H421" s="28">
        <v>0</v>
      </c>
      <c r="I421" s="28">
        <v>0</v>
      </c>
      <c r="J421" s="25">
        <v>0</v>
      </c>
      <c r="K421">
        <v>0</v>
      </c>
      <c r="L421">
        <v>0</v>
      </c>
      <c r="M421">
        <v>110</v>
      </c>
      <c r="N421" s="25">
        <v>0</v>
      </c>
      <c r="O421" s="28">
        <v>45</v>
      </c>
      <c r="P421" s="28">
        <v>10</v>
      </c>
      <c r="Q421" s="28">
        <v>30</v>
      </c>
      <c r="R421" s="25">
        <v>30</v>
      </c>
      <c r="S421" s="28">
        <v>30</v>
      </c>
      <c r="T421" s="28">
        <v>0</v>
      </c>
      <c r="U421" s="28">
        <v>250</v>
      </c>
      <c r="V421" s="28">
        <v>4</v>
      </c>
    </row>
    <row r="422" spans="1:22" x14ac:dyDescent="0.25">
      <c r="A422" t="s">
        <v>621</v>
      </c>
      <c r="B422" t="s">
        <v>194</v>
      </c>
      <c r="C422">
        <v>140</v>
      </c>
      <c r="D422">
        <v>172</v>
      </c>
      <c r="E422">
        <v>0</v>
      </c>
      <c r="F422" s="25">
        <v>0</v>
      </c>
      <c r="G422" s="28">
        <v>12</v>
      </c>
      <c r="H422" s="28">
        <v>0</v>
      </c>
      <c r="I422" s="28">
        <v>0</v>
      </c>
      <c r="J422" s="25">
        <v>0</v>
      </c>
      <c r="K422">
        <v>0</v>
      </c>
      <c r="L422">
        <v>0</v>
      </c>
      <c r="M422">
        <v>110</v>
      </c>
      <c r="N422" s="25">
        <v>0</v>
      </c>
      <c r="O422" s="28">
        <v>45</v>
      </c>
      <c r="P422" s="28">
        <v>10</v>
      </c>
      <c r="Q422" s="28">
        <v>30</v>
      </c>
      <c r="R422" s="25">
        <v>30</v>
      </c>
      <c r="S422" s="28">
        <v>30</v>
      </c>
      <c r="T422" s="28">
        <v>0</v>
      </c>
      <c r="U422" s="28">
        <v>250</v>
      </c>
      <c r="V422" s="28">
        <v>4</v>
      </c>
    </row>
    <row r="423" spans="1:22" x14ac:dyDescent="0.25">
      <c r="A423" t="s">
        <v>622</v>
      </c>
      <c r="B423" t="s">
        <v>194</v>
      </c>
      <c r="C423">
        <v>146</v>
      </c>
      <c r="D423">
        <v>180</v>
      </c>
      <c r="E423">
        <v>0</v>
      </c>
      <c r="F423" s="25">
        <v>0</v>
      </c>
      <c r="G423" s="28">
        <v>12</v>
      </c>
      <c r="H423" s="28">
        <v>0</v>
      </c>
      <c r="I423" s="28">
        <v>0</v>
      </c>
      <c r="J423" s="25">
        <v>0</v>
      </c>
      <c r="K423">
        <v>0</v>
      </c>
      <c r="L423">
        <v>0</v>
      </c>
      <c r="M423">
        <v>110</v>
      </c>
      <c r="N423" s="25">
        <v>0</v>
      </c>
      <c r="O423" s="28">
        <v>45</v>
      </c>
      <c r="P423" s="28">
        <v>10</v>
      </c>
      <c r="Q423" s="28">
        <v>30</v>
      </c>
      <c r="R423" s="25">
        <v>30</v>
      </c>
      <c r="S423" s="28">
        <v>30</v>
      </c>
      <c r="T423" s="28">
        <v>0</v>
      </c>
      <c r="U423" s="28">
        <v>250</v>
      </c>
      <c r="V423" s="28">
        <v>4</v>
      </c>
    </row>
    <row r="424" spans="1:22" x14ac:dyDescent="0.25">
      <c r="A424" t="s">
        <v>623</v>
      </c>
      <c r="B424" t="s">
        <v>194</v>
      </c>
      <c r="C424">
        <v>152</v>
      </c>
      <c r="D424">
        <v>187</v>
      </c>
      <c r="E424">
        <v>0</v>
      </c>
      <c r="F424" s="25">
        <v>0</v>
      </c>
      <c r="G424" s="28">
        <v>12</v>
      </c>
      <c r="H424" s="28">
        <v>0</v>
      </c>
      <c r="I424" s="28">
        <v>0</v>
      </c>
      <c r="J424" s="25">
        <v>0</v>
      </c>
      <c r="K424">
        <v>0</v>
      </c>
      <c r="L424">
        <v>0</v>
      </c>
      <c r="M424">
        <v>110</v>
      </c>
      <c r="N424" s="25">
        <v>0</v>
      </c>
      <c r="O424" s="28">
        <v>45</v>
      </c>
      <c r="P424" s="28">
        <v>10</v>
      </c>
      <c r="Q424" s="28">
        <v>30</v>
      </c>
      <c r="R424" s="25">
        <v>30</v>
      </c>
      <c r="S424" s="28">
        <v>30</v>
      </c>
      <c r="T424" s="28">
        <v>0</v>
      </c>
      <c r="U424" s="28">
        <v>250</v>
      </c>
      <c r="V424" s="28">
        <v>4</v>
      </c>
    </row>
    <row r="425" spans="1:22" x14ac:dyDescent="0.25">
      <c r="A425" t="s">
        <v>624</v>
      </c>
      <c r="B425" t="s">
        <v>194</v>
      </c>
      <c r="C425">
        <v>126</v>
      </c>
      <c r="D425">
        <v>136</v>
      </c>
      <c r="E425">
        <v>0</v>
      </c>
      <c r="F425" s="25">
        <v>0</v>
      </c>
      <c r="G425" s="28">
        <v>12</v>
      </c>
      <c r="H425" s="28">
        <v>0</v>
      </c>
      <c r="I425" s="28">
        <v>0</v>
      </c>
      <c r="J425" s="25">
        <v>0</v>
      </c>
      <c r="K425">
        <v>0</v>
      </c>
      <c r="L425">
        <v>0</v>
      </c>
      <c r="M425">
        <v>0</v>
      </c>
      <c r="N425" s="25">
        <v>110</v>
      </c>
      <c r="O425" s="28">
        <v>45</v>
      </c>
      <c r="P425" s="28">
        <v>10</v>
      </c>
      <c r="Q425" s="28">
        <v>30</v>
      </c>
      <c r="R425" s="25">
        <v>30</v>
      </c>
      <c r="S425" s="28">
        <v>30</v>
      </c>
      <c r="T425" s="28">
        <v>0</v>
      </c>
      <c r="U425" s="28">
        <v>250</v>
      </c>
      <c r="V425" s="28">
        <v>4</v>
      </c>
    </row>
    <row r="426" spans="1:22" x14ac:dyDescent="0.25">
      <c r="A426" t="s">
        <v>625</v>
      </c>
      <c r="B426" t="s">
        <v>194</v>
      </c>
      <c r="C426">
        <v>133</v>
      </c>
      <c r="D426">
        <v>142</v>
      </c>
      <c r="E426">
        <v>0</v>
      </c>
      <c r="F426" s="25">
        <v>0</v>
      </c>
      <c r="G426" s="28">
        <v>12</v>
      </c>
      <c r="H426" s="28">
        <v>0</v>
      </c>
      <c r="I426" s="28">
        <v>0</v>
      </c>
      <c r="J426" s="25">
        <v>0</v>
      </c>
      <c r="K426">
        <v>0</v>
      </c>
      <c r="L426">
        <v>0</v>
      </c>
      <c r="M426">
        <v>0</v>
      </c>
      <c r="N426" s="25">
        <v>110</v>
      </c>
      <c r="O426" s="28">
        <v>45</v>
      </c>
      <c r="P426" s="28">
        <v>10</v>
      </c>
      <c r="Q426" s="28">
        <v>30</v>
      </c>
      <c r="R426" s="25">
        <v>30</v>
      </c>
      <c r="S426" s="28">
        <v>30</v>
      </c>
      <c r="T426" s="28">
        <v>0</v>
      </c>
      <c r="U426" s="28">
        <v>250</v>
      </c>
      <c r="V426" s="28">
        <v>4</v>
      </c>
    </row>
    <row r="427" spans="1:22" x14ac:dyDescent="0.25">
      <c r="A427" t="s">
        <v>626</v>
      </c>
      <c r="B427" t="s">
        <v>194</v>
      </c>
      <c r="C427">
        <v>141</v>
      </c>
      <c r="D427">
        <v>149</v>
      </c>
      <c r="E427">
        <v>0</v>
      </c>
      <c r="F427" s="25">
        <v>0</v>
      </c>
      <c r="G427" s="28">
        <v>12</v>
      </c>
      <c r="H427" s="28">
        <v>0</v>
      </c>
      <c r="I427" s="28">
        <v>0</v>
      </c>
      <c r="J427" s="25">
        <v>0</v>
      </c>
      <c r="K427">
        <v>0</v>
      </c>
      <c r="L427">
        <v>0</v>
      </c>
      <c r="M427">
        <v>0</v>
      </c>
      <c r="N427" s="25">
        <v>110</v>
      </c>
      <c r="O427" s="28">
        <v>45</v>
      </c>
      <c r="P427" s="28">
        <v>10</v>
      </c>
      <c r="Q427" s="28">
        <v>30</v>
      </c>
      <c r="R427" s="25">
        <v>30</v>
      </c>
      <c r="S427" s="28">
        <v>30</v>
      </c>
      <c r="T427" s="28">
        <v>0</v>
      </c>
      <c r="U427" s="28">
        <v>250</v>
      </c>
      <c r="V427" s="28">
        <v>4</v>
      </c>
    </row>
    <row r="428" spans="1:22" x14ac:dyDescent="0.25">
      <c r="A428" t="s">
        <v>627</v>
      </c>
      <c r="B428" t="s">
        <v>194</v>
      </c>
      <c r="C428">
        <v>148</v>
      </c>
      <c r="D428">
        <v>156</v>
      </c>
      <c r="E428">
        <v>0</v>
      </c>
      <c r="F428" s="25">
        <v>0</v>
      </c>
      <c r="G428" s="28">
        <v>12</v>
      </c>
      <c r="H428" s="28">
        <v>0</v>
      </c>
      <c r="I428" s="28">
        <v>0</v>
      </c>
      <c r="J428" s="25">
        <v>0</v>
      </c>
      <c r="K428">
        <v>0</v>
      </c>
      <c r="L428">
        <v>0</v>
      </c>
      <c r="M428">
        <v>0</v>
      </c>
      <c r="N428" s="25">
        <v>110</v>
      </c>
      <c r="O428" s="28">
        <v>45</v>
      </c>
      <c r="P428" s="28">
        <v>10</v>
      </c>
      <c r="Q428" s="28">
        <v>30</v>
      </c>
      <c r="R428" s="25">
        <v>30</v>
      </c>
      <c r="S428" s="28">
        <v>30</v>
      </c>
      <c r="T428" s="28">
        <v>0</v>
      </c>
      <c r="U428" s="28">
        <v>250</v>
      </c>
      <c r="V428" s="28">
        <v>4</v>
      </c>
    </row>
    <row r="429" spans="1:22" x14ac:dyDescent="0.25">
      <c r="A429" t="s">
        <v>628</v>
      </c>
      <c r="B429" t="s">
        <v>194</v>
      </c>
      <c r="C429">
        <v>156</v>
      </c>
      <c r="D429">
        <v>163</v>
      </c>
      <c r="E429">
        <v>0</v>
      </c>
      <c r="F429" s="25">
        <v>0</v>
      </c>
      <c r="G429" s="28">
        <v>12</v>
      </c>
      <c r="H429" s="28">
        <v>0</v>
      </c>
      <c r="I429" s="28">
        <v>0</v>
      </c>
      <c r="J429" s="25">
        <v>0</v>
      </c>
      <c r="K429">
        <v>0</v>
      </c>
      <c r="L429">
        <v>0</v>
      </c>
      <c r="M429">
        <v>0</v>
      </c>
      <c r="N429" s="25">
        <v>110</v>
      </c>
      <c r="O429" s="28">
        <v>45</v>
      </c>
      <c r="P429" s="28">
        <v>10</v>
      </c>
      <c r="Q429" s="28">
        <v>30</v>
      </c>
      <c r="R429" s="25">
        <v>30</v>
      </c>
      <c r="S429" s="28">
        <v>30</v>
      </c>
      <c r="T429" s="28">
        <v>0</v>
      </c>
      <c r="U429" s="28">
        <v>250</v>
      </c>
      <c r="V429" s="28">
        <v>4</v>
      </c>
    </row>
    <row r="430" spans="1:22" x14ac:dyDescent="0.25">
      <c r="A430" t="s">
        <v>629</v>
      </c>
      <c r="B430" t="s">
        <v>194</v>
      </c>
      <c r="C430">
        <v>163</v>
      </c>
      <c r="D430">
        <v>170</v>
      </c>
      <c r="E430">
        <v>0</v>
      </c>
      <c r="F430" s="25">
        <v>0</v>
      </c>
      <c r="G430" s="28">
        <v>12</v>
      </c>
      <c r="H430" s="28">
        <v>0</v>
      </c>
      <c r="I430" s="28">
        <v>0</v>
      </c>
      <c r="J430" s="25">
        <v>0</v>
      </c>
      <c r="K430">
        <v>0</v>
      </c>
      <c r="L430">
        <v>0</v>
      </c>
      <c r="M430">
        <v>0</v>
      </c>
      <c r="N430" s="25">
        <v>110</v>
      </c>
      <c r="O430" s="28">
        <v>45</v>
      </c>
      <c r="P430" s="28">
        <v>10</v>
      </c>
      <c r="Q430" s="28">
        <v>30</v>
      </c>
      <c r="R430" s="25">
        <v>30</v>
      </c>
      <c r="S430" s="28">
        <v>30</v>
      </c>
      <c r="T430" s="28">
        <v>0</v>
      </c>
      <c r="U430" s="28">
        <v>250</v>
      </c>
      <c r="V430" s="28">
        <v>4</v>
      </c>
    </row>
    <row r="431" spans="1:22" x14ac:dyDescent="0.25">
      <c r="A431" t="s">
        <v>630</v>
      </c>
      <c r="B431" t="s">
        <v>194</v>
      </c>
      <c r="C431">
        <v>118</v>
      </c>
      <c r="D431">
        <v>0</v>
      </c>
      <c r="E431">
        <v>118</v>
      </c>
      <c r="F431" s="25">
        <v>0</v>
      </c>
      <c r="G431" s="28">
        <v>12</v>
      </c>
      <c r="H431" s="28">
        <v>0</v>
      </c>
      <c r="I431" s="28">
        <v>0</v>
      </c>
      <c r="J431" s="25">
        <v>0</v>
      </c>
      <c r="K431">
        <v>0</v>
      </c>
      <c r="L431">
        <v>0</v>
      </c>
      <c r="M431">
        <v>0</v>
      </c>
      <c r="N431" s="25">
        <v>0</v>
      </c>
      <c r="O431" s="28">
        <v>45</v>
      </c>
      <c r="P431" s="28">
        <v>10</v>
      </c>
      <c r="Q431" s="28">
        <v>30</v>
      </c>
      <c r="R431" s="25">
        <v>30</v>
      </c>
      <c r="S431" s="28">
        <v>30</v>
      </c>
      <c r="T431" s="28">
        <v>0</v>
      </c>
      <c r="U431" s="28">
        <v>250</v>
      </c>
      <c r="V431" s="28">
        <v>4</v>
      </c>
    </row>
    <row r="432" spans="1:22" x14ac:dyDescent="0.25">
      <c r="A432" t="s">
        <v>631</v>
      </c>
      <c r="B432" t="s">
        <v>194</v>
      </c>
      <c r="C432">
        <v>127</v>
      </c>
      <c r="D432">
        <v>0</v>
      </c>
      <c r="E432">
        <v>127</v>
      </c>
      <c r="F432" s="25">
        <v>0</v>
      </c>
      <c r="G432" s="28">
        <v>12</v>
      </c>
      <c r="H432" s="28">
        <v>0</v>
      </c>
      <c r="I432" s="28">
        <v>0</v>
      </c>
      <c r="J432" s="25">
        <v>0</v>
      </c>
      <c r="K432">
        <v>0</v>
      </c>
      <c r="L432">
        <v>0</v>
      </c>
      <c r="M432">
        <v>0</v>
      </c>
      <c r="N432" s="25">
        <v>0</v>
      </c>
      <c r="O432" s="28">
        <v>45</v>
      </c>
      <c r="P432" s="28">
        <v>10</v>
      </c>
      <c r="Q432" s="28">
        <v>30.3</v>
      </c>
      <c r="R432" s="25">
        <v>30</v>
      </c>
      <c r="S432" s="28">
        <v>30</v>
      </c>
      <c r="T432" s="28">
        <v>0</v>
      </c>
      <c r="U432" s="28">
        <v>250</v>
      </c>
      <c r="V432" s="28">
        <v>4</v>
      </c>
    </row>
    <row r="433" spans="1:22" x14ac:dyDescent="0.25">
      <c r="A433" t="s">
        <v>632</v>
      </c>
      <c r="B433" t="s">
        <v>194</v>
      </c>
      <c r="C433">
        <v>136</v>
      </c>
      <c r="D433">
        <v>0</v>
      </c>
      <c r="E433">
        <v>136</v>
      </c>
      <c r="F433" s="25">
        <v>0</v>
      </c>
      <c r="G433" s="28">
        <v>12</v>
      </c>
      <c r="H433" s="28">
        <v>0</v>
      </c>
      <c r="I433" s="28">
        <v>0</v>
      </c>
      <c r="J433" s="25">
        <v>0</v>
      </c>
      <c r="K433">
        <v>0</v>
      </c>
      <c r="L433">
        <v>0</v>
      </c>
      <c r="M433">
        <v>0</v>
      </c>
      <c r="N433" s="25">
        <v>0</v>
      </c>
      <c r="O433" s="28">
        <v>45</v>
      </c>
      <c r="P433" s="28">
        <v>10</v>
      </c>
      <c r="Q433" s="28">
        <v>30.6</v>
      </c>
      <c r="R433" s="25">
        <v>30</v>
      </c>
      <c r="S433" s="28">
        <v>30</v>
      </c>
      <c r="T433" s="28">
        <v>0</v>
      </c>
      <c r="U433" s="28">
        <v>250</v>
      </c>
      <c r="V433" s="28">
        <v>4</v>
      </c>
    </row>
    <row r="434" spans="1:22" x14ac:dyDescent="0.25">
      <c r="A434" t="s">
        <v>633</v>
      </c>
      <c r="B434" t="s">
        <v>194</v>
      </c>
      <c r="C434">
        <v>145</v>
      </c>
      <c r="D434">
        <v>0</v>
      </c>
      <c r="E434">
        <v>145</v>
      </c>
      <c r="F434" s="25">
        <v>0</v>
      </c>
      <c r="G434" s="28">
        <v>12</v>
      </c>
      <c r="H434" s="28">
        <v>0</v>
      </c>
      <c r="I434" s="28">
        <v>0</v>
      </c>
      <c r="J434" s="25">
        <v>0</v>
      </c>
      <c r="K434">
        <v>0</v>
      </c>
      <c r="L434">
        <v>0</v>
      </c>
      <c r="M434">
        <v>0</v>
      </c>
      <c r="N434" s="25">
        <v>0</v>
      </c>
      <c r="O434" s="28">
        <v>45</v>
      </c>
      <c r="P434" s="28">
        <v>10</v>
      </c>
      <c r="Q434" s="28">
        <v>30.9</v>
      </c>
      <c r="R434" s="25">
        <v>30</v>
      </c>
      <c r="S434" s="28">
        <v>30</v>
      </c>
      <c r="T434" s="28">
        <v>0</v>
      </c>
      <c r="U434" s="28">
        <v>250</v>
      </c>
      <c r="V434" s="28">
        <v>4</v>
      </c>
    </row>
    <row r="435" spans="1:22" x14ac:dyDescent="0.25">
      <c r="A435" t="s">
        <v>634</v>
      </c>
      <c r="B435" t="s">
        <v>194</v>
      </c>
      <c r="C435">
        <v>154</v>
      </c>
      <c r="D435">
        <v>0</v>
      </c>
      <c r="E435">
        <v>154</v>
      </c>
      <c r="F435" s="25">
        <v>0</v>
      </c>
      <c r="G435" s="28">
        <v>12</v>
      </c>
      <c r="H435" s="28">
        <v>0</v>
      </c>
      <c r="I435" s="28">
        <v>0</v>
      </c>
      <c r="J435" s="25">
        <v>0</v>
      </c>
      <c r="K435">
        <v>0</v>
      </c>
      <c r="L435">
        <v>0</v>
      </c>
      <c r="M435">
        <v>0</v>
      </c>
      <c r="N435" s="25">
        <v>0</v>
      </c>
      <c r="O435" s="28">
        <v>45</v>
      </c>
      <c r="P435" s="28">
        <v>10</v>
      </c>
      <c r="Q435" s="28">
        <v>31.2</v>
      </c>
      <c r="R435" s="25">
        <v>30</v>
      </c>
      <c r="S435" s="28">
        <v>30</v>
      </c>
      <c r="T435" s="28">
        <v>0</v>
      </c>
      <c r="U435" s="28">
        <v>250</v>
      </c>
      <c r="V435" s="28">
        <v>4</v>
      </c>
    </row>
    <row r="436" spans="1:22" x14ac:dyDescent="0.25">
      <c r="A436" t="s">
        <v>635</v>
      </c>
      <c r="B436" t="s">
        <v>194</v>
      </c>
      <c r="C436">
        <v>163</v>
      </c>
      <c r="D436">
        <v>0</v>
      </c>
      <c r="E436">
        <v>163</v>
      </c>
      <c r="F436" s="25">
        <v>0</v>
      </c>
      <c r="G436" s="28">
        <v>12</v>
      </c>
      <c r="H436" s="28">
        <v>0</v>
      </c>
      <c r="I436" s="28">
        <v>0</v>
      </c>
      <c r="J436" s="25">
        <v>0</v>
      </c>
      <c r="K436">
        <v>0</v>
      </c>
      <c r="L436">
        <v>0</v>
      </c>
      <c r="M436">
        <v>0</v>
      </c>
      <c r="N436" s="25">
        <v>0</v>
      </c>
      <c r="O436" s="28">
        <v>45</v>
      </c>
      <c r="P436" s="28">
        <v>10</v>
      </c>
      <c r="Q436" s="28">
        <v>31.5</v>
      </c>
      <c r="R436" s="25">
        <v>30</v>
      </c>
      <c r="S436" s="28">
        <v>30</v>
      </c>
      <c r="T436" s="28">
        <v>0</v>
      </c>
      <c r="U436" s="28">
        <v>250</v>
      </c>
      <c r="V436" s="28">
        <v>4</v>
      </c>
    </row>
    <row r="437" spans="1:22" x14ac:dyDescent="0.25">
      <c r="A437" t="s">
        <v>636</v>
      </c>
      <c r="B437" t="s">
        <v>194</v>
      </c>
      <c r="C437">
        <v>174</v>
      </c>
      <c r="D437">
        <v>0</v>
      </c>
      <c r="E437">
        <v>174</v>
      </c>
      <c r="F437" s="25">
        <v>0</v>
      </c>
      <c r="G437" s="28">
        <v>12</v>
      </c>
      <c r="H437" s="28">
        <v>0</v>
      </c>
      <c r="I437" s="28">
        <v>0</v>
      </c>
      <c r="J437" s="25">
        <v>0</v>
      </c>
      <c r="K437">
        <v>0</v>
      </c>
      <c r="L437">
        <v>0</v>
      </c>
      <c r="M437">
        <v>0</v>
      </c>
      <c r="N437" s="25">
        <v>0</v>
      </c>
      <c r="O437" s="28">
        <v>45</v>
      </c>
      <c r="P437" s="28">
        <v>10</v>
      </c>
      <c r="Q437" s="28">
        <v>31.8</v>
      </c>
      <c r="R437" s="25">
        <v>30</v>
      </c>
      <c r="S437" s="28">
        <v>30</v>
      </c>
      <c r="T437" s="28">
        <v>0</v>
      </c>
      <c r="U437" s="28">
        <v>250</v>
      </c>
      <c r="V437" s="28">
        <v>4</v>
      </c>
    </row>
    <row r="438" spans="1:22" x14ac:dyDescent="0.25">
      <c r="A438" t="s">
        <v>637</v>
      </c>
      <c r="B438" t="s">
        <v>194</v>
      </c>
      <c r="C438">
        <v>185</v>
      </c>
      <c r="D438">
        <v>0</v>
      </c>
      <c r="E438">
        <v>185</v>
      </c>
      <c r="F438" s="25">
        <v>0</v>
      </c>
      <c r="G438" s="28">
        <v>12</v>
      </c>
      <c r="H438" s="28">
        <v>0</v>
      </c>
      <c r="I438" s="28">
        <v>0</v>
      </c>
      <c r="J438" s="25">
        <v>0</v>
      </c>
      <c r="K438">
        <v>0</v>
      </c>
      <c r="L438">
        <v>0</v>
      </c>
      <c r="M438">
        <v>0</v>
      </c>
      <c r="N438" s="25">
        <v>0</v>
      </c>
      <c r="O438" s="28">
        <v>45</v>
      </c>
      <c r="P438" s="28">
        <v>10</v>
      </c>
      <c r="Q438" s="28">
        <v>32.1</v>
      </c>
      <c r="R438" s="25">
        <v>30</v>
      </c>
      <c r="S438" s="28">
        <v>30</v>
      </c>
      <c r="T438" s="28">
        <v>0</v>
      </c>
      <c r="U438" s="28">
        <v>250</v>
      </c>
      <c r="V438" s="28">
        <v>4</v>
      </c>
    </row>
    <row r="439" spans="1:22" x14ac:dyDescent="0.25">
      <c r="A439" t="s">
        <v>638</v>
      </c>
      <c r="B439" t="s">
        <v>194</v>
      </c>
      <c r="C439">
        <v>196</v>
      </c>
      <c r="D439">
        <v>0</v>
      </c>
      <c r="E439">
        <v>196</v>
      </c>
      <c r="F439" s="25">
        <v>0</v>
      </c>
      <c r="G439" s="28">
        <v>12</v>
      </c>
      <c r="H439" s="28">
        <v>0</v>
      </c>
      <c r="I439" s="28">
        <v>0</v>
      </c>
      <c r="J439" s="25">
        <v>0</v>
      </c>
      <c r="K439">
        <v>0</v>
      </c>
      <c r="L439">
        <v>0</v>
      </c>
      <c r="M439">
        <v>0</v>
      </c>
      <c r="N439" s="25">
        <v>0</v>
      </c>
      <c r="O439" s="28">
        <v>45</v>
      </c>
      <c r="P439" s="28">
        <v>10</v>
      </c>
      <c r="Q439" s="28">
        <v>32.4</v>
      </c>
      <c r="R439" s="25">
        <v>30</v>
      </c>
      <c r="S439" s="28">
        <v>30</v>
      </c>
      <c r="T439" s="28">
        <v>0</v>
      </c>
      <c r="U439" s="28">
        <v>250</v>
      </c>
      <c r="V439" s="28">
        <v>4</v>
      </c>
    </row>
    <row r="440" spans="1:22" x14ac:dyDescent="0.25">
      <c r="A440" t="s">
        <v>639</v>
      </c>
      <c r="B440" t="s">
        <v>194</v>
      </c>
      <c r="C440">
        <v>207</v>
      </c>
      <c r="D440">
        <v>0</v>
      </c>
      <c r="E440">
        <v>207</v>
      </c>
      <c r="F440" s="25">
        <v>0</v>
      </c>
      <c r="G440" s="28">
        <v>12</v>
      </c>
      <c r="H440" s="28">
        <v>0</v>
      </c>
      <c r="I440" s="28">
        <v>0</v>
      </c>
      <c r="J440" s="25">
        <v>0</v>
      </c>
      <c r="K440">
        <v>0</v>
      </c>
      <c r="L440">
        <v>0</v>
      </c>
      <c r="M440">
        <v>0</v>
      </c>
      <c r="N440" s="25">
        <v>0</v>
      </c>
      <c r="O440" s="28">
        <v>45</v>
      </c>
      <c r="P440" s="28">
        <v>10</v>
      </c>
      <c r="Q440" s="28">
        <v>32.700000000000003</v>
      </c>
      <c r="R440" s="25">
        <v>30</v>
      </c>
      <c r="S440" s="28">
        <v>30</v>
      </c>
      <c r="T440" s="28">
        <v>0</v>
      </c>
      <c r="U440" s="28">
        <v>250</v>
      </c>
      <c r="V440" s="28">
        <v>4</v>
      </c>
    </row>
    <row r="441" spans="1:22" x14ac:dyDescent="0.25">
      <c r="A441" t="s">
        <v>640</v>
      </c>
      <c r="B441" t="s">
        <v>194</v>
      </c>
      <c r="C441">
        <v>218</v>
      </c>
      <c r="D441">
        <v>0</v>
      </c>
      <c r="E441">
        <v>218</v>
      </c>
      <c r="F441" s="25">
        <v>0</v>
      </c>
      <c r="G441" s="28">
        <v>12</v>
      </c>
      <c r="H441" s="28">
        <v>0</v>
      </c>
      <c r="I441" s="28">
        <v>0</v>
      </c>
      <c r="J441" s="25">
        <v>0</v>
      </c>
      <c r="K441">
        <v>0</v>
      </c>
      <c r="L441">
        <v>0</v>
      </c>
      <c r="M441">
        <v>0</v>
      </c>
      <c r="N441" s="25">
        <v>0</v>
      </c>
      <c r="O441" s="28">
        <v>45</v>
      </c>
      <c r="P441" s="28">
        <v>10</v>
      </c>
      <c r="Q441" s="28">
        <v>33</v>
      </c>
      <c r="R441" s="25">
        <v>30</v>
      </c>
      <c r="S441" s="28">
        <v>30</v>
      </c>
      <c r="T441" s="28">
        <v>0</v>
      </c>
      <c r="U441" s="28">
        <v>250</v>
      </c>
      <c r="V441" s="28">
        <v>4</v>
      </c>
    </row>
    <row r="442" spans="1:22" x14ac:dyDescent="0.25">
      <c r="A442" t="s">
        <v>641</v>
      </c>
      <c r="B442" t="s">
        <v>194</v>
      </c>
      <c r="C442">
        <v>142</v>
      </c>
      <c r="D442">
        <v>0</v>
      </c>
      <c r="E442">
        <v>163</v>
      </c>
      <c r="F442" s="25">
        <v>0</v>
      </c>
      <c r="G442" s="28">
        <v>12</v>
      </c>
      <c r="H442" s="28">
        <v>0</v>
      </c>
      <c r="I442" s="28">
        <v>0</v>
      </c>
      <c r="J442" s="25">
        <v>0</v>
      </c>
      <c r="K442">
        <v>0</v>
      </c>
      <c r="L442">
        <v>0</v>
      </c>
      <c r="M442">
        <v>0</v>
      </c>
      <c r="N442" s="25">
        <v>0</v>
      </c>
      <c r="O442" s="28">
        <v>45</v>
      </c>
      <c r="P442" s="28">
        <v>10</v>
      </c>
      <c r="Q442" s="28">
        <v>30</v>
      </c>
      <c r="R442" s="25">
        <v>30</v>
      </c>
      <c r="S442" s="28">
        <v>30</v>
      </c>
      <c r="T442" s="28">
        <v>0</v>
      </c>
      <c r="U442" s="28">
        <v>250</v>
      </c>
      <c r="V442" s="28">
        <v>4</v>
      </c>
    </row>
    <row r="443" spans="1:22" x14ac:dyDescent="0.25">
      <c r="A443" t="s">
        <v>642</v>
      </c>
      <c r="B443" t="s">
        <v>194</v>
      </c>
      <c r="C443">
        <v>150</v>
      </c>
      <c r="D443">
        <v>0</v>
      </c>
      <c r="E443">
        <v>172</v>
      </c>
      <c r="F443" s="25">
        <v>0</v>
      </c>
      <c r="G443" s="28">
        <v>12</v>
      </c>
      <c r="H443" s="28">
        <v>0</v>
      </c>
      <c r="I443" s="28">
        <v>0</v>
      </c>
      <c r="J443" s="25">
        <v>0</v>
      </c>
      <c r="K443">
        <v>0</v>
      </c>
      <c r="L443">
        <v>0</v>
      </c>
      <c r="M443">
        <v>0</v>
      </c>
      <c r="N443" s="25">
        <v>0</v>
      </c>
      <c r="O443" s="28">
        <v>45</v>
      </c>
      <c r="P443" s="28">
        <v>10</v>
      </c>
      <c r="Q443" s="28">
        <v>30.6</v>
      </c>
      <c r="R443" s="25">
        <v>30</v>
      </c>
      <c r="S443" s="28">
        <v>30</v>
      </c>
      <c r="T443" s="28">
        <v>0</v>
      </c>
      <c r="U443" s="28">
        <v>250</v>
      </c>
      <c r="V443" s="28">
        <v>4</v>
      </c>
    </row>
    <row r="444" spans="1:22" x14ac:dyDescent="0.25">
      <c r="A444" t="s">
        <v>643</v>
      </c>
      <c r="B444" t="s">
        <v>194</v>
      </c>
      <c r="C444">
        <v>158</v>
      </c>
      <c r="D444">
        <v>0</v>
      </c>
      <c r="E444">
        <v>182</v>
      </c>
      <c r="F444" s="25">
        <v>0</v>
      </c>
      <c r="G444" s="28">
        <v>12</v>
      </c>
      <c r="H444" s="28">
        <v>0</v>
      </c>
      <c r="I444" s="28">
        <v>0</v>
      </c>
      <c r="J444" s="25">
        <v>0</v>
      </c>
      <c r="K444">
        <v>0</v>
      </c>
      <c r="L444">
        <v>0</v>
      </c>
      <c r="M444">
        <v>0</v>
      </c>
      <c r="N444" s="25">
        <v>0</v>
      </c>
      <c r="O444" s="28">
        <v>45</v>
      </c>
      <c r="P444" s="28">
        <v>10</v>
      </c>
      <c r="Q444" s="28">
        <v>31.2</v>
      </c>
      <c r="R444" s="25">
        <v>30</v>
      </c>
      <c r="S444" s="28">
        <v>30</v>
      </c>
      <c r="T444" s="28">
        <v>0</v>
      </c>
      <c r="U444" s="28">
        <v>250</v>
      </c>
      <c r="V444" s="28">
        <v>4</v>
      </c>
    </row>
    <row r="445" spans="1:22" x14ac:dyDescent="0.25">
      <c r="A445" t="s">
        <v>644</v>
      </c>
      <c r="B445" t="s">
        <v>194</v>
      </c>
      <c r="C445">
        <v>165</v>
      </c>
      <c r="D445">
        <v>0</v>
      </c>
      <c r="E445">
        <v>191</v>
      </c>
      <c r="F445" s="25">
        <v>0</v>
      </c>
      <c r="G445" s="28">
        <v>12</v>
      </c>
      <c r="H445" s="28">
        <v>0</v>
      </c>
      <c r="I445" s="28">
        <v>0</v>
      </c>
      <c r="J445" s="25">
        <v>0</v>
      </c>
      <c r="K445">
        <v>0</v>
      </c>
      <c r="L445">
        <v>0</v>
      </c>
      <c r="M445">
        <v>0</v>
      </c>
      <c r="N445" s="25">
        <v>0</v>
      </c>
      <c r="O445" s="28">
        <v>45</v>
      </c>
      <c r="P445" s="28">
        <v>10</v>
      </c>
      <c r="Q445" s="28">
        <v>31.8</v>
      </c>
      <c r="R445" s="25">
        <v>30</v>
      </c>
      <c r="S445" s="28">
        <v>30</v>
      </c>
      <c r="T445" s="28">
        <v>0</v>
      </c>
      <c r="U445" s="28">
        <v>250</v>
      </c>
      <c r="V445" s="28">
        <v>4</v>
      </c>
    </row>
    <row r="446" spans="1:22" x14ac:dyDescent="0.25">
      <c r="A446" t="s">
        <v>645</v>
      </c>
      <c r="B446" t="s">
        <v>194</v>
      </c>
      <c r="C446">
        <v>173</v>
      </c>
      <c r="D446">
        <v>0</v>
      </c>
      <c r="E446">
        <v>200</v>
      </c>
      <c r="F446" s="25">
        <v>0</v>
      </c>
      <c r="G446" s="28">
        <v>12</v>
      </c>
      <c r="H446" s="28">
        <v>0</v>
      </c>
      <c r="I446" s="28">
        <v>0</v>
      </c>
      <c r="J446" s="25">
        <v>0</v>
      </c>
      <c r="K446">
        <v>0</v>
      </c>
      <c r="L446">
        <v>0</v>
      </c>
      <c r="M446">
        <v>0</v>
      </c>
      <c r="N446" s="25">
        <v>0</v>
      </c>
      <c r="O446" s="28">
        <v>45</v>
      </c>
      <c r="P446" s="28">
        <v>10</v>
      </c>
      <c r="Q446" s="28">
        <v>32.4</v>
      </c>
      <c r="R446" s="25">
        <v>30</v>
      </c>
      <c r="S446" s="28">
        <v>30</v>
      </c>
      <c r="T446" s="28">
        <v>0</v>
      </c>
      <c r="U446" s="28">
        <v>250</v>
      </c>
      <c r="V446" s="28">
        <v>4</v>
      </c>
    </row>
    <row r="447" spans="1:22" x14ac:dyDescent="0.25">
      <c r="A447" t="s">
        <v>646</v>
      </c>
      <c r="B447" t="s">
        <v>194</v>
      </c>
      <c r="C447">
        <v>181</v>
      </c>
      <c r="D447">
        <v>0</v>
      </c>
      <c r="E447">
        <v>209</v>
      </c>
      <c r="F447" s="25">
        <v>0</v>
      </c>
      <c r="G447" s="28">
        <v>12</v>
      </c>
      <c r="H447" s="28">
        <v>0</v>
      </c>
      <c r="I447" s="28">
        <v>0</v>
      </c>
      <c r="J447" s="25">
        <v>0</v>
      </c>
      <c r="K447">
        <v>0</v>
      </c>
      <c r="L447">
        <v>0</v>
      </c>
      <c r="M447">
        <v>0</v>
      </c>
      <c r="N447" s="25">
        <v>0</v>
      </c>
      <c r="O447" s="28">
        <v>45</v>
      </c>
      <c r="P447" s="28">
        <v>10</v>
      </c>
      <c r="Q447" s="28">
        <v>33</v>
      </c>
      <c r="R447" s="25">
        <v>30</v>
      </c>
      <c r="S447" s="28">
        <v>30</v>
      </c>
      <c r="T447" s="28">
        <v>0</v>
      </c>
      <c r="U447" s="28">
        <v>250</v>
      </c>
      <c r="V447" s="28">
        <v>4</v>
      </c>
    </row>
    <row r="448" spans="1:22" x14ac:dyDescent="0.25">
      <c r="A448" t="s">
        <v>647</v>
      </c>
      <c r="B448" t="s">
        <v>194</v>
      </c>
      <c r="C448">
        <v>83</v>
      </c>
      <c r="D448">
        <v>0</v>
      </c>
      <c r="E448">
        <v>0</v>
      </c>
      <c r="F448" s="25">
        <v>0</v>
      </c>
      <c r="G448" s="28">
        <v>11</v>
      </c>
      <c r="H448" s="28">
        <v>0</v>
      </c>
      <c r="I448" s="28">
        <v>0</v>
      </c>
      <c r="J448" s="25">
        <v>0</v>
      </c>
      <c r="K448" s="28">
        <v>300</v>
      </c>
      <c r="L448">
        <v>0</v>
      </c>
      <c r="M448">
        <v>0</v>
      </c>
      <c r="N448" s="25">
        <v>0</v>
      </c>
      <c r="O448" s="28">
        <v>45</v>
      </c>
      <c r="P448" s="28">
        <v>10</v>
      </c>
      <c r="Q448" s="28">
        <v>30</v>
      </c>
      <c r="R448" s="25">
        <v>30</v>
      </c>
      <c r="S448" s="28">
        <v>30</v>
      </c>
      <c r="T448" s="28">
        <v>0</v>
      </c>
      <c r="U448" s="28">
        <v>180</v>
      </c>
      <c r="V448" s="28">
        <v>4</v>
      </c>
    </row>
    <row r="449" spans="1:22" x14ac:dyDescent="0.25">
      <c r="A449" t="s">
        <v>648</v>
      </c>
      <c r="B449" t="s">
        <v>194</v>
      </c>
      <c r="C449">
        <v>91</v>
      </c>
      <c r="D449">
        <v>0</v>
      </c>
      <c r="E449">
        <v>0</v>
      </c>
      <c r="F449" s="25">
        <v>0</v>
      </c>
      <c r="G449" s="28">
        <v>11</v>
      </c>
      <c r="H449" s="28">
        <v>0</v>
      </c>
      <c r="I449" s="28">
        <v>0</v>
      </c>
      <c r="J449" s="25">
        <v>0</v>
      </c>
      <c r="K449" s="28">
        <v>300</v>
      </c>
      <c r="L449">
        <v>0</v>
      </c>
      <c r="M449">
        <v>0</v>
      </c>
      <c r="N449" s="25">
        <v>0</v>
      </c>
      <c r="O449" s="28">
        <v>45</v>
      </c>
      <c r="P449" s="28">
        <v>10</v>
      </c>
      <c r="Q449" s="28">
        <v>30</v>
      </c>
      <c r="R449" s="25">
        <v>30</v>
      </c>
      <c r="S449" s="28">
        <v>30</v>
      </c>
      <c r="T449" s="28">
        <v>0</v>
      </c>
      <c r="U449" s="28">
        <v>180</v>
      </c>
      <c r="V449" s="28">
        <v>4</v>
      </c>
    </row>
    <row r="450" spans="1:22" x14ac:dyDescent="0.25">
      <c r="A450" t="s">
        <v>649</v>
      </c>
      <c r="B450" t="s">
        <v>194</v>
      </c>
      <c r="C450">
        <v>99</v>
      </c>
      <c r="D450">
        <v>0</v>
      </c>
      <c r="E450">
        <v>0</v>
      </c>
      <c r="F450" s="25">
        <v>0</v>
      </c>
      <c r="G450" s="28">
        <v>11</v>
      </c>
      <c r="H450" s="28">
        <v>0</v>
      </c>
      <c r="I450" s="28">
        <v>0</v>
      </c>
      <c r="J450" s="25">
        <v>0</v>
      </c>
      <c r="K450" s="28">
        <v>300</v>
      </c>
      <c r="L450">
        <v>0</v>
      </c>
      <c r="M450">
        <v>0</v>
      </c>
      <c r="N450" s="25">
        <v>0</v>
      </c>
      <c r="O450" s="28">
        <v>45</v>
      </c>
      <c r="P450" s="28">
        <v>10</v>
      </c>
      <c r="Q450" s="28">
        <v>30</v>
      </c>
      <c r="R450" s="25">
        <v>30</v>
      </c>
      <c r="S450" s="28">
        <v>30</v>
      </c>
      <c r="T450" s="28">
        <v>0</v>
      </c>
      <c r="U450" s="28">
        <v>180</v>
      </c>
      <c r="V450" s="28">
        <v>4</v>
      </c>
    </row>
    <row r="451" spans="1:22" x14ac:dyDescent="0.25">
      <c r="A451" t="s">
        <v>650</v>
      </c>
      <c r="B451" t="s">
        <v>194</v>
      </c>
      <c r="C451">
        <v>107</v>
      </c>
      <c r="D451">
        <v>0</v>
      </c>
      <c r="E451">
        <v>0</v>
      </c>
      <c r="F451" s="25">
        <v>0</v>
      </c>
      <c r="G451" s="28">
        <v>11</v>
      </c>
      <c r="H451" s="28">
        <v>0</v>
      </c>
      <c r="I451" s="28">
        <v>0</v>
      </c>
      <c r="J451" s="25">
        <v>0</v>
      </c>
      <c r="K451" s="28">
        <v>300</v>
      </c>
      <c r="L451">
        <v>0</v>
      </c>
      <c r="M451">
        <v>0</v>
      </c>
      <c r="N451" s="25">
        <v>0</v>
      </c>
      <c r="O451" s="28">
        <v>45</v>
      </c>
      <c r="P451" s="28">
        <v>10</v>
      </c>
      <c r="Q451" s="28">
        <v>30</v>
      </c>
      <c r="R451" s="25">
        <v>30</v>
      </c>
      <c r="S451" s="28">
        <v>30</v>
      </c>
      <c r="T451" s="28">
        <v>0</v>
      </c>
      <c r="U451" s="28">
        <v>180</v>
      </c>
      <c r="V451" s="28">
        <v>4</v>
      </c>
    </row>
    <row r="452" spans="1:22" x14ac:dyDescent="0.25">
      <c r="A452" t="s">
        <v>651</v>
      </c>
      <c r="B452" t="s">
        <v>194</v>
      </c>
      <c r="C452">
        <v>116</v>
      </c>
      <c r="D452">
        <v>0</v>
      </c>
      <c r="E452">
        <v>0</v>
      </c>
      <c r="F452" s="25">
        <v>0</v>
      </c>
      <c r="G452" s="28">
        <v>11</v>
      </c>
      <c r="H452" s="28">
        <v>0</v>
      </c>
      <c r="I452" s="28">
        <v>0</v>
      </c>
      <c r="J452" s="25">
        <v>0</v>
      </c>
      <c r="K452" s="28">
        <v>300</v>
      </c>
      <c r="L452">
        <v>0</v>
      </c>
      <c r="M452">
        <v>0</v>
      </c>
      <c r="N452" s="25">
        <v>0</v>
      </c>
      <c r="O452" s="28">
        <v>45</v>
      </c>
      <c r="P452" s="28">
        <v>10</v>
      </c>
      <c r="Q452" s="28">
        <v>30</v>
      </c>
      <c r="R452" s="25">
        <v>30</v>
      </c>
      <c r="S452" s="28">
        <v>30</v>
      </c>
      <c r="T452" s="28">
        <v>0</v>
      </c>
      <c r="U452" s="28">
        <v>180</v>
      </c>
      <c r="V452" s="28">
        <v>4</v>
      </c>
    </row>
    <row r="453" spans="1:22" x14ac:dyDescent="0.25">
      <c r="A453" t="s">
        <v>652</v>
      </c>
      <c r="B453" t="s">
        <v>194</v>
      </c>
      <c r="C453">
        <v>124</v>
      </c>
      <c r="D453">
        <v>0</v>
      </c>
      <c r="E453">
        <v>0</v>
      </c>
      <c r="F453" s="25">
        <v>0</v>
      </c>
      <c r="G453" s="28">
        <v>11</v>
      </c>
      <c r="H453" s="28">
        <v>0</v>
      </c>
      <c r="I453" s="28">
        <v>0</v>
      </c>
      <c r="J453" s="25">
        <v>0</v>
      </c>
      <c r="K453" s="28">
        <v>300</v>
      </c>
      <c r="L453">
        <v>0</v>
      </c>
      <c r="M453">
        <v>0</v>
      </c>
      <c r="N453" s="25">
        <v>0</v>
      </c>
      <c r="O453" s="28">
        <v>45</v>
      </c>
      <c r="P453" s="28">
        <v>10</v>
      </c>
      <c r="Q453" s="28">
        <v>30</v>
      </c>
      <c r="R453" s="25">
        <v>30</v>
      </c>
      <c r="S453" s="28">
        <v>30</v>
      </c>
      <c r="T453" s="28">
        <v>0</v>
      </c>
      <c r="U453" s="28">
        <v>180</v>
      </c>
      <c r="V453" s="28">
        <v>4</v>
      </c>
    </row>
    <row r="454" spans="1:22" x14ac:dyDescent="0.25">
      <c r="A454" t="s">
        <v>653</v>
      </c>
      <c r="B454" t="s">
        <v>194</v>
      </c>
      <c r="C454">
        <v>132</v>
      </c>
      <c r="D454">
        <v>0</v>
      </c>
      <c r="E454">
        <v>0</v>
      </c>
      <c r="F454" s="25">
        <v>0</v>
      </c>
      <c r="G454" s="28">
        <v>11</v>
      </c>
      <c r="H454" s="28">
        <v>0</v>
      </c>
      <c r="I454" s="28">
        <v>0</v>
      </c>
      <c r="J454" s="25">
        <v>0</v>
      </c>
      <c r="K454" s="28">
        <v>300</v>
      </c>
      <c r="L454">
        <v>0</v>
      </c>
      <c r="M454">
        <v>0</v>
      </c>
      <c r="N454" s="25">
        <v>0</v>
      </c>
      <c r="O454" s="28">
        <v>45</v>
      </c>
      <c r="P454" s="28">
        <v>10</v>
      </c>
      <c r="Q454" s="28">
        <v>30</v>
      </c>
      <c r="R454" s="25">
        <v>30</v>
      </c>
      <c r="S454" s="28">
        <v>30</v>
      </c>
      <c r="T454" s="28">
        <v>0</v>
      </c>
      <c r="U454" s="28">
        <v>180</v>
      </c>
      <c r="V454" s="28">
        <v>4</v>
      </c>
    </row>
    <row r="455" spans="1:22" x14ac:dyDescent="0.25">
      <c r="A455" t="s">
        <v>654</v>
      </c>
      <c r="B455" t="s">
        <v>194</v>
      </c>
      <c r="C455">
        <v>141</v>
      </c>
      <c r="D455">
        <v>0</v>
      </c>
      <c r="E455">
        <v>0</v>
      </c>
      <c r="F455" s="25">
        <v>0</v>
      </c>
      <c r="G455" s="28">
        <v>11</v>
      </c>
      <c r="H455" s="28">
        <v>0</v>
      </c>
      <c r="I455" s="28">
        <v>0</v>
      </c>
      <c r="J455" s="25">
        <v>0</v>
      </c>
      <c r="K455" s="28">
        <v>300</v>
      </c>
      <c r="L455">
        <v>0</v>
      </c>
      <c r="M455">
        <v>0</v>
      </c>
      <c r="N455" s="25">
        <v>0</v>
      </c>
      <c r="O455" s="28">
        <v>45</v>
      </c>
      <c r="P455" s="28">
        <v>10</v>
      </c>
      <c r="Q455" s="28">
        <v>30</v>
      </c>
      <c r="R455" s="25">
        <v>30</v>
      </c>
      <c r="S455" s="28">
        <v>30</v>
      </c>
      <c r="T455" s="28">
        <v>0</v>
      </c>
      <c r="U455" s="28">
        <v>180</v>
      </c>
      <c r="V455" s="28">
        <v>4</v>
      </c>
    </row>
    <row r="456" spans="1:22" x14ac:dyDescent="0.25">
      <c r="A456" t="s">
        <v>655</v>
      </c>
      <c r="B456" t="s">
        <v>194</v>
      </c>
      <c r="C456">
        <v>149</v>
      </c>
      <c r="D456">
        <v>0</v>
      </c>
      <c r="E456">
        <v>0</v>
      </c>
      <c r="F456" s="25">
        <v>0</v>
      </c>
      <c r="G456" s="28">
        <v>11</v>
      </c>
      <c r="H456" s="28">
        <v>0</v>
      </c>
      <c r="I456" s="28">
        <v>0</v>
      </c>
      <c r="J456" s="25">
        <v>0</v>
      </c>
      <c r="K456" s="28">
        <v>300</v>
      </c>
      <c r="L456">
        <v>0</v>
      </c>
      <c r="M456">
        <v>0</v>
      </c>
      <c r="N456" s="25">
        <v>0</v>
      </c>
      <c r="O456" s="28">
        <v>45</v>
      </c>
      <c r="P456" s="28">
        <v>10</v>
      </c>
      <c r="Q456" s="28">
        <v>30</v>
      </c>
      <c r="R456" s="25">
        <v>30</v>
      </c>
      <c r="S456" s="28">
        <v>30</v>
      </c>
      <c r="T456" s="28">
        <v>0</v>
      </c>
      <c r="U456" s="28">
        <v>180</v>
      </c>
      <c r="V456" s="28">
        <v>4</v>
      </c>
    </row>
    <row r="457" spans="1:22" x14ac:dyDescent="0.25">
      <c r="A457" t="s">
        <v>656</v>
      </c>
      <c r="B457" t="s">
        <v>194</v>
      </c>
      <c r="C457">
        <v>157</v>
      </c>
      <c r="D457">
        <v>0</v>
      </c>
      <c r="E457">
        <v>0</v>
      </c>
      <c r="F457" s="25">
        <v>0</v>
      </c>
      <c r="G457" s="28">
        <v>11</v>
      </c>
      <c r="H457" s="28">
        <v>0</v>
      </c>
      <c r="I457" s="28">
        <v>0</v>
      </c>
      <c r="J457" s="25">
        <v>0</v>
      </c>
      <c r="K457" s="28">
        <v>300</v>
      </c>
      <c r="L457">
        <v>0</v>
      </c>
      <c r="M457">
        <v>0</v>
      </c>
      <c r="N457" s="25">
        <v>0</v>
      </c>
      <c r="O457" s="28">
        <v>45</v>
      </c>
      <c r="P457" s="28">
        <v>10</v>
      </c>
      <c r="Q457" s="28">
        <v>30</v>
      </c>
      <c r="R457" s="25">
        <v>30</v>
      </c>
      <c r="S457" s="28">
        <v>30</v>
      </c>
      <c r="T457" s="28">
        <v>0</v>
      </c>
      <c r="U457" s="28">
        <v>180</v>
      </c>
      <c r="V457" s="28">
        <v>4</v>
      </c>
    </row>
    <row r="458" spans="1:22" x14ac:dyDescent="0.25">
      <c r="A458" t="s">
        <v>657</v>
      </c>
      <c r="B458" t="s">
        <v>194</v>
      </c>
      <c r="C458">
        <v>166</v>
      </c>
      <c r="D458">
        <v>0</v>
      </c>
      <c r="E458">
        <v>0</v>
      </c>
      <c r="F458" s="25">
        <v>0</v>
      </c>
      <c r="G458" s="28">
        <v>11</v>
      </c>
      <c r="H458" s="28">
        <v>0</v>
      </c>
      <c r="I458" s="28">
        <v>0</v>
      </c>
      <c r="J458" s="25">
        <v>0</v>
      </c>
      <c r="K458" s="28">
        <v>300</v>
      </c>
      <c r="L458">
        <v>0</v>
      </c>
      <c r="M458">
        <v>0</v>
      </c>
      <c r="N458" s="25">
        <v>0</v>
      </c>
      <c r="O458" s="28">
        <v>45</v>
      </c>
      <c r="P458" s="28">
        <v>10</v>
      </c>
      <c r="Q458" s="28">
        <v>30</v>
      </c>
      <c r="R458" s="25">
        <v>30</v>
      </c>
      <c r="S458" s="28">
        <v>30</v>
      </c>
      <c r="T458" s="28">
        <v>0</v>
      </c>
      <c r="U458" s="28">
        <v>180</v>
      </c>
      <c r="V458" s="28">
        <v>4</v>
      </c>
    </row>
    <row r="459" spans="1:22" x14ac:dyDescent="0.25">
      <c r="A459" t="s">
        <v>658</v>
      </c>
      <c r="B459" t="s">
        <v>194</v>
      </c>
      <c r="C459">
        <v>174</v>
      </c>
      <c r="D459">
        <v>0</v>
      </c>
      <c r="E459">
        <v>0</v>
      </c>
      <c r="F459" s="25">
        <v>0</v>
      </c>
      <c r="G459" s="28">
        <v>11</v>
      </c>
      <c r="H459" s="28">
        <v>0</v>
      </c>
      <c r="I459" s="28">
        <v>0</v>
      </c>
      <c r="J459" s="25">
        <v>0</v>
      </c>
      <c r="K459" s="28">
        <v>300</v>
      </c>
      <c r="L459">
        <v>0</v>
      </c>
      <c r="M459">
        <v>0</v>
      </c>
      <c r="N459" s="25">
        <v>0</v>
      </c>
      <c r="O459" s="28">
        <v>45</v>
      </c>
      <c r="P459" s="28">
        <v>10</v>
      </c>
      <c r="Q459" s="28">
        <v>30</v>
      </c>
      <c r="R459" s="25">
        <v>30</v>
      </c>
      <c r="S459" s="28">
        <v>30</v>
      </c>
      <c r="T459" s="28">
        <v>0</v>
      </c>
      <c r="U459" s="28">
        <v>180</v>
      </c>
      <c r="V459" s="28">
        <v>4</v>
      </c>
    </row>
    <row r="460" spans="1:22" x14ac:dyDescent="0.25">
      <c r="A460" t="s">
        <v>659</v>
      </c>
      <c r="B460" t="s">
        <v>194</v>
      </c>
      <c r="C460">
        <v>182</v>
      </c>
      <c r="D460">
        <v>0</v>
      </c>
      <c r="E460">
        <v>0</v>
      </c>
      <c r="F460" s="25">
        <v>0</v>
      </c>
      <c r="G460" s="28">
        <v>11</v>
      </c>
      <c r="H460" s="28">
        <v>0</v>
      </c>
      <c r="I460" s="28">
        <v>0</v>
      </c>
      <c r="J460" s="25">
        <v>0</v>
      </c>
      <c r="K460" s="28">
        <v>300</v>
      </c>
      <c r="L460">
        <v>0</v>
      </c>
      <c r="M460">
        <v>0</v>
      </c>
      <c r="N460" s="25">
        <v>0</v>
      </c>
      <c r="O460" s="28">
        <v>45</v>
      </c>
      <c r="P460" s="28">
        <v>10</v>
      </c>
      <c r="Q460" s="28">
        <v>30</v>
      </c>
      <c r="R460" s="25">
        <v>30</v>
      </c>
      <c r="S460" s="28">
        <v>30</v>
      </c>
      <c r="T460" s="28">
        <v>0</v>
      </c>
      <c r="U460" s="28">
        <v>180</v>
      </c>
      <c r="V460" s="28">
        <v>4</v>
      </c>
    </row>
    <row r="461" spans="1:22" x14ac:dyDescent="0.25">
      <c r="A461" t="s">
        <v>660</v>
      </c>
      <c r="B461" t="s">
        <v>194</v>
      </c>
      <c r="C461">
        <v>190</v>
      </c>
      <c r="D461">
        <v>0</v>
      </c>
      <c r="E461">
        <v>0</v>
      </c>
      <c r="F461" s="25">
        <v>0</v>
      </c>
      <c r="G461" s="28">
        <v>11</v>
      </c>
      <c r="H461" s="28">
        <v>0</v>
      </c>
      <c r="I461" s="28">
        <v>0</v>
      </c>
      <c r="J461" s="25">
        <v>0</v>
      </c>
      <c r="K461" s="28">
        <v>300</v>
      </c>
      <c r="L461">
        <v>0</v>
      </c>
      <c r="M461">
        <v>0</v>
      </c>
      <c r="N461" s="25">
        <v>0</v>
      </c>
      <c r="O461" s="28">
        <v>45</v>
      </c>
      <c r="P461" s="28">
        <v>10</v>
      </c>
      <c r="Q461" s="28">
        <v>30</v>
      </c>
      <c r="R461" s="25">
        <v>30</v>
      </c>
      <c r="S461" s="28">
        <v>30</v>
      </c>
      <c r="T461" s="28">
        <v>0</v>
      </c>
      <c r="U461" s="28">
        <v>180</v>
      </c>
      <c r="V461" s="28">
        <v>4</v>
      </c>
    </row>
    <row r="462" spans="1:22" x14ac:dyDescent="0.25">
      <c r="A462" t="s">
        <v>661</v>
      </c>
      <c r="B462" t="s">
        <v>194</v>
      </c>
      <c r="C462">
        <v>199</v>
      </c>
      <c r="D462">
        <v>0</v>
      </c>
      <c r="E462">
        <v>0</v>
      </c>
      <c r="F462" s="25">
        <v>0</v>
      </c>
      <c r="G462" s="28">
        <v>11</v>
      </c>
      <c r="H462" s="28">
        <v>0</v>
      </c>
      <c r="I462" s="28">
        <v>0</v>
      </c>
      <c r="J462" s="25">
        <v>0</v>
      </c>
      <c r="K462" s="28">
        <v>300</v>
      </c>
      <c r="L462">
        <v>0</v>
      </c>
      <c r="M462">
        <v>0</v>
      </c>
      <c r="N462" s="25">
        <v>0</v>
      </c>
      <c r="O462" s="28">
        <v>45</v>
      </c>
      <c r="P462" s="28">
        <v>10</v>
      </c>
      <c r="Q462" s="28">
        <v>30</v>
      </c>
      <c r="R462" s="25">
        <v>30</v>
      </c>
      <c r="S462" s="28">
        <v>30</v>
      </c>
      <c r="T462" s="28">
        <v>0</v>
      </c>
      <c r="U462" s="28">
        <v>180</v>
      </c>
      <c r="V462" s="28">
        <v>4</v>
      </c>
    </row>
    <row r="463" spans="1:22" x14ac:dyDescent="0.25">
      <c r="A463" t="s">
        <v>662</v>
      </c>
      <c r="B463" t="s">
        <v>194</v>
      </c>
      <c r="C463">
        <v>207</v>
      </c>
      <c r="D463">
        <v>0</v>
      </c>
      <c r="E463">
        <v>0</v>
      </c>
      <c r="F463" s="25">
        <v>0</v>
      </c>
      <c r="G463" s="28">
        <v>11</v>
      </c>
      <c r="H463" s="28">
        <v>0</v>
      </c>
      <c r="I463" s="28">
        <v>0</v>
      </c>
      <c r="J463" s="25">
        <v>0</v>
      </c>
      <c r="K463" s="28">
        <v>300</v>
      </c>
      <c r="L463">
        <v>0</v>
      </c>
      <c r="M463">
        <v>0</v>
      </c>
      <c r="N463" s="25">
        <v>0</v>
      </c>
      <c r="O463" s="28">
        <v>45</v>
      </c>
      <c r="P463" s="28">
        <v>10</v>
      </c>
      <c r="Q463" s="28">
        <v>30</v>
      </c>
      <c r="R463" s="25">
        <v>30</v>
      </c>
      <c r="S463" s="28">
        <v>30</v>
      </c>
      <c r="T463" s="28">
        <v>0</v>
      </c>
      <c r="U463" s="28">
        <v>180</v>
      </c>
      <c r="V463" s="28">
        <v>4</v>
      </c>
    </row>
    <row r="464" spans="1:22" x14ac:dyDescent="0.25">
      <c r="A464" t="s">
        <v>663</v>
      </c>
      <c r="B464" t="s">
        <v>194</v>
      </c>
      <c r="C464">
        <v>182</v>
      </c>
      <c r="D464">
        <v>0</v>
      </c>
      <c r="E464">
        <v>0</v>
      </c>
      <c r="F464" s="25">
        <v>0</v>
      </c>
      <c r="G464" s="28">
        <v>11</v>
      </c>
      <c r="H464" s="28">
        <v>0</v>
      </c>
      <c r="I464" s="28">
        <v>0</v>
      </c>
      <c r="J464" s="25">
        <v>0</v>
      </c>
      <c r="K464" s="28">
        <v>300</v>
      </c>
      <c r="L464">
        <v>0</v>
      </c>
      <c r="M464">
        <v>0</v>
      </c>
      <c r="N464" s="25">
        <v>0</v>
      </c>
      <c r="O464" s="28">
        <v>45</v>
      </c>
      <c r="P464" s="28">
        <v>10</v>
      </c>
      <c r="Q464" s="28">
        <v>30</v>
      </c>
      <c r="R464" s="25">
        <v>30</v>
      </c>
      <c r="S464" s="28">
        <v>30</v>
      </c>
      <c r="T464" s="28">
        <v>0</v>
      </c>
      <c r="U464" s="28">
        <v>18</v>
      </c>
      <c r="V464" s="28">
        <v>4</v>
      </c>
    </row>
    <row r="465" spans="1:22" x14ac:dyDescent="0.25">
      <c r="A465" t="s">
        <v>664</v>
      </c>
      <c r="B465" t="s">
        <v>194</v>
      </c>
      <c r="C465">
        <v>190</v>
      </c>
      <c r="D465">
        <v>0</v>
      </c>
      <c r="E465">
        <v>0</v>
      </c>
      <c r="F465" s="25">
        <v>0</v>
      </c>
      <c r="G465" s="28">
        <v>11</v>
      </c>
      <c r="H465" s="28">
        <v>0</v>
      </c>
      <c r="I465" s="28">
        <v>0</v>
      </c>
      <c r="J465" s="25">
        <v>0</v>
      </c>
      <c r="K465" s="28">
        <v>300</v>
      </c>
      <c r="L465">
        <v>0</v>
      </c>
      <c r="M465">
        <v>0</v>
      </c>
      <c r="N465" s="25">
        <v>0</v>
      </c>
      <c r="O465" s="28">
        <v>45</v>
      </c>
      <c r="P465" s="28">
        <v>10</v>
      </c>
      <c r="Q465" s="28">
        <v>30</v>
      </c>
      <c r="R465" s="25">
        <v>30</v>
      </c>
      <c r="S465" s="28">
        <v>30</v>
      </c>
      <c r="T465" s="28">
        <v>0</v>
      </c>
      <c r="U465" s="28">
        <v>18</v>
      </c>
      <c r="V465" s="28">
        <v>4</v>
      </c>
    </row>
    <row r="466" spans="1:22" x14ac:dyDescent="0.25">
      <c r="A466" t="s">
        <v>665</v>
      </c>
      <c r="B466" t="s">
        <v>194</v>
      </c>
      <c r="C466">
        <v>199</v>
      </c>
      <c r="D466">
        <v>0</v>
      </c>
      <c r="E466">
        <v>0</v>
      </c>
      <c r="F466" s="25">
        <v>0</v>
      </c>
      <c r="G466" s="28">
        <v>11</v>
      </c>
      <c r="H466" s="28">
        <v>0</v>
      </c>
      <c r="I466" s="28">
        <v>0</v>
      </c>
      <c r="J466" s="25">
        <v>0</v>
      </c>
      <c r="K466" s="28">
        <v>300</v>
      </c>
      <c r="L466">
        <v>0</v>
      </c>
      <c r="M466">
        <v>0</v>
      </c>
      <c r="N466" s="25">
        <v>0</v>
      </c>
      <c r="O466" s="28">
        <v>45</v>
      </c>
      <c r="P466" s="28">
        <v>10</v>
      </c>
      <c r="Q466" s="28">
        <v>30</v>
      </c>
      <c r="R466" s="25">
        <v>30</v>
      </c>
      <c r="S466" s="28">
        <v>30</v>
      </c>
      <c r="T466" s="28">
        <v>0</v>
      </c>
      <c r="U466" s="28">
        <v>18</v>
      </c>
      <c r="V466" s="28">
        <v>4</v>
      </c>
    </row>
    <row r="467" spans="1:22" x14ac:dyDescent="0.25">
      <c r="A467" t="s">
        <v>666</v>
      </c>
      <c r="B467" t="s">
        <v>194</v>
      </c>
      <c r="C467">
        <v>207</v>
      </c>
      <c r="D467">
        <v>0</v>
      </c>
      <c r="E467">
        <v>0</v>
      </c>
      <c r="F467" s="25">
        <v>0</v>
      </c>
      <c r="G467" s="28">
        <v>11</v>
      </c>
      <c r="H467" s="28">
        <v>0</v>
      </c>
      <c r="I467" s="28">
        <v>0</v>
      </c>
      <c r="J467" s="25">
        <v>0</v>
      </c>
      <c r="K467" s="28">
        <v>300</v>
      </c>
      <c r="L467">
        <v>0</v>
      </c>
      <c r="M467">
        <v>0</v>
      </c>
      <c r="N467" s="25">
        <v>0</v>
      </c>
      <c r="O467" s="28">
        <v>45</v>
      </c>
      <c r="P467" s="28">
        <v>10</v>
      </c>
      <c r="Q467" s="28">
        <v>30</v>
      </c>
      <c r="R467" s="25">
        <v>30</v>
      </c>
      <c r="S467" s="28">
        <v>30</v>
      </c>
      <c r="T467" s="28">
        <v>0</v>
      </c>
      <c r="U467" s="28">
        <v>18</v>
      </c>
      <c r="V467" s="28">
        <v>4</v>
      </c>
    </row>
    <row r="468" spans="1:22" x14ac:dyDescent="0.25">
      <c r="A468" t="s">
        <v>667</v>
      </c>
      <c r="B468" t="s">
        <v>194</v>
      </c>
      <c r="C468">
        <v>215</v>
      </c>
      <c r="D468">
        <v>0</v>
      </c>
      <c r="E468">
        <v>0</v>
      </c>
      <c r="F468" s="25">
        <v>0</v>
      </c>
      <c r="G468" s="28">
        <v>11</v>
      </c>
      <c r="H468" s="28">
        <v>0</v>
      </c>
      <c r="I468" s="28">
        <v>0</v>
      </c>
      <c r="J468" s="25">
        <v>0</v>
      </c>
      <c r="K468" s="28">
        <v>300</v>
      </c>
      <c r="L468">
        <v>0</v>
      </c>
      <c r="M468">
        <v>0</v>
      </c>
      <c r="N468" s="25">
        <v>0</v>
      </c>
      <c r="O468" s="28">
        <v>45</v>
      </c>
      <c r="P468" s="28">
        <v>10</v>
      </c>
      <c r="Q468" s="28">
        <v>30</v>
      </c>
      <c r="R468" s="25">
        <v>30</v>
      </c>
      <c r="S468" s="28">
        <v>30</v>
      </c>
      <c r="T468" s="28">
        <v>0</v>
      </c>
      <c r="U468" s="28">
        <v>18</v>
      </c>
      <c r="V468" s="28">
        <v>4</v>
      </c>
    </row>
    <row r="469" spans="1:22" x14ac:dyDescent="0.25">
      <c r="A469" t="s">
        <v>668</v>
      </c>
      <c r="B469" t="s">
        <v>194</v>
      </c>
      <c r="C469">
        <v>224</v>
      </c>
      <c r="D469">
        <v>0</v>
      </c>
      <c r="E469">
        <v>0</v>
      </c>
      <c r="F469" s="25">
        <v>0</v>
      </c>
      <c r="G469" s="28">
        <v>11</v>
      </c>
      <c r="H469" s="28">
        <v>0</v>
      </c>
      <c r="I469" s="28">
        <v>0</v>
      </c>
      <c r="J469" s="25">
        <v>0</v>
      </c>
      <c r="K469" s="28">
        <v>300</v>
      </c>
      <c r="L469">
        <v>0</v>
      </c>
      <c r="M469">
        <v>0</v>
      </c>
      <c r="N469" s="25">
        <v>0</v>
      </c>
      <c r="O469" s="28">
        <v>45</v>
      </c>
      <c r="P469" s="28">
        <v>10</v>
      </c>
      <c r="Q469" s="28">
        <v>30</v>
      </c>
      <c r="R469" s="25">
        <v>30</v>
      </c>
      <c r="S469" s="28">
        <v>30</v>
      </c>
      <c r="T469" s="28">
        <v>0</v>
      </c>
      <c r="U469" s="28">
        <v>18</v>
      </c>
      <c r="V469" s="28">
        <v>4</v>
      </c>
    </row>
    <row r="470" spans="1:22" x14ac:dyDescent="0.25">
      <c r="A470" t="s">
        <v>669</v>
      </c>
      <c r="B470" t="s">
        <v>194</v>
      </c>
      <c r="C470">
        <v>149</v>
      </c>
      <c r="D470">
        <v>0</v>
      </c>
      <c r="E470">
        <v>0</v>
      </c>
      <c r="F470" s="25">
        <v>149</v>
      </c>
      <c r="G470" s="28">
        <v>11</v>
      </c>
      <c r="H470" s="28">
        <v>0</v>
      </c>
      <c r="I470" s="28">
        <v>0</v>
      </c>
      <c r="J470" s="25">
        <v>0</v>
      </c>
      <c r="K470" s="28">
        <v>300</v>
      </c>
      <c r="L470">
        <v>0</v>
      </c>
      <c r="M470">
        <v>0</v>
      </c>
      <c r="N470" s="25">
        <v>0</v>
      </c>
      <c r="O470" s="28">
        <v>45</v>
      </c>
      <c r="P470" s="28">
        <v>10</v>
      </c>
      <c r="Q470" s="28">
        <v>30</v>
      </c>
      <c r="R470" s="25">
        <v>30</v>
      </c>
      <c r="S470" s="28">
        <v>30</v>
      </c>
      <c r="T470" s="28">
        <v>0</v>
      </c>
      <c r="U470" s="28">
        <v>180</v>
      </c>
      <c r="V470" s="28">
        <v>4</v>
      </c>
    </row>
    <row r="471" spans="1:22" x14ac:dyDescent="0.25">
      <c r="A471" t="s">
        <v>670</v>
      </c>
      <c r="B471" t="s">
        <v>194</v>
      </c>
      <c r="C471">
        <v>161</v>
      </c>
      <c r="D471">
        <v>0</v>
      </c>
      <c r="E471">
        <v>0</v>
      </c>
      <c r="F471" s="25">
        <v>161</v>
      </c>
      <c r="G471" s="28">
        <v>11</v>
      </c>
      <c r="H471" s="28">
        <v>0</v>
      </c>
      <c r="I471" s="28">
        <v>0</v>
      </c>
      <c r="J471" s="25">
        <v>0</v>
      </c>
      <c r="K471" s="28">
        <v>300</v>
      </c>
      <c r="L471">
        <v>0</v>
      </c>
      <c r="M471">
        <v>0</v>
      </c>
      <c r="N471" s="25">
        <v>0</v>
      </c>
      <c r="O471" s="28">
        <v>45</v>
      </c>
      <c r="P471" s="28">
        <v>10</v>
      </c>
      <c r="Q471" s="28">
        <v>30</v>
      </c>
      <c r="R471" s="25">
        <v>32.4</v>
      </c>
      <c r="S471" s="28">
        <v>30</v>
      </c>
      <c r="T471" s="28">
        <v>0</v>
      </c>
      <c r="U471" s="28">
        <v>180</v>
      </c>
      <c r="V471" s="28">
        <v>4</v>
      </c>
    </row>
    <row r="472" spans="1:22" x14ac:dyDescent="0.25">
      <c r="A472" t="s">
        <v>671</v>
      </c>
      <c r="B472" t="s">
        <v>194</v>
      </c>
      <c r="C472">
        <v>172</v>
      </c>
      <c r="D472">
        <v>0</v>
      </c>
      <c r="E472">
        <v>0</v>
      </c>
      <c r="F472" s="25">
        <v>172</v>
      </c>
      <c r="G472" s="28">
        <v>11</v>
      </c>
      <c r="H472" s="28">
        <v>0</v>
      </c>
      <c r="I472" s="28">
        <v>0</v>
      </c>
      <c r="J472" s="25">
        <v>0</v>
      </c>
      <c r="K472" s="28">
        <v>300</v>
      </c>
      <c r="L472">
        <v>0</v>
      </c>
      <c r="M472">
        <v>0</v>
      </c>
      <c r="N472" s="25">
        <v>0</v>
      </c>
      <c r="O472" s="28">
        <v>45</v>
      </c>
      <c r="P472" s="28">
        <v>10</v>
      </c>
      <c r="Q472" s="28">
        <v>30</v>
      </c>
      <c r="R472" s="25">
        <v>34.799999999999997</v>
      </c>
      <c r="S472" s="28">
        <v>30</v>
      </c>
      <c r="T472" s="28">
        <v>0</v>
      </c>
      <c r="U472" s="28">
        <v>180</v>
      </c>
      <c r="V472" s="28">
        <v>4</v>
      </c>
    </row>
    <row r="473" spans="1:22" x14ac:dyDescent="0.25">
      <c r="A473" t="s">
        <v>672</v>
      </c>
      <c r="B473" t="s">
        <v>194</v>
      </c>
      <c r="C473">
        <v>184</v>
      </c>
      <c r="D473">
        <v>0</v>
      </c>
      <c r="E473">
        <v>0</v>
      </c>
      <c r="F473" s="25">
        <v>184</v>
      </c>
      <c r="G473" s="28">
        <v>11</v>
      </c>
      <c r="H473" s="28">
        <v>0</v>
      </c>
      <c r="I473" s="28">
        <v>0</v>
      </c>
      <c r="J473" s="25">
        <v>0</v>
      </c>
      <c r="K473" s="28">
        <v>300</v>
      </c>
      <c r="L473">
        <v>0</v>
      </c>
      <c r="M473">
        <v>0</v>
      </c>
      <c r="N473" s="25">
        <v>0</v>
      </c>
      <c r="O473" s="28">
        <v>45</v>
      </c>
      <c r="P473" s="28">
        <v>10</v>
      </c>
      <c r="Q473" s="28">
        <v>30</v>
      </c>
      <c r="R473" s="25">
        <v>37.200000000000003</v>
      </c>
      <c r="S473" s="28">
        <v>30</v>
      </c>
      <c r="T473" s="28">
        <v>0</v>
      </c>
      <c r="U473" s="28">
        <v>180</v>
      </c>
      <c r="V473" s="28">
        <v>4</v>
      </c>
    </row>
    <row r="474" spans="1:22" x14ac:dyDescent="0.25">
      <c r="A474" t="s">
        <v>673</v>
      </c>
      <c r="B474" t="s">
        <v>194</v>
      </c>
      <c r="C474">
        <v>195</v>
      </c>
      <c r="D474">
        <v>0</v>
      </c>
      <c r="E474">
        <v>0</v>
      </c>
      <c r="F474" s="25">
        <v>195</v>
      </c>
      <c r="G474" s="28">
        <v>11</v>
      </c>
      <c r="H474" s="28">
        <v>0</v>
      </c>
      <c r="I474" s="28">
        <v>0</v>
      </c>
      <c r="J474" s="25">
        <v>0</v>
      </c>
      <c r="K474" s="28">
        <v>300</v>
      </c>
      <c r="L474">
        <v>0</v>
      </c>
      <c r="M474">
        <v>0</v>
      </c>
      <c r="N474" s="25">
        <v>0</v>
      </c>
      <c r="O474" s="28">
        <v>45</v>
      </c>
      <c r="P474" s="28">
        <v>10</v>
      </c>
      <c r="Q474" s="28">
        <v>30</v>
      </c>
      <c r="R474" s="25">
        <v>39.6</v>
      </c>
      <c r="S474" s="28">
        <v>30</v>
      </c>
      <c r="T474" s="28">
        <v>0</v>
      </c>
      <c r="U474" s="28">
        <v>180</v>
      </c>
      <c r="V474" s="28">
        <v>4</v>
      </c>
    </row>
    <row r="475" spans="1:22" x14ac:dyDescent="0.25">
      <c r="A475" t="s">
        <v>674</v>
      </c>
      <c r="B475" t="s">
        <v>194</v>
      </c>
      <c r="C475">
        <v>207</v>
      </c>
      <c r="D475">
        <v>0</v>
      </c>
      <c r="E475">
        <v>0</v>
      </c>
      <c r="F475" s="25">
        <v>207</v>
      </c>
      <c r="G475" s="28">
        <v>11</v>
      </c>
      <c r="H475" s="28">
        <v>0</v>
      </c>
      <c r="I475" s="28">
        <v>0</v>
      </c>
      <c r="J475" s="25">
        <v>0</v>
      </c>
      <c r="K475" s="28">
        <v>300</v>
      </c>
      <c r="L475">
        <v>0</v>
      </c>
      <c r="M475">
        <v>0</v>
      </c>
      <c r="N475" s="25">
        <v>0</v>
      </c>
      <c r="O475" s="28">
        <v>45</v>
      </c>
      <c r="P475" s="28">
        <v>10</v>
      </c>
      <c r="Q475" s="28">
        <v>30</v>
      </c>
      <c r="R475" s="25">
        <v>42</v>
      </c>
      <c r="S475" s="28">
        <v>30</v>
      </c>
      <c r="T475" s="28">
        <v>0</v>
      </c>
      <c r="U475" s="28">
        <v>180</v>
      </c>
      <c r="V475" s="28">
        <v>4</v>
      </c>
    </row>
    <row r="476" spans="1:22" x14ac:dyDescent="0.25">
      <c r="A476" t="s">
        <v>675</v>
      </c>
      <c r="B476" t="s">
        <v>194</v>
      </c>
      <c r="C476">
        <v>142</v>
      </c>
      <c r="D476">
        <v>0</v>
      </c>
      <c r="E476">
        <v>0</v>
      </c>
      <c r="F476" s="25">
        <v>0</v>
      </c>
      <c r="G476" s="28">
        <v>11</v>
      </c>
      <c r="H476" s="28">
        <v>0</v>
      </c>
      <c r="I476" s="28">
        <v>0</v>
      </c>
      <c r="J476" s="25">
        <v>0</v>
      </c>
      <c r="K476" s="28">
        <v>300</v>
      </c>
      <c r="L476">
        <v>0</v>
      </c>
      <c r="M476">
        <v>0</v>
      </c>
      <c r="N476" s="25">
        <v>0</v>
      </c>
      <c r="O476" s="28">
        <v>45</v>
      </c>
      <c r="P476" s="28">
        <v>10</v>
      </c>
      <c r="Q476" s="28">
        <v>30</v>
      </c>
      <c r="R476" s="25">
        <v>30</v>
      </c>
      <c r="S476" s="28">
        <v>30</v>
      </c>
      <c r="T476" s="28">
        <v>0</v>
      </c>
      <c r="U476" s="28">
        <v>180</v>
      </c>
      <c r="V476" s="28">
        <v>4</v>
      </c>
    </row>
    <row r="477" spans="1:22" x14ac:dyDescent="0.25">
      <c r="A477" t="s">
        <v>676</v>
      </c>
      <c r="B477" t="s">
        <v>194</v>
      </c>
      <c r="C477">
        <v>152</v>
      </c>
      <c r="D477">
        <v>0</v>
      </c>
      <c r="E477">
        <v>0</v>
      </c>
      <c r="F477" s="25">
        <v>0</v>
      </c>
      <c r="G477" s="28">
        <v>11</v>
      </c>
      <c r="H477" s="28">
        <v>0</v>
      </c>
      <c r="I477" s="28">
        <v>0</v>
      </c>
      <c r="J477" s="25">
        <v>0</v>
      </c>
      <c r="K477" s="28">
        <v>300</v>
      </c>
      <c r="L477">
        <v>0</v>
      </c>
      <c r="M477">
        <v>0</v>
      </c>
      <c r="N477" s="25">
        <v>0</v>
      </c>
      <c r="O477" s="28">
        <v>45</v>
      </c>
      <c r="P477" s="28">
        <v>10</v>
      </c>
      <c r="Q477" s="28">
        <v>30</v>
      </c>
      <c r="R477" s="25">
        <v>30</v>
      </c>
      <c r="S477" s="28">
        <v>30</v>
      </c>
      <c r="T477" s="28">
        <v>0</v>
      </c>
      <c r="U477" s="28">
        <v>180</v>
      </c>
      <c r="V477" s="28">
        <v>4</v>
      </c>
    </row>
    <row r="478" spans="1:22" x14ac:dyDescent="0.25">
      <c r="A478" t="s">
        <v>677</v>
      </c>
      <c r="B478" t="s">
        <v>194</v>
      </c>
      <c r="C478">
        <v>161</v>
      </c>
      <c r="D478">
        <v>0</v>
      </c>
      <c r="E478">
        <v>0</v>
      </c>
      <c r="F478" s="25">
        <v>0</v>
      </c>
      <c r="G478" s="28">
        <v>11</v>
      </c>
      <c r="H478" s="28">
        <v>0</v>
      </c>
      <c r="I478" s="28">
        <v>0</v>
      </c>
      <c r="J478" s="25">
        <v>0</v>
      </c>
      <c r="K478" s="28">
        <v>300</v>
      </c>
      <c r="L478">
        <v>0</v>
      </c>
      <c r="M478">
        <v>0</v>
      </c>
      <c r="N478" s="25">
        <v>0</v>
      </c>
      <c r="O478" s="28">
        <v>45</v>
      </c>
      <c r="P478" s="28">
        <v>10</v>
      </c>
      <c r="Q478" s="28">
        <v>30</v>
      </c>
      <c r="R478" s="25">
        <v>30</v>
      </c>
      <c r="S478" s="28">
        <v>30</v>
      </c>
      <c r="T478" s="28">
        <v>0</v>
      </c>
      <c r="U478" s="28">
        <v>180</v>
      </c>
      <c r="V478" s="28">
        <v>4</v>
      </c>
    </row>
    <row r="479" spans="1:22" x14ac:dyDescent="0.25">
      <c r="A479" t="s">
        <v>678</v>
      </c>
      <c r="B479" t="s">
        <v>194</v>
      </c>
      <c r="C479">
        <v>171</v>
      </c>
      <c r="D479">
        <v>0</v>
      </c>
      <c r="E479">
        <v>0</v>
      </c>
      <c r="F479" s="25">
        <v>0</v>
      </c>
      <c r="G479" s="28">
        <v>11</v>
      </c>
      <c r="H479" s="28">
        <v>0</v>
      </c>
      <c r="I479" s="28">
        <v>0</v>
      </c>
      <c r="J479" s="25">
        <v>0</v>
      </c>
      <c r="K479" s="28">
        <v>300</v>
      </c>
      <c r="L479">
        <v>0</v>
      </c>
      <c r="M479">
        <v>0</v>
      </c>
      <c r="N479" s="25">
        <v>0</v>
      </c>
      <c r="O479" s="28">
        <v>45</v>
      </c>
      <c r="P479" s="28">
        <v>10</v>
      </c>
      <c r="Q479" s="28">
        <v>30</v>
      </c>
      <c r="R479" s="25">
        <v>30</v>
      </c>
      <c r="S479" s="28">
        <v>30</v>
      </c>
      <c r="T479" s="28">
        <v>0</v>
      </c>
      <c r="U479" s="28">
        <v>180</v>
      </c>
      <c r="V479" s="28">
        <v>4</v>
      </c>
    </row>
    <row r="480" spans="1:22" x14ac:dyDescent="0.25">
      <c r="A480" t="s">
        <v>679</v>
      </c>
      <c r="B480" t="s">
        <v>194</v>
      </c>
      <c r="C480">
        <v>180</v>
      </c>
      <c r="D480">
        <v>0</v>
      </c>
      <c r="E480">
        <v>0</v>
      </c>
      <c r="F480" s="25">
        <v>0</v>
      </c>
      <c r="G480" s="28">
        <v>11</v>
      </c>
      <c r="H480" s="28">
        <v>0</v>
      </c>
      <c r="I480" s="28">
        <v>0</v>
      </c>
      <c r="J480" s="25">
        <v>0</v>
      </c>
      <c r="K480" s="28">
        <v>300</v>
      </c>
      <c r="L480">
        <v>0</v>
      </c>
      <c r="M480">
        <v>0</v>
      </c>
      <c r="N480" s="25">
        <v>0</v>
      </c>
      <c r="O480" s="28">
        <v>45</v>
      </c>
      <c r="P480" s="28">
        <v>10</v>
      </c>
      <c r="Q480" s="28">
        <v>30</v>
      </c>
      <c r="R480" s="25">
        <v>30</v>
      </c>
      <c r="S480" s="28">
        <v>30</v>
      </c>
      <c r="T480" s="28">
        <v>0</v>
      </c>
      <c r="U480" s="28">
        <v>180</v>
      </c>
      <c r="V480" s="28">
        <v>4</v>
      </c>
    </row>
    <row r="481" spans="1:22" x14ac:dyDescent="0.25">
      <c r="A481" t="s">
        <v>680</v>
      </c>
      <c r="B481" t="s">
        <v>194</v>
      </c>
      <c r="C481">
        <v>190</v>
      </c>
      <c r="D481">
        <v>0</v>
      </c>
      <c r="E481">
        <v>0</v>
      </c>
      <c r="F481" s="25">
        <v>0</v>
      </c>
      <c r="G481" s="28">
        <v>11</v>
      </c>
      <c r="H481" s="28">
        <v>0</v>
      </c>
      <c r="I481" s="28">
        <v>0</v>
      </c>
      <c r="J481" s="25">
        <v>0</v>
      </c>
      <c r="K481" s="28">
        <v>300</v>
      </c>
      <c r="L481">
        <v>0</v>
      </c>
      <c r="M481">
        <v>0</v>
      </c>
      <c r="N481" s="25">
        <v>0</v>
      </c>
      <c r="O481" s="28">
        <v>45</v>
      </c>
      <c r="P481" s="28">
        <v>10</v>
      </c>
      <c r="Q481" s="28">
        <v>30</v>
      </c>
      <c r="R481" s="25">
        <v>30</v>
      </c>
      <c r="S481" s="28">
        <v>30</v>
      </c>
      <c r="T481" s="28">
        <v>0</v>
      </c>
      <c r="U481" s="28">
        <v>180</v>
      </c>
      <c r="V481" s="28">
        <v>4</v>
      </c>
    </row>
    <row r="482" spans="1:22" x14ac:dyDescent="0.25">
      <c r="A482" t="s">
        <v>681</v>
      </c>
      <c r="B482" t="s">
        <v>194</v>
      </c>
      <c r="C482">
        <v>93</v>
      </c>
      <c r="D482">
        <v>100</v>
      </c>
      <c r="E482">
        <v>0</v>
      </c>
      <c r="F482" s="25">
        <v>0</v>
      </c>
      <c r="G482" s="28">
        <v>11</v>
      </c>
      <c r="H482" s="28">
        <v>0</v>
      </c>
      <c r="I482" s="28">
        <v>0</v>
      </c>
      <c r="J482" s="25">
        <v>0</v>
      </c>
      <c r="K482" s="28">
        <v>300</v>
      </c>
      <c r="L482">
        <v>0</v>
      </c>
      <c r="M482">
        <v>0</v>
      </c>
      <c r="N482" s="25">
        <v>0</v>
      </c>
      <c r="O482" s="28">
        <v>45</v>
      </c>
      <c r="P482" s="28">
        <v>10</v>
      </c>
      <c r="Q482" s="28">
        <v>30</v>
      </c>
      <c r="R482" s="25">
        <v>30</v>
      </c>
      <c r="S482" s="28">
        <v>30</v>
      </c>
      <c r="T482" s="28">
        <v>0</v>
      </c>
      <c r="U482" s="28">
        <v>180</v>
      </c>
      <c r="V482" s="28">
        <v>4</v>
      </c>
    </row>
    <row r="483" spans="1:22" x14ac:dyDescent="0.25">
      <c r="A483" t="s">
        <v>682</v>
      </c>
      <c r="B483" t="s">
        <v>194</v>
      </c>
      <c r="C483">
        <v>99</v>
      </c>
      <c r="D483">
        <v>107</v>
      </c>
      <c r="E483">
        <v>0</v>
      </c>
      <c r="F483" s="25">
        <v>0</v>
      </c>
      <c r="G483" s="28">
        <v>11</v>
      </c>
      <c r="H483" s="28">
        <v>0</v>
      </c>
      <c r="I483" s="28">
        <v>0</v>
      </c>
      <c r="J483" s="25">
        <v>0</v>
      </c>
      <c r="K483" s="28">
        <v>300</v>
      </c>
      <c r="L483">
        <v>0</v>
      </c>
      <c r="M483">
        <v>0</v>
      </c>
      <c r="N483" s="25">
        <v>0</v>
      </c>
      <c r="O483" s="28">
        <v>45</v>
      </c>
      <c r="P483" s="28">
        <v>10</v>
      </c>
      <c r="Q483" s="28">
        <v>30</v>
      </c>
      <c r="R483" s="25">
        <v>30</v>
      </c>
      <c r="S483" s="28">
        <v>30</v>
      </c>
      <c r="T483" s="28">
        <v>0</v>
      </c>
      <c r="U483" s="28">
        <v>180</v>
      </c>
      <c r="V483" s="28">
        <v>4</v>
      </c>
    </row>
    <row r="484" spans="1:22" x14ac:dyDescent="0.25">
      <c r="A484" t="s">
        <v>683</v>
      </c>
      <c r="B484" t="s">
        <v>194</v>
      </c>
      <c r="C484">
        <v>105</v>
      </c>
      <c r="D484">
        <v>113</v>
      </c>
      <c r="E484">
        <v>0</v>
      </c>
      <c r="F484" s="25">
        <v>0</v>
      </c>
      <c r="G484" s="28">
        <v>11</v>
      </c>
      <c r="H484" s="28">
        <v>0</v>
      </c>
      <c r="I484" s="28">
        <v>0</v>
      </c>
      <c r="J484" s="25">
        <v>0</v>
      </c>
      <c r="K484" s="28">
        <v>300</v>
      </c>
      <c r="L484">
        <v>0</v>
      </c>
      <c r="M484">
        <v>0</v>
      </c>
      <c r="N484" s="25">
        <v>0</v>
      </c>
      <c r="O484" s="28">
        <v>45</v>
      </c>
      <c r="P484" s="28">
        <v>10</v>
      </c>
      <c r="Q484" s="28">
        <v>30</v>
      </c>
      <c r="R484" s="25">
        <v>30</v>
      </c>
      <c r="S484" s="28">
        <v>30</v>
      </c>
      <c r="T484" s="28">
        <v>0</v>
      </c>
      <c r="U484" s="28">
        <v>180</v>
      </c>
      <c r="V484" s="28">
        <v>4</v>
      </c>
    </row>
    <row r="485" spans="1:22" x14ac:dyDescent="0.25">
      <c r="A485" t="s">
        <v>684</v>
      </c>
      <c r="B485" t="s">
        <v>194</v>
      </c>
      <c r="C485">
        <v>111</v>
      </c>
      <c r="D485">
        <v>120</v>
      </c>
      <c r="E485">
        <v>0</v>
      </c>
      <c r="F485" s="25">
        <v>0</v>
      </c>
      <c r="G485" s="28">
        <v>11</v>
      </c>
      <c r="H485" s="28">
        <v>0</v>
      </c>
      <c r="I485" s="28">
        <v>0</v>
      </c>
      <c r="J485" s="25">
        <v>0</v>
      </c>
      <c r="K485" s="28">
        <v>300</v>
      </c>
      <c r="L485">
        <v>0</v>
      </c>
      <c r="M485">
        <v>0</v>
      </c>
      <c r="N485" s="25">
        <v>0</v>
      </c>
      <c r="O485" s="28">
        <v>45</v>
      </c>
      <c r="P485" s="28">
        <v>10</v>
      </c>
      <c r="Q485" s="28">
        <v>30</v>
      </c>
      <c r="R485" s="25">
        <v>30</v>
      </c>
      <c r="S485" s="28">
        <v>30</v>
      </c>
      <c r="T485" s="28">
        <v>0</v>
      </c>
      <c r="U485" s="28">
        <v>180</v>
      </c>
      <c r="V485" s="28">
        <v>4</v>
      </c>
    </row>
    <row r="486" spans="1:22" x14ac:dyDescent="0.25">
      <c r="A486" t="s">
        <v>685</v>
      </c>
      <c r="B486" t="s">
        <v>194</v>
      </c>
      <c r="C486">
        <v>117</v>
      </c>
      <c r="D486">
        <v>127</v>
      </c>
      <c r="E486">
        <v>0</v>
      </c>
      <c r="F486" s="25">
        <v>0</v>
      </c>
      <c r="G486" s="28">
        <v>11</v>
      </c>
      <c r="H486" s="28">
        <v>0</v>
      </c>
      <c r="I486" s="28">
        <v>0</v>
      </c>
      <c r="J486" s="25">
        <v>0</v>
      </c>
      <c r="K486" s="28">
        <v>300</v>
      </c>
      <c r="L486">
        <v>0</v>
      </c>
      <c r="M486">
        <v>0</v>
      </c>
      <c r="N486" s="25">
        <v>0</v>
      </c>
      <c r="O486" s="28">
        <v>45</v>
      </c>
      <c r="P486" s="28">
        <v>10</v>
      </c>
      <c r="Q486" s="28">
        <v>30</v>
      </c>
      <c r="R486" s="25">
        <v>30</v>
      </c>
      <c r="S486" s="28">
        <v>30</v>
      </c>
      <c r="T486" s="28">
        <v>0</v>
      </c>
      <c r="U486" s="28">
        <v>180</v>
      </c>
      <c r="V486" s="28">
        <v>4</v>
      </c>
    </row>
    <row r="487" spans="1:22" x14ac:dyDescent="0.25">
      <c r="A487" t="s">
        <v>686</v>
      </c>
      <c r="B487" t="s">
        <v>194</v>
      </c>
      <c r="C487">
        <v>124</v>
      </c>
      <c r="D487">
        <v>134</v>
      </c>
      <c r="E487">
        <v>0</v>
      </c>
      <c r="F487" s="25">
        <v>0</v>
      </c>
      <c r="G487" s="28">
        <v>11</v>
      </c>
      <c r="H487" s="28">
        <v>0</v>
      </c>
      <c r="I487" s="28">
        <v>0</v>
      </c>
      <c r="J487" s="25">
        <v>0</v>
      </c>
      <c r="K487" s="28">
        <v>300</v>
      </c>
      <c r="L487">
        <v>0</v>
      </c>
      <c r="M487">
        <v>0</v>
      </c>
      <c r="N487" s="25">
        <v>0</v>
      </c>
      <c r="O487" s="28">
        <v>45</v>
      </c>
      <c r="P487" s="28">
        <v>10</v>
      </c>
      <c r="Q487" s="28">
        <v>30</v>
      </c>
      <c r="R487" s="25">
        <v>30</v>
      </c>
      <c r="S487" s="28">
        <v>30</v>
      </c>
      <c r="T487" s="28">
        <v>0</v>
      </c>
      <c r="U487" s="28">
        <v>180</v>
      </c>
      <c r="V487" s="28">
        <v>4</v>
      </c>
    </row>
    <row r="488" spans="1:22" x14ac:dyDescent="0.25">
      <c r="A488" t="s">
        <v>687</v>
      </c>
      <c r="B488" t="s">
        <v>194</v>
      </c>
      <c r="C488">
        <v>130</v>
      </c>
      <c r="D488">
        <v>140</v>
      </c>
      <c r="E488">
        <v>0</v>
      </c>
      <c r="F488" s="25">
        <v>0</v>
      </c>
      <c r="G488" s="28">
        <v>11</v>
      </c>
      <c r="H488" s="28">
        <v>0</v>
      </c>
      <c r="I488" s="28">
        <v>0</v>
      </c>
      <c r="J488" s="25">
        <v>0</v>
      </c>
      <c r="K488" s="28">
        <v>300</v>
      </c>
      <c r="L488">
        <v>0</v>
      </c>
      <c r="M488">
        <v>0</v>
      </c>
      <c r="N488" s="25">
        <v>0</v>
      </c>
      <c r="O488" s="28">
        <v>45</v>
      </c>
      <c r="P488" s="28">
        <v>10</v>
      </c>
      <c r="Q488" s="28">
        <v>30</v>
      </c>
      <c r="R488" s="25">
        <v>30</v>
      </c>
      <c r="S488" s="28">
        <v>30</v>
      </c>
      <c r="T488" s="28">
        <v>0</v>
      </c>
      <c r="U488" s="28">
        <v>180</v>
      </c>
      <c r="V488" s="28">
        <v>4</v>
      </c>
    </row>
    <row r="489" spans="1:22" x14ac:dyDescent="0.25">
      <c r="A489" t="s">
        <v>688</v>
      </c>
      <c r="B489" t="s">
        <v>194</v>
      </c>
      <c r="C489">
        <v>136</v>
      </c>
      <c r="D489">
        <v>147</v>
      </c>
      <c r="E489">
        <v>0</v>
      </c>
      <c r="F489" s="25">
        <v>0</v>
      </c>
      <c r="G489" s="28">
        <v>11</v>
      </c>
      <c r="H489" s="28">
        <v>0</v>
      </c>
      <c r="I489" s="28">
        <v>0</v>
      </c>
      <c r="J489" s="25">
        <v>0</v>
      </c>
      <c r="K489" s="28">
        <v>300</v>
      </c>
      <c r="L489">
        <v>0</v>
      </c>
      <c r="M489">
        <v>0</v>
      </c>
      <c r="N489" s="25">
        <v>0</v>
      </c>
      <c r="O489" s="28">
        <v>45</v>
      </c>
      <c r="P489" s="28">
        <v>10</v>
      </c>
      <c r="Q489" s="28">
        <v>30</v>
      </c>
      <c r="R489" s="25">
        <v>30</v>
      </c>
      <c r="S489" s="28">
        <v>30</v>
      </c>
      <c r="T489" s="28">
        <v>0</v>
      </c>
      <c r="U489" s="28">
        <v>180</v>
      </c>
      <c r="V489" s="28">
        <v>4</v>
      </c>
    </row>
    <row r="490" spans="1:22" x14ac:dyDescent="0.25">
      <c r="A490" t="s">
        <v>689</v>
      </c>
      <c r="B490" t="s">
        <v>194</v>
      </c>
      <c r="C490">
        <v>142</v>
      </c>
      <c r="D490">
        <v>154</v>
      </c>
      <c r="E490">
        <v>0</v>
      </c>
      <c r="F490" s="25">
        <v>0</v>
      </c>
      <c r="G490" s="28">
        <v>11</v>
      </c>
      <c r="H490" s="28">
        <v>0</v>
      </c>
      <c r="I490" s="28">
        <v>0</v>
      </c>
      <c r="J490" s="25">
        <v>0</v>
      </c>
      <c r="K490" s="28">
        <v>300</v>
      </c>
      <c r="L490">
        <v>0</v>
      </c>
      <c r="M490">
        <v>0</v>
      </c>
      <c r="N490" s="25">
        <v>0</v>
      </c>
      <c r="O490" s="28">
        <v>45</v>
      </c>
      <c r="P490" s="28">
        <v>10</v>
      </c>
      <c r="Q490" s="28">
        <v>30</v>
      </c>
      <c r="R490" s="25">
        <v>30</v>
      </c>
      <c r="S490" s="28">
        <v>30</v>
      </c>
      <c r="T490" s="28">
        <v>0</v>
      </c>
      <c r="U490" s="28">
        <v>180</v>
      </c>
      <c r="V490" s="28">
        <v>4</v>
      </c>
    </row>
    <row r="491" spans="1:22" x14ac:dyDescent="0.25">
      <c r="A491" t="s">
        <v>690</v>
      </c>
      <c r="B491" t="s">
        <v>194</v>
      </c>
      <c r="C491">
        <v>148</v>
      </c>
      <c r="D491">
        <v>160</v>
      </c>
      <c r="E491">
        <v>0</v>
      </c>
      <c r="F491" s="25">
        <v>0</v>
      </c>
      <c r="G491" s="28">
        <v>11</v>
      </c>
      <c r="H491" s="28">
        <v>0</v>
      </c>
      <c r="I491" s="28">
        <v>0</v>
      </c>
      <c r="J491" s="25">
        <v>0</v>
      </c>
      <c r="K491" s="28">
        <v>300</v>
      </c>
      <c r="L491">
        <v>0</v>
      </c>
      <c r="M491">
        <v>0</v>
      </c>
      <c r="N491" s="25">
        <v>0</v>
      </c>
      <c r="O491" s="28">
        <v>45</v>
      </c>
      <c r="P491" s="28">
        <v>10</v>
      </c>
      <c r="Q491" s="28">
        <v>30</v>
      </c>
      <c r="R491" s="25">
        <v>30</v>
      </c>
      <c r="S491" s="28">
        <v>30</v>
      </c>
      <c r="T491" s="28">
        <v>0</v>
      </c>
      <c r="U491" s="28">
        <v>180</v>
      </c>
      <c r="V491" s="28">
        <v>4</v>
      </c>
    </row>
    <row r="492" spans="1:22" x14ac:dyDescent="0.25">
      <c r="A492" t="s">
        <v>691</v>
      </c>
      <c r="B492" t="s">
        <v>194</v>
      </c>
      <c r="C492">
        <v>155</v>
      </c>
      <c r="D492">
        <v>167</v>
      </c>
      <c r="E492">
        <v>0</v>
      </c>
      <c r="F492" s="25">
        <v>0</v>
      </c>
      <c r="G492" s="28">
        <v>11</v>
      </c>
      <c r="H492" s="28">
        <v>0</v>
      </c>
      <c r="I492" s="28">
        <v>0</v>
      </c>
      <c r="J492" s="25">
        <v>0</v>
      </c>
      <c r="K492" s="28">
        <v>300</v>
      </c>
      <c r="L492">
        <v>0</v>
      </c>
      <c r="M492">
        <v>0</v>
      </c>
      <c r="N492" s="25">
        <v>0</v>
      </c>
      <c r="O492" s="28">
        <v>45</v>
      </c>
      <c r="P492" s="28">
        <v>10</v>
      </c>
      <c r="Q492" s="28">
        <v>30</v>
      </c>
      <c r="R492" s="25">
        <v>30</v>
      </c>
      <c r="S492" s="28">
        <v>30</v>
      </c>
      <c r="T492" s="28">
        <v>0</v>
      </c>
      <c r="U492" s="28">
        <v>180</v>
      </c>
      <c r="V492" s="28">
        <v>4</v>
      </c>
    </row>
    <row r="493" spans="1:22" x14ac:dyDescent="0.25">
      <c r="A493" t="s">
        <v>692</v>
      </c>
      <c r="B493" t="s">
        <v>194</v>
      </c>
      <c r="C493">
        <v>124</v>
      </c>
      <c r="D493">
        <v>132</v>
      </c>
      <c r="E493">
        <v>0</v>
      </c>
      <c r="F493" s="25">
        <v>0</v>
      </c>
      <c r="G493" s="28">
        <v>11</v>
      </c>
      <c r="H493" s="28">
        <v>0</v>
      </c>
      <c r="I493" s="28">
        <v>0</v>
      </c>
      <c r="J493" s="25">
        <v>0</v>
      </c>
      <c r="K493" s="28">
        <v>300</v>
      </c>
      <c r="L493">
        <v>0</v>
      </c>
      <c r="M493">
        <v>0</v>
      </c>
      <c r="N493" s="25">
        <v>0</v>
      </c>
      <c r="O493" s="28">
        <v>45</v>
      </c>
      <c r="P493" s="28">
        <v>10</v>
      </c>
      <c r="Q493" s="28">
        <v>30</v>
      </c>
      <c r="R493" s="25">
        <v>30</v>
      </c>
      <c r="S493" s="28">
        <v>30</v>
      </c>
      <c r="T493" s="28">
        <v>0</v>
      </c>
      <c r="U493" s="28">
        <v>180</v>
      </c>
      <c r="V493" s="28">
        <v>4</v>
      </c>
    </row>
    <row r="494" spans="1:22" x14ac:dyDescent="0.25">
      <c r="A494" t="s">
        <v>693</v>
      </c>
      <c r="B494" t="s">
        <v>194</v>
      </c>
      <c r="C494">
        <v>128</v>
      </c>
      <c r="D494">
        <v>135</v>
      </c>
      <c r="E494">
        <v>0</v>
      </c>
      <c r="F494" s="25">
        <v>0</v>
      </c>
      <c r="G494" s="28">
        <v>11</v>
      </c>
      <c r="H494" s="28">
        <v>0</v>
      </c>
      <c r="I494" s="28">
        <v>0</v>
      </c>
      <c r="J494" s="25">
        <v>0</v>
      </c>
      <c r="K494" s="28">
        <v>300</v>
      </c>
      <c r="L494">
        <v>0</v>
      </c>
      <c r="M494">
        <v>0</v>
      </c>
      <c r="N494" s="25">
        <v>0</v>
      </c>
      <c r="O494" s="28">
        <v>45</v>
      </c>
      <c r="P494" s="28">
        <v>10</v>
      </c>
      <c r="Q494" s="28">
        <v>30</v>
      </c>
      <c r="R494" s="25">
        <v>30</v>
      </c>
      <c r="S494" s="28">
        <v>30</v>
      </c>
      <c r="T494" s="28">
        <v>0</v>
      </c>
      <c r="U494" s="28">
        <v>180</v>
      </c>
      <c r="V494" s="28">
        <v>4</v>
      </c>
    </row>
    <row r="495" spans="1:22" x14ac:dyDescent="0.25">
      <c r="A495" t="s">
        <v>694</v>
      </c>
      <c r="B495" t="s">
        <v>194</v>
      </c>
      <c r="C495">
        <v>133</v>
      </c>
      <c r="D495">
        <v>139</v>
      </c>
      <c r="E495">
        <v>0</v>
      </c>
      <c r="F495" s="25">
        <v>0</v>
      </c>
      <c r="G495" s="28">
        <v>11</v>
      </c>
      <c r="H495" s="28">
        <v>0</v>
      </c>
      <c r="I495" s="28">
        <v>0</v>
      </c>
      <c r="J495" s="25">
        <v>0</v>
      </c>
      <c r="K495" s="28">
        <v>300</v>
      </c>
      <c r="L495">
        <v>0</v>
      </c>
      <c r="M495">
        <v>0</v>
      </c>
      <c r="N495" s="25">
        <v>0</v>
      </c>
      <c r="O495" s="28">
        <v>45</v>
      </c>
      <c r="P495" s="28">
        <v>10</v>
      </c>
      <c r="Q495" s="28">
        <v>30</v>
      </c>
      <c r="R495" s="25">
        <v>30</v>
      </c>
      <c r="S495" s="28">
        <v>30</v>
      </c>
      <c r="T495" s="28">
        <v>0</v>
      </c>
      <c r="U495" s="28">
        <v>180</v>
      </c>
      <c r="V495" s="28">
        <v>4</v>
      </c>
    </row>
    <row r="496" spans="1:22" x14ac:dyDescent="0.25">
      <c r="A496" t="s">
        <v>695</v>
      </c>
      <c r="B496" t="s">
        <v>194</v>
      </c>
      <c r="C496">
        <v>138</v>
      </c>
      <c r="D496">
        <v>143</v>
      </c>
      <c r="E496">
        <v>0</v>
      </c>
      <c r="F496" s="25">
        <v>0</v>
      </c>
      <c r="G496" s="28">
        <v>11</v>
      </c>
      <c r="H496" s="28">
        <v>0</v>
      </c>
      <c r="I496" s="28">
        <v>0</v>
      </c>
      <c r="J496" s="25">
        <v>0</v>
      </c>
      <c r="K496" s="28">
        <v>300</v>
      </c>
      <c r="L496">
        <v>0</v>
      </c>
      <c r="M496">
        <v>0</v>
      </c>
      <c r="N496" s="25">
        <v>0</v>
      </c>
      <c r="O496" s="28">
        <v>45</v>
      </c>
      <c r="P496" s="28">
        <v>10</v>
      </c>
      <c r="Q496" s="28">
        <v>30</v>
      </c>
      <c r="R496" s="25">
        <v>30</v>
      </c>
      <c r="S496" s="28">
        <v>30</v>
      </c>
      <c r="T496" s="28">
        <v>0</v>
      </c>
      <c r="U496" s="28">
        <v>180</v>
      </c>
      <c r="V496" s="28">
        <v>4</v>
      </c>
    </row>
    <row r="497" spans="1:22" x14ac:dyDescent="0.25">
      <c r="A497" t="s">
        <v>696</v>
      </c>
      <c r="B497" t="s">
        <v>194</v>
      </c>
      <c r="C497">
        <v>143</v>
      </c>
      <c r="D497">
        <v>147</v>
      </c>
      <c r="E497">
        <v>0</v>
      </c>
      <c r="F497" s="25">
        <v>0</v>
      </c>
      <c r="G497" s="28">
        <v>11</v>
      </c>
      <c r="H497" s="28">
        <v>0</v>
      </c>
      <c r="I497" s="28">
        <v>0</v>
      </c>
      <c r="J497" s="25">
        <v>0</v>
      </c>
      <c r="K497" s="28">
        <v>300</v>
      </c>
      <c r="L497">
        <v>0</v>
      </c>
      <c r="M497">
        <v>0</v>
      </c>
      <c r="N497" s="25">
        <v>0</v>
      </c>
      <c r="O497" s="28">
        <v>45</v>
      </c>
      <c r="P497" s="28">
        <v>10</v>
      </c>
      <c r="Q497" s="28">
        <v>30</v>
      </c>
      <c r="R497" s="25">
        <v>30</v>
      </c>
      <c r="S497" s="28">
        <v>30</v>
      </c>
      <c r="T497" s="28">
        <v>0</v>
      </c>
      <c r="U497" s="28">
        <v>180</v>
      </c>
      <c r="V497" s="28">
        <v>4</v>
      </c>
    </row>
    <row r="498" spans="1:22" x14ac:dyDescent="0.25">
      <c r="A498" t="s">
        <v>697</v>
      </c>
      <c r="B498" t="s">
        <v>194</v>
      </c>
      <c r="C498">
        <v>148</v>
      </c>
      <c r="D498">
        <v>153</v>
      </c>
      <c r="E498">
        <v>0</v>
      </c>
      <c r="F498" s="25">
        <v>0</v>
      </c>
      <c r="G498" s="28">
        <v>11</v>
      </c>
      <c r="H498" s="28">
        <v>0</v>
      </c>
      <c r="I498" s="28">
        <v>0</v>
      </c>
      <c r="J498" s="25">
        <v>0</v>
      </c>
      <c r="K498" s="28">
        <v>300</v>
      </c>
      <c r="L498">
        <v>0</v>
      </c>
      <c r="M498">
        <v>110</v>
      </c>
      <c r="N498" s="25">
        <v>0</v>
      </c>
      <c r="O498" s="28">
        <v>45</v>
      </c>
      <c r="P498" s="28">
        <v>10</v>
      </c>
      <c r="Q498" s="28">
        <v>30</v>
      </c>
      <c r="R498" s="25">
        <v>30</v>
      </c>
      <c r="S498" s="28">
        <v>30</v>
      </c>
      <c r="T498" s="28">
        <v>0</v>
      </c>
      <c r="U498" s="28">
        <v>180</v>
      </c>
      <c r="V498" s="28">
        <v>4</v>
      </c>
    </row>
    <row r="499" spans="1:22" x14ac:dyDescent="0.25">
      <c r="A499" t="s">
        <v>698</v>
      </c>
      <c r="B499" t="s">
        <v>194</v>
      </c>
      <c r="C499">
        <v>84</v>
      </c>
      <c r="D499">
        <v>102</v>
      </c>
      <c r="E499">
        <v>0</v>
      </c>
      <c r="F499" s="25">
        <v>0</v>
      </c>
      <c r="G499" s="28">
        <v>11</v>
      </c>
      <c r="H499" s="28">
        <v>0</v>
      </c>
      <c r="I499" s="28">
        <v>0</v>
      </c>
      <c r="J499" s="25">
        <v>0</v>
      </c>
      <c r="K499" s="28">
        <v>300</v>
      </c>
      <c r="L499">
        <v>0</v>
      </c>
      <c r="M499">
        <v>110</v>
      </c>
      <c r="N499" s="25">
        <v>0</v>
      </c>
      <c r="O499" s="28">
        <v>45</v>
      </c>
      <c r="P499" s="28">
        <v>10</v>
      </c>
      <c r="Q499" s="28">
        <v>30</v>
      </c>
      <c r="R499" s="25">
        <v>30</v>
      </c>
      <c r="S499" s="28">
        <v>30</v>
      </c>
      <c r="T499" s="28">
        <v>0</v>
      </c>
      <c r="U499" s="28">
        <v>180</v>
      </c>
      <c r="V499" s="28">
        <v>4</v>
      </c>
    </row>
    <row r="500" spans="1:22" x14ac:dyDescent="0.25">
      <c r="A500" t="s">
        <v>699</v>
      </c>
      <c r="B500" t="s">
        <v>194</v>
      </c>
      <c r="C500">
        <v>89</v>
      </c>
      <c r="D500">
        <v>108</v>
      </c>
      <c r="E500">
        <v>0</v>
      </c>
      <c r="F500" s="25">
        <v>0</v>
      </c>
      <c r="G500" s="28">
        <v>11</v>
      </c>
      <c r="H500" s="28">
        <v>0</v>
      </c>
      <c r="I500" s="28">
        <v>0</v>
      </c>
      <c r="J500" s="25">
        <v>0</v>
      </c>
      <c r="K500" s="28">
        <v>300</v>
      </c>
      <c r="L500">
        <v>0</v>
      </c>
      <c r="M500">
        <v>110</v>
      </c>
      <c r="N500" s="25">
        <v>0</v>
      </c>
      <c r="O500" s="28">
        <v>45</v>
      </c>
      <c r="P500" s="28">
        <v>10</v>
      </c>
      <c r="Q500" s="28">
        <v>30</v>
      </c>
      <c r="R500" s="25">
        <v>30</v>
      </c>
      <c r="S500" s="28">
        <v>30</v>
      </c>
      <c r="T500" s="28">
        <v>0</v>
      </c>
      <c r="U500" s="28">
        <v>180</v>
      </c>
      <c r="V500" s="28">
        <v>4</v>
      </c>
    </row>
    <row r="501" spans="1:22" x14ac:dyDescent="0.25">
      <c r="A501" t="s">
        <v>700</v>
      </c>
      <c r="B501" t="s">
        <v>194</v>
      </c>
      <c r="C501">
        <v>95</v>
      </c>
      <c r="D501">
        <v>115</v>
      </c>
      <c r="E501">
        <v>0</v>
      </c>
      <c r="F501" s="25">
        <v>0</v>
      </c>
      <c r="G501" s="28">
        <v>11</v>
      </c>
      <c r="H501" s="28">
        <v>0</v>
      </c>
      <c r="I501" s="28">
        <v>0</v>
      </c>
      <c r="J501" s="25">
        <v>0</v>
      </c>
      <c r="K501" s="28">
        <v>300</v>
      </c>
      <c r="L501">
        <v>0</v>
      </c>
      <c r="M501">
        <v>110</v>
      </c>
      <c r="N501" s="25">
        <v>0</v>
      </c>
      <c r="O501" s="28">
        <v>45</v>
      </c>
      <c r="P501" s="28">
        <v>10</v>
      </c>
      <c r="Q501" s="28">
        <v>30</v>
      </c>
      <c r="R501" s="25">
        <v>30</v>
      </c>
      <c r="S501" s="28">
        <v>30</v>
      </c>
      <c r="T501" s="28">
        <v>0</v>
      </c>
      <c r="U501" s="28">
        <v>180</v>
      </c>
      <c r="V501" s="28">
        <v>4</v>
      </c>
    </row>
    <row r="502" spans="1:22" x14ac:dyDescent="0.25">
      <c r="A502" t="s">
        <v>701</v>
      </c>
      <c r="B502" t="s">
        <v>194</v>
      </c>
      <c r="C502">
        <v>100</v>
      </c>
      <c r="D502">
        <v>122</v>
      </c>
      <c r="E502">
        <v>0</v>
      </c>
      <c r="F502" s="25">
        <v>0</v>
      </c>
      <c r="G502" s="28">
        <v>11</v>
      </c>
      <c r="H502" s="28">
        <v>0</v>
      </c>
      <c r="I502" s="28">
        <v>0</v>
      </c>
      <c r="J502" s="25">
        <v>0</v>
      </c>
      <c r="K502" s="28">
        <v>300</v>
      </c>
      <c r="L502">
        <v>0</v>
      </c>
      <c r="M502">
        <v>110</v>
      </c>
      <c r="N502" s="25">
        <v>0</v>
      </c>
      <c r="O502" s="28">
        <v>45</v>
      </c>
      <c r="P502" s="28">
        <v>10</v>
      </c>
      <c r="Q502" s="28">
        <v>30</v>
      </c>
      <c r="R502" s="25">
        <v>30</v>
      </c>
      <c r="S502" s="28">
        <v>30</v>
      </c>
      <c r="T502" s="28">
        <v>0</v>
      </c>
      <c r="U502" s="28">
        <v>180</v>
      </c>
      <c r="V502" s="28">
        <v>4</v>
      </c>
    </row>
    <row r="503" spans="1:22" x14ac:dyDescent="0.25">
      <c r="A503" t="s">
        <v>702</v>
      </c>
      <c r="B503" t="s">
        <v>194</v>
      </c>
      <c r="C503">
        <v>106</v>
      </c>
      <c r="D503">
        <v>129</v>
      </c>
      <c r="E503">
        <v>0</v>
      </c>
      <c r="F503" s="25">
        <v>0</v>
      </c>
      <c r="G503" s="28">
        <v>11</v>
      </c>
      <c r="H503" s="28">
        <v>0</v>
      </c>
      <c r="I503" s="28">
        <v>0</v>
      </c>
      <c r="J503" s="25">
        <v>0</v>
      </c>
      <c r="K503" s="28">
        <v>300</v>
      </c>
      <c r="L503">
        <v>0</v>
      </c>
      <c r="M503">
        <v>110</v>
      </c>
      <c r="N503" s="25">
        <v>0</v>
      </c>
      <c r="O503" s="28">
        <v>45</v>
      </c>
      <c r="P503" s="28">
        <v>10</v>
      </c>
      <c r="Q503" s="28">
        <v>30</v>
      </c>
      <c r="R503" s="25">
        <v>30</v>
      </c>
      <c r="S503" s="28">
        <v>30</v>
      </c>
      <c r="T503" s="28">
        <v>0</v>
      </c>
      <c r="U503" s="28">
        <v>180</v>
      </c>
      <c r="V503" s="28">
        <v>4</v>
      </c>
    </row>
    <row r="504" spans="1:22" x14ac:dyDescent="0.25">
      <c r="A504" t="s">
        <v>703</v>
      </c>
      <c r="B504" t="s">
        <v>194</v>
      </c>
      <c r="C504">
        <v>112</v>
      </c>
      <c r="D504">
        <v>136</v>
      </c>
      <c r="E504">
        <v>0</v>
      </c>
      <c r="F504" s="25">
        <v>0</v>
      </c>
      <c r="G504" s="28">
        <v>11</v>
      </c>
      <c r="H504" s="28">
        <v>0</v>
      </c>
      <c r="I504" s="28">
        <v>0</v>
      </c>
      <c r="J504" s="25">
        <v>0</v>
      </c>
      <c r="K504" s="28">
        <v>300</v>
      </c>
      <c r="L504">
        <v>0</v>
      </c>
      <c r="M504">
        <v>110</v>
      </c>
      <c r="N504" s="25">
        <v>0</v>
      </c>
      <c r="O504" s="28">
        <v>45</v>
      </c>
      <c r="P504" s="28">
        <v>10</v>
      </c>
      <c r="Q504" s="28">
        <v>30</v>
      </c>
      <c r="R504" s="25">
        <v>30</v>
      </c>
      <c r="S504" s="28">
        <v>30</v>
      </c>
      <c r="T504" s="28">
        <v>0</v>
      </c>
      <c r="U504" s="28">
        <v>180</v>
      </c>
      <c r="V504" s="28">
        <v>4</v>
      </c>
    </row>
    <row r="505" spans="1:22" x14ac:dyDescent="0.25">
      <c r="A505" t="s">
        <v>704</v>
      </c>
      <c r="B505" t="s">
        <v>194</v>
      </c>
      <c r="C505">
        <v>117</v>
      </c>
      <c r="D505">
        <v>142</v>
      </c>
      <c r="E505">
        <v>0</v>
      </c>
      <c r="F505" s="25">
        <v>0</v>
      </c>
      <c r="G505" s="28">
        <v>11</v>
      </c>
      <c r="H505" s="28">
        <v>0</v>
      </c>
      <c r="I505" s="28">
        <v>0</v>
      </c>
      <c r="J505" s="25">
        <v>0</v>
      </c>
      <c r="K505" s="28">
        <v>300</v>
      </c>
      <c r="L505">
        <v>0</v>
      </c>
      <c r="M505">
        <v>110</v>
      </c>
      <c r="N505" s="25">
        <v>0</v>
      </c>
      <c r="O505" s="28">
        <v>45</v>
      </c>
      <c r="P505" s="28">
        <v>10</v>
      </c>
      <c r="Q505" s="28">
        <v>30</v>
      </c>
      <c r="R505" s="25">
        <v>30</v>
      </c>
      <c r="S505" s="28">
        <v>30</v>
      </c>
      <c r="T505" s="28">
        <v>0</v>
      </c>
      <c r="U505" s="28">
        <v>180</v>
      </c>
      <c r="V505" s="28">
        <v>4</v>
      </c>
    </row>
    <row r="506" spans="1:22" x14ac:dyDescent="0.25">
      <c r="A506" t="s">
        <v>705</v>
      </c>
      <c r="B506" t="s">
        <v>194</v>
      </c>
      <c r="C506">
        <v>123</v>
      </c>
      <c r="D506">
        <v>149</v>
      </c>
      <c r="E506">
        <v>0</v>
      </c>
      <c r="F506" s="25">
        <v>0</v>
      </c>
      <c r="G506" s="28">
        <v>11</v>
      </c>
      <c r="H506" s="28">
        <v>0</v>
      </c>
      <c r="I506" s="28">
        <v>0</v>
      </c>
      <c r="J506" s="25">
        <v>0</v>
      </c>
      <c r="K506" s="28">
        <v>300</v>
      </c>
      <c r="L506">
        <v>0</v>
      </c>
      <c r="M506">
        <v>110</v>
      </c>
      <c r="N506" s="25">
        <v>0</v>
      </c>
      <c r="O506" s="28">
        <v>45</v>
      </c>
      <c r="P506" s="28">
        <v>10</v>
      </c>
      <c r="Q506" s="28">
        <v>30</v>
      </c>
      <c r="R506" s="25">
        <v>30</v>
      </c>
      <c r="S506" s="28">
        <v>30</v>
      </c>
      <c r="T506" s="28">
        <v>0</v>
      </c>
      <c r="U506" s="28">
        <v>180</v>
      </c>
      <c r="V506" s="28">
        <v>4</v>
      </c>
    </row>
    <row r="507" spans="1:22" x14ac:dyDescent="0.25">
      <c r="A507" t="s">
        <v>706</v>
      </c>
      <c r="B507" t="s">
        <v>194</v>
      </c>
      <c r="C507">
        <v>128</v>
      </c>
      <c r="D507">
        <v>156</v>
      </c>
      <c r="E507">
        <v>0</v>
      </c>
      <c r="F507" s="25">
        <v>0</v>
      </c>
      <c r="G507" s="28">
        <v>11</v>
      </c>
      <c r="H507" s="28">
        <v>0</v>
      </c>
      <c r="I507" s="28">
        <v>0</v>
      </c>
      <c r="J507" s="25">
        <v>0</v>
      </c>
      <c r="K507" s="28">
        <v>300</v>
      </c>
      <c r="L507">
        <v>0</v>
      </c>
      <c r="M507">
        <v>110</v>
      </c>
      <c r="N507" s="25">
        <v>0</v>
      </c>
      <c r="O507" s="28">
        <v>45</v>
      </c>
      <c r="P507" s="28">
        <v>10</v>
      </c>
      <c r="Q507" s="28">
        <v>30</v>
      </c>
      <c r="R507" s="25">
        <v>30</v>
      </c>
      <c r="S507" s="28">
        <v>30</v>
      </c>
      <c r="T507" s="28">
        <v>0</v>
      </c>
      <c r="U507" s="28">
        <v>180</v>
      </c>
      <c r="V507" s="28">
        <v>4</v>
      </c>
    </row>
    <row r="508" spans="1:22" x14ac:dyDescent="0.25">
      <c r="A508" t="s">
        <v>707</v>
      </c>
      <c r="B508" t="s">
        <v>194</v>
      </c>
      <c r="C508">
        <v>134</v>
      </c>
      <c r="D508">
        <v>163</v>
      </c>
      <c r="E508">
        <v>0</v>
      </c>
      <c r="F508" s="25">
        <v>0</v>
      </c>
      <c r="G508" s="28">
        <v>11</v>
      </c>
      <c r="H508" s="28">
        <v>0</v>
      </c>
      <c r="I508" s="28">
        <v>0</v>
      </c>
      <c r="J508" s="25">
        <v>0</v>
      </c>
      <c r="K508" s="28">
        <v>300</v>
      </c>
      <c r="L508">
        <v>0</v>
      </c>
      <c r="M508">
        <v>110</v>
      </c>
      <c r="N508" s="25">
        <v>0</v>
      </c>
      <c r="O508" s="28">
        <v>45</v>
      </c>
      <c r="P508" s="28">
        <v>10</v>
      </c>
      <c r="Q508" s="28">
        <v>30</v>
      </c>
      <c r="R508" s="25">
        <v>30</v>
      </c>
      <c r="S508" s="28">
        <v>30</v>
      </c>
      <c r="T508" s="28">
        <v>0</v>
      </c>
      <c r="U508" s="28">
        <v>180</v>
      </c>
      <c r="V508" s="28">
        <v>4</v>
      </c>
    </row>
    <row r="509" spans="1:22" x14ac:dyDescent="0.25">
      <c r="A509" t="s">
        <v>708</v>
      </c>
      <c r="B509" t="s">
        <v>194</v>
      </c>
      <c r="C509">
        <v>140</v>
      </c>
      <c r="D509">
        <v>170</v>
      </c>
      <c r="E509">
        <v>0</v>
      </c>
      <c r="F509" s="25">
        <v>0</v>
      </c>
      <c r="G509" s="28">
        <v>11</v>
      </c>
      <c r="H509" s="28">
        <v>0</v>
      </c>
      <c r="I509" s="28">
        <v>0</v>
      </c>
      <c r="J509" s="25">
        <v>0</v>
      </c>
      <c r="K509" s="28">
        <v>300</v>
      </c>
      <c r="L509">
        <v>0</v>
      </c>
      <c r="M509">
        <v>0</v>
      </c>
      <c r="N509" s="25">
        <v>110</v>
      </c>
      <c r="O509" s="28">
        <v>45</v>
      </c>
      <c r="P509" s="28">
        <v>10</v>
      </c>
      <c r="Q509" s="28">
        <v>30</v>
      </c>
      <c r="R509" s="25">
        <v>30</v>
      </c>
      <c r="S509" s="28">
        <v>30</v>
      </c>
      <c r="T509" s="28">
        <v>0</v>
      </c>
      <c r="U509" s="28">
        <v>180</v>
      </c>
      <c r="V509" s="28">
        <v>4</v>
      </c>
    </row>
    <row r="510" spans="1:22" x14ac:dyDescent="0.25">
      <c r="A510" t="s">
        <v>709</v>
      </c>
      <c r="B510" t="s">
        <v>194</v>
      </c>
      <c r="C510">
        <v>114</v>
      </c>
      <c r="D510">
        <v>124</v>
      </c>
      <c r="E510">
        <v>0</v>
      </c>
      <c r="F510" s="25">
        <v>0</v>
      </c>
      <c r="G510" s="28">
        <v>11</v>
      </c>
      <c r="H510" s="28">
        <v>0</v>
      </c>
      <c r="I510" s="28">
        <v>0</v>
      </c>
      <c r="J510" s="25">
        <v>0</v>
      </c>
      <c r="K510" s="28">
        <v>300</v>
      </c>
      <c r="L510">
        <v>0</v>
      </c>
      <c r="M510">
        <v>0</v>
      </c>
      <c r="N510" s="25">
        <v>110</v>
      </c>
      <c r="O510" s="28">
        <v>45</v>
      </c>
      <c r="P510" s="28">
        <v>10</v>
      </c>
      <c r="Q510" s="28">
        <v>30</v>
      </c>
      <c r="R510" s="25">
        <v>30</v>
      </c>
      <c r="S510" s="28">
        <v>30</v>
      </c>
      <c r="T510" s="28">
        <v>0</v>
      </c>
      <c r="U510" s="28">
        <v>180</v>
      </c>
      <c r="V510" s="28">
        <v>4</v>
      </c>
    </row>
    <row r="511" spans="1:22" x14ac:dyDescent="0.25">
      <c r="A511" t="s">
        <v>710</v>
      </c>
      <c r="B511" t="s">
        <v>194</v>
      </c>
      <c r="C511">
        <v>120</v>
      </c>
      <c r="D511">
        <v>130</v>
      </c>
      <c r="E511">
        <v>0</v>
      </c>
      <c r="F511" s="25">
        <v>0</v>
      </c>
      <c r="G511" s="28">
        <v>11</v>
      </c>
      <c r="H511" s="28">
        <v>0</v>
      </c>
      <c r="I511" s="28">
        <v>0</v>
      </c>
      <c r="J511" s="25">
        <v>0</v>
      </c>
      <c r="K511" s="28">
        <v>300</v>
      </c>
      <c r="L511">
        <v>0</v>
      </c>
      <c r="M511">
        <v>0</v>
      </c>
      <c r="N511" s="25">
        <v>110</v>
      </c>
      <c r="O511" s="28">
        <v>45</v>
      </c>
      <c r="P511" s="28">
        <v>10</v>
      </c>
      <c r="Q511" s="28">
        <v>30</v>
      </c>
      <c r="R511" s="25">
        <v>30</v>
      </c>
      <c r="S511" s="28">
        <v>30</v>
      </c>
      <c r="T511" s="28">
        <v>0</v>
      </c>
      <c r="U511" s="28">
        <v>180</v>
      </c>
      <c r="V511" s="28">
        <v>4</v>
      </c>
    </row>
    <row r="512" spans="1:22" x14ac:dyDescent="0.25">
      <c r="A512" t="s">
        <v>711</v>
      </c>
      <c r="B512" t="s">
        <v>194</v>
      </c>
      <c r="C512">
        <v>127</v>
      </c>
      <c r="D512">
        <v>136</v>
      </c>
      <c r="E512">
        <v>0</v>
      </c>
      <c r="F512" s="25">
        <v>0</v>
      </c>
      <c r="G512" s="28">
        <v>11</v>
      </c>
      <c r="H512" s="28">
        <v>0</v>
      </c>
      <c r="I512" s="28">
        <v>0</v>
      </c>
      <c r="J512" s="25">
        <v>0</v>
      </c>
      <c r="K512" s="28">
        <v>300</v>
      </c>
      <c r="L512">
        <v>0</v>
      </c>
      <c r="M512">
        <v>0</v>
      </c>
      <c r="N512" s="25">
        <v>110</v>
      </c>
      <c r="O512" s="28">
        <v>45</v>
      </c>
      <c r="P512" s="28">
        <v>10</v>
      </c>
      <c r="Q512" s="28">
        <v>30</v>
      </c>
      <c r="R512" s="25">
        <v>30</v>
      </c>
      <c r="S512" s="28">
        <v>30</v>
      </c>
      <c r="T512" s="28">
        <v>0</v>
      </c>
      <c r="U512" s="28">
        <v>180</v>
      </c>
      <c r="V512" s="28">
        <v>4</v>
      </c>
    </row>
    <row r="513" spans="1:22" x14ac:dyDescent="0.25">
      <c r="A513" t="s">
        <v>712</v>
      </c>
      <c r="B513" t="s">
        <v>194</v>
      </c>
      <c r="C513">
        <v>134</v>
      </c>
      <c r="D513">
        <v>142</v>
      </c>
      <c r="E513">
        <v>0</v>
      </c>
      <c r="F513" s="25">
        <v>0</v>
      </c>
      <c r="G513" s="28">
        <v>11</v>
      </c>
      <c r="H513" s="28">
        <v>0</v>
      </c>
      <c r="I513" s="28">
        <v>0</v>
      </c>
      <c r="J513" s="25">
        <v>0</v>
      </c>
      <c r="K513" s="28">
        <v>300</v>
      </c>
      <c r="L513">
        <v>0</v>
      </c>
      <c r="M513">
        <v>0</v>
      </c>
      <c r="N513" s="25">
        <v>110</v>
      </c>
      <c r="O513" s="28">
        <v>45</v>
      </c>
      <c r="P513" s="28">
        <v>10</v>
      </c>
      <c r="Q513" s="28">
        <v>30</v>
      </c>
      <c r="R513" s="25">
        <v>30</v>
      </c>
      <c r="S513" s="28">
        <v>30</v>
      </c>
      <c r="T513" s="28">
        <v>0</v>
      </c>
      <c r="U513" s="28">
        <v>180</v>
      </c>
      <c r="V513" s="28">
        <v>4</v>
      </c>
    </row>
    <row r="514" spans="1:22" x14ac:dyDescent="0.25">
      <c r="A514" t="s">
        <v>713</v>
      </c>
      <c r="B514" t="s">
        <v>194</v>
      </c>
      <c r="C514">
        <v>141</v>
      </c>
      <c r="D514">
        <v>148</v>
      </c>
      <c r="E514">
        <v>0</v>
      </c>
      <c r="F514" s="25">
        <v>0</v>
      </c>
      <c r="G514" s="28">
        <v>11</v>
      </c>
      <c r="H514" s="28">
        <v>0</v>
      </c>
      <c r="I514" s="28">
        <v>0</v>
      </c>
      <c r="J514" s="25">
        <v>0</v>
      </c>
      <c r="K514" s="28">
        <v>300</v>
      </c>
      <c r="L514">
        <v>0</v>
      </c>
      <c r="M514">
        <v>0</v>
      </c>
      <c r="N514" s="25">
        <v>110</v>
      </c>
      <c r="O514" s="28">
        <v>45</v>
      </c>
      <c r="P514" s="28">
        <v>10</v>
      </c>
      <c r="Q514" s="28">
        <v>30</v>
      </c>
      <c r="R514" s="25">
        <v>30</v>
      </c>
      <c r="S514" s="28">
        <v>30</v>
      </c>
      <c r="T514" s="28">
        <v>0</v>
      </c>
      <c r="U514" s="28">
        <v>180</v>
      </c>
      <c r="V514" s="28">
        <v>4</v>
      </c>
    </row>
    <row r="515" spans="1:22" x14ac:dyDescent="0.25">
      <c r="A515" t="s">
        <v>714</v>
      </c>
      <c r="B515" t="s">
        <v>194</v>
      </c>
      <c r="C515">
        <v>148</v>
      </c>
      <c r="D515">
        <v>155</v>
      </c>
      <c r="E515">
        <v>0</v>
      </c>
      <c r="F515" s="25">
        <v>0</v>
      </c>
      <c r="G515" s="28">
        <v>11</v>
      </c>
      <c r="H515" s="28">
        <v>0</v>
      </c>
      <c r="I515" s="28">
        <v>0</v>
      </c>
      <c r="J515" s="25">
        <v>0</v>
      </c>
      <c r="K515" s="28">
        <v>300</v>
      </c>
      <c r="L515">
        <v>0</v>
      </c>
      <c r="M515">
        <v>0</v>
      </c>
      <c r="N515" s="25">
        <v>110</v>
      </c>
      <c r="O515" s="28">
        <v>45</v>
      </c>
      <c r="P515" s="28">
        <v>10</v>
      </c>
      <c r="Q515" s="28">
        <v>30</v>
      </c>
      <c r="R515" s="25">
        <v>30</v>
      </c>
      <c r="S515" s="28">
        <v>30</v>
      </c>
      <c r="T515" s="28">
        <v>0</v>
      </c>
      <c r="U515" s="28">
        <v>180</v>
      </c>
      <c r="V515" s="28">
        <v>4</v>
      </c>
    </row>
    <row r="516" spans="1:22" x14ac:dyDescent="0.25">
      <c r="A516" t="s">
        <v>715</v>
      </c>
      <c r="B516" t="s">
        <v>194</v>
      </c>
      <c r="C516">
        <v>107</v>
      </c>
      <c r="D516">
        <v>0</v>
      </c>
      <c r="E516">
        <v>107</v>
      </c>
      <c r="F516" s="25">
        <v>0</v>
      </c>
      <c r="G516" s="28">
        <v>11</v>
      </c>
      <c r="H516" s="28">
        <v>0</v>
      </c>
      <c r="I516" s="28">
        <v>0</v>
      </c>
      <c r="J516" s="25">
        <v>0</v>
      </c>
      <c r="K516" s="28">
        <v>300</v>
      </c>
      <c r="L516">
        <v>0</v>
      </c>
      <c r="M516">
        <v>0</v>
      </c>
      <c r="N516" s="25">
        <v>0</v>
      </c>
      <c r="O516" s="28">
        <v>45</v>
      </c>
      <c r="P516" s="28">
        <v>10</v>
      </c>
      <c r="Q516" s="28">
        <v>30</v>
      </c>
      <c r="R516" s="25">
        <v>30</v>
      </c>
      <c r="S516" s="28">
        <v>30</v>
      </c>
      <c r="T516" s="28">
        <v>0</v>
      </c>
      <c r="U516" s="28">
        <v>180</v>
      </c>
      <c r="V516" s="28">
        <v>4</v>
      </c>
    </row>
    <row r="517" spans="1:22" x14ac:dyDescent="0.25">
      <c r="A517" t="s">
        <v>716</v>
      </c>
      <c r="B517" t="s">
        <v>194</v>
      </c>
      <c r="C517">
        <v>116</v>
      </c>
      <c r="D517">
        <v>0</v>
      </c>
      <c r="E517">
        <v>107</v>
      </c>
      <c r="F517" s="25">
        <v>0</v>
      </c>
      <c r="G517" s="28">
        <v>11</v>
      </c>
      <c r="H517" s="28">
        <v>0</v>
      </c>
      <c r="I517" s="28">
        <v>0</v>
      </c>
      <c r="J517" s="25">
        <v>0</v>
      </c>
      <c r="K517" s="28">
        <v>300</v>
      </c>
      <c r="L517">
        <v>0</v>
      </c>
      <c r="M517">
        <v>0</v>
      </c>
      <c r="N517" s="25">
        <v>0</v>
      </c>
      <c r="O517" s="28">
        <v>45</v>
      </c>
      <c r="P517" s="28">
        <v>10</v>
      </c>
      <c r="Q517" s="28">
        <v>30.3</v>
      </c>
      <c r="R517" s="25">
        <v>30</v>
      </c>
      <c r="S517" s="28">
        <v>30</v>
      </c>
      <c r="T517" s="28">
        <v>0</v>
      </c>
      <c r="U517" s="28">
        <v>180</v>
      </c>
      <c r="V517" s="28">
        <v>4</v>
      </c>
    </row>
    <row r="518" spans="1:22" x14ac:dyDescent="0.25">
      <c r="A518" t="s">
        <v>717</v>
      </c>
      <c r="B518" t="s">
        <v>194</v>
      </c>
      <c r="C518">
        <v>124</v>
      </c>
      <c r="D518">
        <v>0</v>
      </c>
      <c r="E518">
        <v>107</v>
      </c>
      <c r="F518" s="25">
        <v>0</v>
      </c>
      <c r="G518" s="28">
        <v>11</v>
      </c>
      <c r="H518" s="28">
        <v>0</v>
      </c>
      <c r="I518" s="28">
        <v>0</v>
      </c>
      <c r="J518" s="25">
        <v>0</v>
      </c>
      <c r="K518" s="28">
        <v>300</v>
      </c>
      <c r="L518">
        <v>0</v>
      </c>
      <c r="M518">
        <v>0</v>
      </c>
      <c r="N518" s="25">
        <v>0</v>
      </c>
      <c r="O518" s="28">
        <v>45</v>
      </c>
      <c r="P518" s="28">
        <v>10</v>
      </c>
      <c r="Q518" s="28">
        <v>30.6</v>
      </c>
      <c r="R518" s="25">
        <v>30</v>
      </c>
      <c r="S518" s="28">
        <v>30</v>
      </c>
      <c r="T518" s="28">
        <v>0</v>
      </c>
      <c r="U518" s="28">
        <v>180</v>
      </c>
      <c r="V518" s="28">
        <v>4</v>
      </c>
    </row>
    <row r="519" spans="1:22" x14ac:dyDescent="0.25">
      <c r="A519" t="s">
        <v>718</v>
      </c>
      <c r="B519" t="s">
        <v>194</v>
      </c>
      <c r="C519">
        <v>132</v>
      </c>
      <c r="D519">
        <v>0</v>
      </c>
      <c r="E519">
        <v>107</v>
      </c>
      <c r="F519" s="25">
        <v>0</v>
      </c>
      <c r="G519" s="28">
        <v>11</v>
      </c>
      <c r="H519" s="28">
        <v>0</v>
      </c>
      <c r="I519" s="28">
        <v>0</v>
      </c>
      <c r="J519" s="25">
        <v>0</v>
      </c>
      <c r="K519" s="28">
        <v>300</v>
      </c>
      <c r="L519">
        <v>0</v>
      </c>
      <c r="M519">
        <v>0</v>
      </c>
      <c r="N519" s="25">
        <v>0</v>
      </c>
      <c r="O519" s="28">
        <v>45</v>
      </c>
      <c r="P519" s="28">
        <v>10</v>
      </c>
      <c r="Q519" s="28">
        <v>30.9</v>
      </c>
      <c r="R519" s="25">
        <v>30</v>
      </c>
      <c r="S519" s="28">
        <v>30</v>
      </c>
      <c r="T519" s="28">
        <v>0</v>
      </c>
      <c r="U519" s="28">
        <v>180</v>
      </c>
      <c r="V519" s="28">
        <v>4</v>
      </c>
    </row>
    <row r="520" spans="1:22" x14ac:dyDescent="0.25">
      <c r="A520" t="s">
        <v>719</v>
      </c>
      <c r="B520" t="s">
        <v>194</v>
      </c>
      <c r="C520">
        <v>141</v>
      </c>
      <c r="D520">
        <v>0</v>
      </c>
      <c r="E520">
        <v>107</v>
      </c>
      <c r="F520" s="25">
        <v>0</v>
      </c>
      <c r="G520" s="28">
        <v>11</v>
      </c>
      <c r="H520" s="28">
        <v>0</v>
      </c>
      <c r="I520" s="28">
        <v>0</v>
      </c>
      <c r="J520" s="25">
        <v>0</v>
      </c>
      <c r="K520" s="28">
        <v>300</v>
      </c>
      <c r="L520">
        <v>0</v>
      </c>
      <c r="M520">
        <v>0</v>
      </c>
      <c r="N520" s="25">
        <v>0</v>
      </c>
      <c r="O520" s="28">
        <v>45</v>
      </c>
      <c r="P520" s="28">
        <v>10</v>
      </c>
      <c r="Q520" s="28">
        <v>31.2</v>
      </c>
      <c r="R520" s="25">
        <v>30</v>
      </c>
      <c r="S520" s="28">
        <v>30</v>
      </c>
      <c r="T520" s="28">
        <v>0</v>
      </c>
      <c r="U520" s="28">
        <v>180</v>
      </c>
      <c r="V520" s="28">
        <v>4</v>
      </c>
    </row>
    <row r="521" spans="1:22" x14ac:dyDescent="0.25">
      <c r="A521" t="s">
        <v>720</v>
      </c>
      <c r="B521" t="s">
        <v>194</v>
      </c>
      <c r="C521">
        <v>149</v>
      </c>
      <c r="D521">
        <v>0</v>
      </c>
      <c r="E521">
        <v>107</v>
      </c>
      <c r="F521" s="25">
        <v>0</v>
      </c>
      <c r="G521" s="28">
        <v>11</v>
      </c>
      <c r="H521" s="28">
        <v>0</v>
      </c>
      <c r="I521" s="28">
        <v>0</v>
      </c>
      <c r="J521" s="25">
        <v>0</v>
      </c>
      <c r="K521" s="28">
        <v>300</v>
      </c>
      <c r="L521">
        <v>0</v>
      </c>
      <c r="M521">
        <v>0</v>
      </c>
      <c r="N521" s="25">
        <v>0</v>
      </c>
      <c r="O521" s="28">
        <v>45</v>
      </c>
      <c r="P521" s="28">
        <v>10</v>
      </c>
      <c r="Q521" s="28">
        <v>31.5</v>
      </c>
      <c r="R521" s="25">
        <v>30</v>
      </c>
      <c r="S521" s="28">
        <v>30</v>
      </c>
      <c r="T521" s="28">
        <v>0</v>
      </c>
      <c r="U521" s="28">
        <v>180</v>
      </c>
      <c r="V521" s="28">
        <v>4</v>
      </c>
    </row>
    <row r="522" spans="1:22" x14ac:dyDescent="0.25">
      <c r="A522" t="s">
        <v>721</v>
      </c>
      <c r="B522" t="s">
        <v>194</v>
      </c>
      <c r="C522">
        <v>159</v>
      </c>
      <c r="D522">
        <v>0</v>
      </c>
      <c r="E522">
        <v>107</v>
      </c>
      <c r="F522" s="25">
        <v>0</v>
      </c>
      <c r="G522" s="28">
        <v>11</v>
      </c>
      <c r="H522" s="28">
        <v>0</v>
      </c>
      <c r="I522" s="28">
        <v>0</v>
      </c>
      <c r="J522" s="25">
        <v>0</v>
      </c>
      <c r="K522" s="28">
        <v>300</v>
      </c>
      <c r="L522">
        <v>0</v>
      </c>
      <c r="M522">
        <v>0</v>
      </c>
      <c r="N522" s="25">
        <v>0</v>
      </c>
      <c r="O522" s="28">
        <v>45</v>
      </c>
      <c r="P522" s="28">
        <v>10</v>
      </c>
      <c r="Q522" s="28">
        <v>31.8</v>
      </c>
      <c r="R522" s="25">
        <v>30</v>
      </c>
      <c r="S522" s="28">
        <v>30</v>
      </c>
      <c r="T522" s="28">
        <v>0</v>
      </c>
      <c r="U522" s="28">
        <v>180</v>
      </c>
      <c r="V522" s="28">
        <v>4</v>
      </c>
    </row>
    <row r="523" spans="1:22" x14ac:dyDescent="0.25">
      <c r="A523" t="s">
        <v>722</v>
      </c>
      <c r="B523" t="s">
        <v>194</v>
      </c>
      <c r="C523">
        <v>169</v>
      </c>
      <c r="D523">
        <v>0</v>
      </c>
      <c r="E523">
        <v>107</v>
      </c>
      <c r="F523" s="25">
        <v>0</v>
      </c>
      <c r="G523" s="28">
        <v>11</v>
      </c>
      <c r="H523" s="28">
        <v>0</v>
      </c>
      <c r="I523" s="28">
        <v>0</v>
      </c>
      <c r="J523" s="25">
        <v>0</v>
      </c>
      <c r="K523" s="28">
        <v>300</v>
      </c>
      <c r="L523">
        <v>0</v>
      </c>
      <c r="M523">
        <v>0</v>
      </c>
      <c r="N523" s="25">
        <v>0</v>
      </c>
      <c r="O523" s="28">
        <v>45</v>
      </c>
      <c r="P523" s="28">
        <v>10</v>
      </c>
      <c r="Q523" s="28">
        <v>32.1</v>
      </c>
      <c r="R523" s="25">
        <v>30</v>
      </c>
      <c r="S523" s="28">
        <v>30</v>
      </c>
      <c r="T523" s="28">
        <v>0</v>
      </c>
      <c r="U523" s="28">
        <v>180</v>
      </c>
      <c r="V523" s="28">
        <v>4</v>
      </c>
    </row>
    <row r="524" spans="1:22" x14ac:dyDescent="0.25">
      <c r="A524" t="s">
        <v>723</v>
      </c>
      <c r="B524" t="s">
        <v>194</v>
      </c>
      <c r="C524">
        <v>179</v>
      </c>
      <c r="D524">
        <v>0</v>
      </c>
      <c r="E524">
        <v>107</v>
      </c>
      <c r="F524" s="25">
        <v>0</v>
      </c>
      <c r="G524" s="28">
        <v>11</v>
      </c>
      <c r="H524" s="28">
        <v>0</v>
      </c>
      <c r="I524" s="28">
        <v>0</v>
      </c>
      <c r="J524" s="25">
        <v>0</v>
      </c>
      <c r="K524" s="28">
        <v>300</v>
      </c>
      <c r="L524">
        <v>0</v>
      </c>
      <c r="M524">
        <v>0</v>
      </c>
      <c r="N524" s="25">
        <v>0</v>
      </c>
      <c r="O524" s="28">
        <v>45</v>
      </c>
      <c r="P524" s="28">
        <v>10</v>
      </c>
      <c r="Q524" s="28">
        <v>32.4</v>
      </c>
      <c r="R524" s="25">
        <v>30</v>
      </c>
      <c r="S524" s="28">
        <v>30</v>
      </c>
      <c r="T524" s="28">
        <v>0</v>
      </c>
      <c r="U524" s="28">
        <v>180</v>
      </c>
      <c r="V524" s="28">
        <v>4</v>
      </c>
    </row>
    <row r="525" spans="1:22" x14ac:dyDescent="0.25">
      <c r="A525" t="s">
        <v>724</v>
      </c>
      <c r="B525" t="s">
        <v>194</v>
      </c>
      <c r="C525">
        <v>189</v>
      </c>
      <c r="D525">
        <v>0</v>
      </c>
      <c r="E525">
        <v>107</v>
      </c>
      <c r="F525" s="25">
        <v>0</v>
      </c>
      <c r="G525" s="28">
        <v>11</v>
      </c>
      <c r="H525" s="28">
        <v>0</v>
      </c>
      <c r="I525" s="28">
        <v>0</v>
      </c>
      <c r="J525" s="25">
        <v>0</v>
      </c>
      <c r="K525" s="28">
        <v>300</v>
      </c>
      <c r="L525">
        <v>0</v>
      </c>
      <c r="M525">
        <v>0</v>
      </c>
      <c r="N525" s="25">
        <v>0</v>
      </c>
      <c r="O525" s="28">
        <v>45</v>
      </c>
      <c r="P525" s="28">
        <v>10</v>
      </c>
      <c r="Q525" s="28">
        <v>32.700000000000003</v>
      </c>
      <c r="R525" s="25">
        <v>30</v>
      </c>
      <c r="S525" s="28">
        <v>30</v>
      </c>
      <c r="T525" s="28">
        <v>0</v>
      </c>
      <c r="U525" s="28">
        <v>180</v>
      </c>
      <c r="V525" s="28">
        <v>4</v>
      </c>
    </row>
    <row r="526" spans="1:22" x14ac:dyDescent="0.25">
      <c r="A526" t="s">
        <v>725</v>
      </c>
      <c r="B526" t="s">
        <v>194</v>
      </c>
      <c r="C526">
        <v>199</v>
      </c>
      <c r="D526">
        <v>0</v>
      </c>
      <c r="E526">
        <v>107</v>
      </c>
      <c r="F526" s="25">
        <v>0</v>
      </c>
      <c r="G526" s="28">
        <v>11</v>
      </c>
      <c r="H526" s="28">
        <v>0</v>
      </c>
      <c r="I526" s="28">
        <v>0</v>
      </c>
      <c r="J526" s="25">
        <v>0</v>
      </c>
      <c r="K526" s="28">
        <v>300</v>
      </c>
      <c r="L526">
        <v>0</v>
      </c>
      <c r="M526">
        <v>0</v>
      </c>
      <c r="N526" s="25">
        <v>0</v>
      </c>
      <c r="O526" s="28">
        <v>45</v>
      </c>
      <c r="P526" s="28">
        <v>10</v>
      </c>
      <c r="Q526" s="28">
        <v>33</v>
      </c>
      <c r="R526" s="25">
        <v>30</v>
      </c>
      <c r="S526" s="28">
        <v>30</v>
      </c>
      <c r="T526" s="28">
        <v>0</v>
      </c>
      <c r="U526" s="28">
        <v>180</v>
      </c>
      <c r="V526" s="28">
        <v>4</v>
      </c>
    </row>
    <row r="527" spans="1:22" x14ac:dyDescent="0.25">
      <c r="A527" t="s">
        <v>726</v>
      </c>
      <c r="B527" t="s">
        <v>194</v>
      </c>
      <c r="C527">
        <v>131</v>
      </c>
      <c r="D527">
        <v>0</v>
      </c>
      <c r="E527">
        <v>149</v>
      </c>
      <c r="F527" s="25">
        <v>0</v>
      </c>
      <c r="G527" s="28">
        <v>11</v>
      </c>
      <c r="H527" s="28">
        <v>0</v>
      </c>
      <c r="I527" s="28">
        <v>0</v>
      </c>
      <c r="J527" s="25">
        <v>0</v>
      </c>
      <c r="K527" s="28">
        <v>300</v>
      </c>
      <c r="L527">
        <v>0</v>
      </c>
      <c r="M527">
        <v>0</v>
      </c>
      <c r="N527" s="25">
        <v>0</v>
      </c>
      <c r="O527" s="28">
        <v>45</v>
      </c>
      <c r="P527" s="28">
        <v>10</v>
      </c>
      <c r="Q527" s="28">
        <v>30</v>
      </c>
      <c r="R527" s="25">
        <v>30</v>
      </c>
      <c r="S527" s="28">
        <v>30</v>
      </c>
      <c r="T527" s="28">
        <v>0</v>
      </c>
      <c r="U527" s="28">
        <v>180</v>
      </c>
      <c r="V527" s="28">
        <v>4</v>
      </c>
    </row>
    <row r="528" spans="1:22" x14ac:dyDescent="0.25">
      <c r="A528" t="s">
        <v>727</v>
      </c>
      <c r="B528" t="s">
        <v>194</v>
      </c>
      <c r="C528">
        <v>138</v>
      </c>
      <c r="D528">
        <v>0</v>
      </c>
      <c r="E528">
        <v>157</v>
      </c>
      <c r="F528" s="25">
        <v>0</v>
      </c>
      <c r="G528" s="28">
        <v>11</v>
      </c>
      <c r="H528" s="28">
        <v>0</v>
      </c>
      <c r="I528" s="28">
        <v>0</v>
      </c>
      <c r="J528" s="25">
        <v>0</v>
      </c>
      <c r="K528" s="28">
        <v>300</v>
      </c>
      <c r="L528">
        <v>0</v>
      </c>
      <c r="M528">
        <v>0</v>
      </c>
      <c r="N528" s="25">
        <v>0</v>
      </c>
      <c r="O528" s="28">
        <v>45</v>
      </c>
      <c r="P528" s="28">
        <v>10</v>
      </c>
      <c r="Q528" s="28">
        <v>30.6</v>
      </c>
      <c r="R528" s="25">
        <v>30</v>
      </c>
      <c r="S528" s="28">
        <v>30</v>
      </c>
      <c r="T528" s="28">
        <v>0</v>
      </c>
      <c r="U528" s="28">
        <v>180</v>
      </c>
      <c r="V528" s="28">
        <v>4</v>
      </c>
    </row>
    <row r="529" spans="1:22" x14ac:dyDescent="0.25">
      <c r="A529" t="s">
        <v>728</v>
      </c>
      <c r="B529" t="s">
        <v>194</v>
      </c>
      <c r="C529">
        <v>146</v>
      </c>
      <c r="D529">
        <v>0</v>
      </c>
      <c r="E529">
        <v>166</v>
      </c>
      <c r="F529" s="25">
        <v>0</v>
      </c>
      <c r="G529" s="28">
        <v>11</v>
      </c>
      <c r="H529" s="28">
        <v>0</v>
      </c>
      <c r="I529" s="28">
        <v>0</v>
      </c>
      <c r="J529" s="25">
        <v>0</v>
      </c>
      <c r="K529" s="28">
        <v>300</v>
      </c>
      <c r="L529">
        <v>0</v>
      </c>
      <c r="M529">
        <v>0</v>
      </c>
      <c r="N529" s="25">
        <v>0</v>
      </c>
      <c r="O529" s="28">
        <v>45</v>
      </c>
      <c r="P529" s="28">
        <v>10</v>
      </c>
      <c r="Q529" s="28">
        <v>31.2</v>
      </c>
      <c r="R529" s="25">
        <v>30</v>
      </c>
      <c r="S529" s="28">
        <v>30</v>
      </c>
      <c r="T529" s="28">
        <v>0</v>
      </c>
      <c r="U529" s="28">
        <v>180</v>
      </c>
      <c r="V529" s="28">
        <v>4</v>
      </c>
    </row>
    <row r="530" spans="1:22" x14ac:dyDescent="0.25">
      <c r="A530" t="s">
        <v>729</v>
      </c>
      <c r="B530" t="s">
        <v>194</v>
      </c>
      <c r="C530">
        <v>153</v>
      </c>
      <c r="D530">
        <v>0</v>
      </c>
      <c r="E530">
        <v>174</v>
      </c>
      <c r="F530" s="25">
        <v>0</v>
      </c>
      <c r="G530" s="28">
        <v>11</v>
      </c>
      <c r="H530" s="28">
        <v>0</v>
      </c>
      <c r="I530" s="28">
        <v>0</v>
      </c>
      <c r="J530" s="25">
        <v>0</v>
      </c>
      <c r="K530" s="28">
        <v>300</v>
      </c>
      <c r="L530">
        <v>0</v>
      </c>
      <c r="M530">
        <v>0</v>
      </c>
      <c r="N530" s="25">
        <v>0</v>
      </c>
      <c r="O530" s="28">
        <v>45</v>
      </c>
      <c r="P530" s="28">
        <v>10</v>
      </c>
      <c r="Q530" s="28">
        <v>31.8</v>
      </c>
      <c r="R530" s="25">
        <v>30</v>
      </c>
      <c r="S530" s="28">
        <v>30</v>
      </c>
      <c r="T530" s="28">
        <v>0</v>
      </c>
      <c r="U530" s="28">
        <v>180</v>
      </c>
      <c r="V530" s="28">
        <v>4</v>
      </c>
    </row>
    <row r="531" spans="1:22" x14ac:dyDescent="0.25">
      <c r="A531" t="s">
        <v>730</v>
      </c>
      <c r="B531" t="s">
        <v>194</v>
      </c>
      <c r="C531">
        <v>160</v>
      </c>
      <c r="D531">
        <v>0</v>
      </c>
      <c r="E531">
        <v>182</v>
      </c>
      <c r="F531" s="25">
        <v>0</v>
      </c>
      <c r="G531" s="28">
        <v>11</v>
      </c>
      <c r="H531" s="28">
        <v>0</v>
      </c>
      <c r="I531" s="28">
        <v>0</v>
      </c>
      <c r="J531" s="25">
        <v>0</v>
      </c>
      <c r="K531" s="28">
        <v>300</v>
      </c>
      <c r="L531">
        <v>0</v>
      </c>
      <c r="M531">
        <v>0</v>
      </c>
      <c r="N531" s="25">
        <v>0</v>
      </c>
      <c r="O531" s="28">
        <v>45</v>
      </c>
      <c r="P531" s="28">
        <v>10</v>
      </c>
      <c r="Q531" s="28">
        <v>32.4</v>
      </c>
      <c r="R531" s="25">
        <v>30</v>
      </c>
      <c r="S531" s="28">
        <v>30</v>
      </c>
      <c r="T531" s="28">
        <v>0</v>
      </c>
      <c r="U531" s="28">
        <v>180</v>
      </c>
      <c r="V531" s="28">
        <v>4</v>
      </c>
    </row>
    <row r="532" spans="1:22" x14ac:dyDescent="0.25">
      <c r="A532" t="s">
        <v>731</v>
      </c>
      <c r="B532" t="s">
        <v>194</v>
      </c>
      <c r="C532">
        <v>167</v>
      </c>
      <c r="D532">
        <v>0</v>
      </c>
      <c r="E532">
        <v>190</v>
      </c>
      <c r="F532" s="25">
        <v>0</v>
      </c>
      <c r="G532" s="28">
        <v>11</v>
      </c>
      <c r="H532" s="28">
        <v>0</v>
      </c>
      <c r="I532" s="28">
        <v>0</v>
      </c>
      <c r="J532" s="25">
        <v>0</v>
      </c>
      <c r="K532" s="28">
        <v>300</v>
      </c>
      <c r="L532">
        <v>0</v>
      </c>
      <c r="M532">
        <v>0</v>
      </c>
      <c r="N532" s="25">
        <v>0</v>
      </c>
      <c r="O532" s="28">
        <v>45</v>
      </c>
      <c r="P532" s="28">
        <v>10</v>
      </c>
      <c r="Q532" s="28">
        <v>33</v>
      </c>
      <c r="R532" s="25">
        <v>30</v>
      </c>
      <c r="S532" s="28">
        <v>30</v>
      </c>
      <c r="T532" s="28">
        <v>0</v>
      </c>
      <c r="U532" s="28">
        <v>180</v>
      </c>
      <c r="V532" s="28">
        <v>4</v>
      </c>
    </row>
    <row r="533" spans="1:22" x14ac:dyDescent="0.25">
      <c r="A533" t="s">
        <v>732</v>
      </c>
      <c r="B533" t="s">
        <v>987</v>
      </c>
      <c r="C533">
        <v>89</v>
      </c>
      <c r="D533">
        <v>0</v>
      </c>
      <c r="E533">
        <v>0</v>
      </c>
      <c r="F533" s="25">
        <v>0</v>
      </c>
      <c r="G533" s="28">
        <v>14</v>
      </c>
      <c r="H533" s="28">
        <v>0</v>
      </c>
      <c r="I533" s="28">
        <v>0</v>
      </c>
      <c r="J533" s="25">
        <v>0</v>
      </c>
      <c r="K533" s="28">
        <v>0</v>
      </c>
      <c r="L533" s="28">
        <v>0</v>
      </c>
      <c r="M533" s="28">
        <v>0</v>
      </c>
      <c r="N533" s="25">
        <v>0</v>
      </c>
      <c r="O533" s="28">
        <v>45</v>
      </c>
      <c r="P533" s="28">
        <v>10</v>
      </c>
      <c r="Q533" s="28">
        <v>30</v>
      </c>
      <c r="R533" s="25">
        <v>30</v>
      </c>
      <c r="S533" s="28">
        <v>30</v>
      </c>
      <c r="T533" s="28">
        <v>0</v>
      </c>
      <c r="U533" s="28">
        <v>250</v>
      </c>
      <c r="V533" s="28">
        <v>5</v>
      </c>
    </row>
    <row r="534" spans="1:22" x14ac:dyDescent="0.25">
      <c r="A534" t="s">
        <v>733</v>
      </c>
      <c r="B534" t="s">
        <v>987</v>
      </c>
      <c r="C534">
        <v>97</v>
      </c>
      <c r="D534">
        <v>0</v>
      </c>
      <c r="E534">
        <v>0</v>
      </c>
      <c r="F534" s="25">
        <v>0</v>
      </c>
      <c r="G534" s="28">
        <v>14</v>
      </c>
      <c r="H534" s="28">
        <v>0</v>
      </c>
      <c r="I534" s="28">
        <v>0</v>
      </c>
      <c r="J534" s="25">
        <v>0</v>
      </c>
      <c r="K534" s="28">
        <v>0</v>
      </c>
      <c r="L534" s="28">
        <v>0</v>
      </c>
      <c r="M534" s="28">
        <v>0</v>
      </c>
      <c r="N534" s="25">
        <v>0</v>
      </c>
      <c r="O534" s="28">
        <v>45</v>
      </c>
      <c r="P534" s="28">
        <v>10</v>
      </c>
      <c r="Q534" s="28">
        <v>30</v>
      </c>
      <c r="R534" s="25">
        <v>30</v>
      </c>
      <c r="S534" s="28">
        <v>30</v>
      </c>
      <c r="T534" s="28">
        <v>0</v>
      </c>
      <c r="U534" s="28">
        <v>250</v>
      </c>
      <c r="V534" s="28">
        <v>5</v>
      </c>
    </row>
    <row r="535" spans="1:22" x14ac:dyDescent="0.25">
      <c r="A535" t="s">
        <v>734</v>
      </c>
      <c r="B535" t="s">
        <v>987</v>
      </c>
      <c r="C535">
        <v>106</v>
      </c>
      <c r="D535">
        <v>0</v>
      </c>
      <c r="E535">
        <v>0</v>
      </c>
      <c r="F535" s="25">
        <v>0</v>
      </c>
      <c r="G535" s="28">
        <v>14</v>
      </c>
      <c r="H535" s="28">
        <v>0</v>
      </c>
      <c r="I535" s="28">
        <v>0</v>
      </c>
      <c r="J535" s="25">
        <v>0</v>
      </c>
      <c r="K535" s="28">
        <v>0</v>
      </c>
      <c r="L535" s="28">
        <v>0</v>
      </c>
      <c r="M535" s="28">
        <v>0</v>
      </c>
      <c r="N535" s="25">
        <v>0</v>
      </c>
      <c r="O535" s="28">
        <v>45</v>
      </c>
      <c r="P535" s="28">
        <v>10</v>
      </c>
      <c r="Q535" s="28">
        <v>30</v>
      </c>
      <c r="R535" s="25">
        <v>30</v>
      </c>
      <c r="S535" s="28">
        <v>30</v>
      </c>
      <c r="T535" s="28">
        <v>0</v>
      </c>
      <c r="U535" s="28">
        <v>250</v>
      </c>
      <c r="V535" s="28">
        <v>5</v>
      </c>
    </row>
    <row r="536" spans="1:22" x14ac:dyDescent="0.25">
      <c r="A536" t="s">
        <v>735</v>
      </c>
      <c r="B536" t="s">
        <v>987</v>
      </c>
      <c r="C536">
        <v>115</v>
      </c>
      <c r="D536">
        <v>0</v>
      </c>
      <c r="E536">
        <v>0</v>
      </c>
      <c r="F536" s="25">
        <v>0</v>
      </c>
      <c r="G536" s="28">
        <v>14</v>
      </c>
      <c r="H536" s="28">
        <v>0</v>
      </c>
      <c r="I536" s="28">
        <v>0</v>
      </c>
      <c r="J536" s="25">
        <v>0</v>
      </c>
      <c r="K536" s="28">
        <v>0</v>
      </c>
      <c r="L536" s="28">
        <v>0</v>
      </c>
      <c r="M536" s="28">
        <v>0</v>
      </c>
      <c r="N536" s="25">
        <v>0</v>
      </c>
      <c r="O536" s="28">
        <v>45</v>
      </c>
      <c r="P536" s="28">
        <v>10</v>
      </c>
      <c r="Q536" s="28">
        <v>30</v>
      </c>
      <c r="R536" s="25">
        <v>30</v>
      </c>
      <c r="S536" s="28">
        <v>30</v>
      </c>
      <c r="T536" s="28">
        <v>0</v>
      </c>
      <c r="U536" s="28">
        <v>250</v>
      </c>
      <c r="V536" s="28">
        <v>5</v>
      </c>
    </row>
    <row r="537" spans="1:22" x14ac:dyDescent="0.25">
      <c r="A537" t="s">
        <v>736</v>
      </c>
      <c r="B537" t="s">
        <v>987</v>
      </c>
      <c r="C537">
        <v>124</v>
      </c>
      <c r="D537">
        <v>0</v>
      </c>
      <c r="E537">
        <v>0</v>
      </c>
      <c r="F537" s="25">
        <v>0</v>
      </c>
      <c r="G537" s="28">
        <v>14</v>
      </c>
      <c r="H537" s="28">
        <v>0</v>
      </c>
      <c r="I537" s="28">
        <v>0</v>
      </c>
      <c r="J537" s="25">
        <v>0</v>
      </c>
      <c r="K537" s="28">
        <v>0</v>
      </c>
      <c r="L537" s="28">
        <v>0</v>
      </c>
      <c r="M537" s="28">
        <v>0</v>
      </c>
      <c r="N537" s="25">
        <v>0</v>
      </c>
      <c r="O537" s="28">
        <v>45</v>
      </c>
      <c r="P537" s="28">
        <v>10</v>
      </c>
      <c r="Q537" s="28">
        <v>30</v>
      </c>
      <c r="R537" s="25">
        <v>30</v>
      </c>
      <c r="S537" s="28">
        <v>30</v>
      </c>
      <c r="T537" s="28">
        <v>0</v>
      </c>
      <c r="U537" s="28">
        <v>250</v>
      </c>
      <c r="V537" s="28">
        <v>5</v>
      </c>
    </row>
    <row r="538" spans="1:22" x14ac:dyDescent="0.25">
      <c r="A538" t="s">
        <v>737</v>
      </c>
      <c r="B538" t="s">
        <v>987</v>
      </c>
      <c r="C538">
        <v>133</v>
      </c>
      <c r="D538">
        <v>0</v>
      </c>
      <c r="E538">
        <v>0</v>
      </c>
      <c r="F538" s="25">
        <v>0</v>
      </c>
      <c r="G538" s="28">
        <v>14</v>
      </c>
      <c r="H538" s="28">
        <v>0</v>
      </c>
      <c r="I538" s="28">
        <v>0</v>
      </c>
      <c r="J538" s="25">
        <v>0</v>
      </c>
      <c r="K538" s="28">
        <v>0</v>
      </c>
      <c r="L538" s="28">
        <v>0</v>
      </c>
      <c r="M538" s="28">
        <v>0</v>
      </c>
      <c r="N538" s="25">
        <v>0</v>
      </c>
      <c r="O538" s="28">
        <v>45</v>
      </c>
      <c r="P538" s="28">
        <v>10</v>
      </c>
      <c r="Q538" s="28">
        <v>30</v>
      </c>
      <c r="R538" s="25">
        <v>30</v>
      </c>
      <c r="S538" s="28">
        <v>30</v>
      </c>
      <c r="T538" s="28">
        <v>0</v>
      </c>
      <c r="U538" s="28">
        <v>250</v>
      </c>
      <c r="V538" s="28">
        <v>5</v>
      </c>
    </row>
    <row r="539" spans="1:22" x14ac:dyDescent="0.25">
      <c r="A539" t="s">
        <v>738</v>
      </c>
      <c r="B539" t="s">
        <v>987</v>
      </c>
      <c r="C539">
        <v>142</v>
      </c>
      <c r="D539">
        <v>0</v>
      </c>
      <c r="E539">
        <v>0</v>
      </c>
      <c r="F539" s="25">
        <v>0</v>
      </c>
      <c r="G539" s="28">
        <v>14</v>
      </c>
      <c r="H539" s="28">
        <v>0</v>
      </c>
      <c r="I539" s="28">
        <v>0</v>
      </c>
      <c r="J539" s="25">
        <v>0</v>
      </c>
      <c r="K539" s="28">
        <v>0</v>
      </c>
      <c r="L539" s="28">
        <v>0</v>
      </c>
      <c r="M539" s="28">
        <v>0</v>
      </c>
      <c r="N539" s="25">
        <v>0</v>
      </c>
      <c r="O539" s="28">
        <v>45</v>
      </c>
      <c r="P539" s="28">
        <v>10</v>
      </c>
      <c r="Q539" s="28">
        <v>30</v>
      </c>
      <c r="R539" s="25">
        <v>30</v>
      </c>
      <c r="S539" s="28">
        <v>30</v>
      </c>
      <c r="T539" s="28">
        <v>0</v>
      </c>
      <c r="U539" s="28">
        <v>250</v>
      </c>
      <c r="V539" s="28">
        <v>5</v>
      </c>
    </row>
    <row r="540" spans="1:22" x14ac:dyDescent="0.25">
      <c r="A540" t="s">
        <v>739</v>
      </c>
      <c r="B540" t="s">
        <v>987</v>
      </c>
      <c r="C540">
        <v>151</v>
      </c>
      <c r="D540">
        <v>0</v>
      </c>
      <c r="E540">
        <v>0</v>
      </c>
      <c r="F540" s="25">
        <v>0</v>
      </c>
      <c r="G540" s="28">
        <v>14</v>
      </c>
      <c r="H540" s="28">
        <v>0</v>
      </c>
      <c r="I540" s="28">
        <v>0</v>
      </c>
      <c r="J540" s="25">
        <v>0</v>
      </c>
      <c r="K540" s="28">
        <v>0</v>
      </c>
      <c r="L540" s="28">
        <v>0</v>
      </c>
      <c r="M540" s="28">
        <v>0</v>
      </c>
      <c r="N540" s="25">
        <v>0</v>
      </c>
      <c r="O540" s="28">
        <v>45</v>
      </c>
      <c r="P540" s="28">
        <v>10</v>
      </c>
      <c r="Q540" s="28">
        <v>30</v>
      </c>
      <c r="R540" s="25">
        <v>30</v>
      </c>
      <c r="S540" s="28">
        <v>30</v>
      </c>
      <c r="T540" s="28">
        <v>0</v>
      </c>
      <c r="U540" s="28">
        <v>250</v>
      </c>
      <c r="V540" s="28">
        <v>5</v>
      </c>
    </row>
    <row r="541" spans="1:22" x14ac:dyDescent="0.25">
      <c r="A541" t="s">
        <v>740</v>
      </c>
      <c r="B541" t="s">
        <v>987</v>
      </c>
      <c r="C541">
        <v>160</v>
      </c>
      <c r="D541">
        <v>0</v>
      </c>
      <c r="E541">
        <v>0</v>
      </c>
      <c r="F541" s="25">
        <v>0</v>
      </c>
      <c r="G541" s="28">
        <v>14</v>
      </c>
      <c r="H541" s="28">
        <v>0</v>
      </c>
      <c r="I541" s="28">
        <v>0</v>
      </c>
      <c r="J541" s="25">
        <v>0</v>
      </c>
      <c r="K541" s="28">
        <v>0</v>
      </c>
      <c r="L541" s="28">
        <v>0</v>
      </c>
      <c r="M541" s="28">
        <v>0</v>
      </c>
      <c r="N541" s="25">
        <v>0</v>
      </c>
      <c r="O541" s="28">
        <v>45</v>
      </c>
      <c r="P541" s="28">
        <v>10</v>
      </c>
      <c r="Q541" s="28">
        <v>30</v>
      </c>
      <c r="R541" s="25">
        <v>30</v>
      </c>
      <c r="S541" s="28">
        <v>30</v>
      </c>
      <c r="T541" s="28">
        <v>0</v>
      </c>
      <c r="U541" s="28">
        <v>250</v>
      </c>
      <c r="V541" s="28">
        <v>5</v>
      </c>
    </row>
    <row r="542" spans="1:22" x14ac:dyDescent="0.25">
      <c r="A542" t="s">
        <v>741</v>
      </c>
      <c r="B542" t="s">
        <v>987</v>
      </c>
      <c r="C542">
        <v>169</v>
      </c>
      <c r="D542">
        <v>0</v>
      </c>
      <c r="E542">
        <v>0</v>
      </c>
      <c r="F542" s="25">
        <v>0</v>
      </c>
      <c r="G542" s="28">
        <v>14</v>
      </c>
      <c r="H542" s="28">
        <v>0</v>
      </c>
      <c r="I542" s="28">
        <v>0</v>
      </c>
      <c r="J542" s="25">
        <v>0</v>
      </c>
      <c r="K542" s="28">
        <v>0</v>
      </c>
      <c r="L542" s="28">
        <v>0</v>
      </c>
      <c r="M542" s="28">
        <v>0</v>
      </c>
      <c r="N542" s="25">
        <v>0</v>
      </c>
      <c r="O542" s="28">
        <v>45</v>
      </c>
      <c r="P542" s="28">
        <v>10</v>
      </c>
      <c r="Q542" s="28">
        <v>30</v>
      </c>
      <c r="R542" s="25">
        <v>30</v>
      </c>
      <c r="S542" s="28">
        <v>30</v>
      </c>
      <c r="T542" s="28">
        <v>0</v>
      </c>
      <c r="U542" s="28">
        <v>250</v>
      </c>
      <c r="V542" s="28">
        <v>5</v>
      </c>
    </row>
    <row r="543" spans="1:22" x14ac:dyDescent="0.25">
      <c r="A543" t="s">
        <v>742</v>
      </c>
      <c r="B543" t="s">
        <v>987</v>
      </c>
      <c r="C543">
        <v>178</v>
      </c>
      <c r="D543">
        <v>0</v>
      </c>
      <c r="E543">
        <v>0</v>
      </c>
      <c r="F543" s="25">
        <v>0</v>
      </c>
      <c r="G543" s="28">
        <v>14</v>
      </c>
      <c r="H543" s="28">
        <v>0</v>
      </c>
      <c r="I543" s="28">
        <v>0</v>
      </c>
      <c r="J543" s="25">
        <v>0</v>
      </c>
      <c r="K543" s="28">
        <v>0</v>
      </c>
      <c r="L543" s="28">
        <v>0</v>
      </c>
      <c r="M543" s="28">
        <v>0</v>
      </c>
      <c r="N543" s="25">
        <v>0</v>
      </c>
      <c r="O543" s="28">
        <v>45</v>
      </c>
      <c r="P543" s="28">
        <v>10</v>
      </c>
      <c r="Q543" s="28">
        <v>30</v>
      </c>
      <c r="R543" s="25">
        <v>30</v>
      </c>
      <c r="S543" s="28">
        <v>30</v>
      </c>
      <c r="T543" s="28">
        <v>0</v>
      </c>
      <c r="U543" s="28">
        <v>250</v>
      </c>
      <c r="V543" s="28">
        <v>5</v>
      </c>
    </row>
    <row r="544" spans="1:22" x14ac:dyDescent="0.25">
      <c r="A544" t="s">
        <v>743</v>
      </c>
      <c r="B544" t="s">
        <v>987</v>
      </c>
      <c r="C544">
        <v>186</v>
      </c>
      <c r="D544">
        <v>0</v>
      </c>
      <c r="E544">
        <v>0</v>
      </c>
      <c r="F544" s="25">
        <v>0</v>
      </c>
      <c r="G544" s="28">
        <v>14</v>
      </c>
      <c r="H544" s="28">
        <v>0</v>
      </c>
      <c r="I544" s="28">
        <v>0</v>
      </c>
      <c r="J544" s="25">
        <v>0</v>
      </c>
      <c r="K544" s="28">
        <v>0</v>
      </c>
      <c r="L544" s="28">
        <v>0</v>
      </c>
      <c r="M544" s="28">
        <v>0</v>
      </c>
      <c r="N544" s="25">
        <v>0</v>
      </c>
      <c r="O544" s="28">
        <v>45</v>
      </c>
      <c r="P544" s="28">
        <v>10</v>
      </c>
      <c r="Q544" s="28">
        <v>30</v>
      </c>
      <c r="R544" s="25">
        <v>30</v>
      </c>
      <c r="S544" s="28">
        <v>30</v>
      </c>
      <c r="T544" s="28">
        <v>0</v>
      </c>
      <c r="U544" s="28">
        <v>250</v>
      </c>
      <c r="V544" s="28">
        <v>5</v>
      </c>
    </row>
    <row r="545" spans="1:22" x14ac:dyDescent="0.25">
      <c r="A545" t="s">
        <v>744</v>
      </c>
      <c r="B545" t="s">
        <v>987</v>
      </c>
      <c r="C545">
        <v>195</v>
      </c>
      <c r="D545">
        <v>0</v>
      </c>
      <c r="E545">
        <v>0</v>
      </c>
      <c r="F545" s="25">
        <v>0</v>
      </c>
      <c r="G545" s="28">
        <v>14</v>
      </c>
      <c r="H545" s="28">
        <v>0</v>
      </c>
      <c r="I545" s="28">
        <v>0</v>
      </c>
      <c r="J545" s="25">
        <v>0</v>
      </c>
      <c r="K545" s="28">
        <v>0</v>
      </c>
      <c r="L545" s="28">
        <v>0</v>
      </c>
      <c r="M545" s="28">
        <v>0</v>
      </c>
      <c r="N545" s="25">
        <v>0</v>
      </c>
      <c r="O545" s="28">
        <v>45</v>
      </c>
      <c r="P545" s="28">
        <v>10</v>
      </c>
      <c r="Q545" s="28">
        <v>30</v>
      </c>
      <c r="R545" s="25">
        <v>30</v>
      </c>
      <c r="S545" s="28">
        <v>30</v>
      </c>
      <c r="T545" s="28">
        <v>0</v>
      </c>
      <c r="U545" s="28">
        <v>250</v>
      </c>
      <c r="V545" s="28">
        <v>5</v>
      </c>
    </row>
    <row r="546" spans="1:22" x14ac:dyDescent="0.25">
      <c r="A546" t="s">
        <v>745</v>
      </c>
      <c r="B546" t="s">
        <v>987</v>
      </c>
      <c r="C546">
        <v>204</v>
      </c>
      <c r="D546">
        <v>0</v>
      </c>
      <c r="E546">
        <v>0</v>
      </c>
      <c r="F546" s="25">
        <v>0</v>
      </c>
      <c r="G546" s="28">
        <v>14</v>
      </c>
      <c r="H546" s="28">
        <v>0</v>
      </c>
      <c r="I546" s="28">
        <v>0</v>
      </c>
      <c r="J546" s="25">
        <v>0</v>
      </c>
      <c r="K546" s="28">
        <v>0</v>
      </c>
      <c r="L546" s="28">
        <v>0</v>
      </c>
      <c r="M546" s="28">
        <v>0</v>
      </c>
      <c r="N546" s="25">
        <v>0</v>
      </c>
      <c r="O546" s="28">
        <v>45</v>
      </c>
      <c r="P546" s="28">
        <v>10</v>
      </c>
      <c r="Q546" s="28">
        <v>30</v>
      </c>
      <c r="R546" s="25">
        <v>30</v>
      </c>
      <c r="S546" s="28">
        <v>30</v>
      </c>
      <c r="T546" s="28">
        <v>0</v>
      </c>
      <c r="U546" s="28">
        <v>250</v>
      </c>
      <c r="V546" s="28">
        <v>5</v>
      </c>
    </row>
    <row r="547" spans="1:22" x14ac:dyDescent="0.25">
      <c r="A547" t="s">
        <v>746</v>
      </c>
      <c r="B547" t="s">
        <v>987</v>
      </c>
      <c r="C547">
        <v>213</v>
      </c>
      <c r="D547">
        <v>0</v>
      </c>
      <c r="E547">
        <v>0</v>
      </c>
      <c r="F547" s="25">
        <v>0</v>
      </c>
      <c r="G547" s="28">
        <v>14</v>
      </c>
      <c r="H547" s="28">
        <v>0</v>
      </c>
      <c r="I547" s="28">
        <v>0</v>
      </c>
      <c r="J547" s="25">
        <v>0</v>
      </c>
      <c r="K547" s="28">
        <v>0</v>
      </c>
      <c r="L547" s="28">
        <v>0</v>
      </c>
      <c r="M547" s="28">
        <v>0</v>
      </c>
      <c r="N547" s="25">
        <v>0</v>
      </c>
      <c r="O547" s="28">
        <v>45</v>
      </c>
      <c r="P547" s="28">
        <v>10</v>
      </c>
      <c r="Q547" s="28">
        <v>30</v>
      </c>
      <c r="R547" s="25">
        <v>30</v>
      </c>
      <c r="S547" s="28">
        <v>30</v>
      </c>
      <c r="T547" s="28">
        <v>0</v>
      </c>
      <c r="U547" s="28">
        <v>250</v>
      </c>
      <c r="V547" s="28">
        <v>5</v>
      </c>
    </row>
    <row r="548" spans="1:22" x14ac:dyDescent="0.25">
      <c r="A548" t="s">
        <v>747</v>
      </c>
      <c r="B548" t="s">
        <v>987</v>
      </c>
      <c r="C548">
        <v>222</v>
      </c>
      <c r="D548">
        <v>0</v>
      </c>
      <c r="E548">
        <v>0</v>
      </c>
      <c r="F548" s="25">
        <v>0</v>
      </c>
      <c r="G548" s="28">
        <v>14</v>
      </c>
      <c r="H548" s="28">
        <v>0</v>
      </c>
      <c r="I548" s="28">
        <v>0</v>
      </c>
      <c r="J548" s="25">
        <v>0</v>
      </c>
      <c r="K548" s="28">
        <v>0</v>
      </c>
      <c r="L548" s="28">
        <v>0</v>
      </c>
      <c r="M548" s="28">
        <v>0</v>
      </c>
      <c r="N548" s="25">
        <v>0</v>
      </c>
      <c r="O548" s="28">
        <v>45</v>
      </c>
      <c r="P548" s="28">
        <v>10</v>
      </c>
      <c r="Q548" s="28">
        <v>30</v>
      </c>
      <c r="R548" s="25">
        <v>30</v>
      </c>
      <c r="S548" s="28">
        <v>30</v>
      </c>
      <c r="T548" s="28">
        <v>0</v>
      </c>
      <c r="U548" s="28">
        <v>250</v>
      </c>
      <c r="V548" s="28">
        <v>5</v>
      </c>
    </row>
    <row r="549" spans="1:22" x14ac:dyDescent="0.25">
      <c r="A549" t="s">
        <v>748</v>
      </c>
      <c r="B549" t="s">
        <v>987</v>
      </c>
      <c r="C549">
        <v>195</v>
      </c>
      <c r="D549">
        <v>0</v>
      </c>
      <c r="E549">
        <v>0</v>
      </c>
      <c r="F549" s="25">
        <v>0</v>
      </c>
      <c r="G549" s="28">
        <v>14</v>
      </c>
      <c r="H549" s="28">
        <v>0</v>
      </c>
      <c r="I549" s="28">
        <v>0</v>
      </c>
      <c r="J549" s="25">
        <v>0</v>
      </c>
      <c r="K549" s="28">
        <v>0</v>
      </c>
      <c r="L549" s="28">
        <v>0</v>
      </c>
      <c r="M549" s="28">
        <v>0</v>
      </c>
      <c r="N549" s="25">
        <v>0</v>
      </c>
      <c r="O549" s="28">
        <v>45</v>
      </c>
      <c r="P549" s="28">
        <v>10</v>
      </c>
      <c r="Q549" s="28">
        <v>30</v>
      </c>
      <c r="R549" s="25">
        <v>30</v>
      </c>
      <c r="S549" s="28">
        <v>30</v>
      </c>
      <c r="T549" s="28">
        <v>0</v>
      </c>
      <c r="U549" s="28">
        <v>250</v>
      </c>
      <c r="V549" s="28">
        <v>5</v>
      </c>
    </row>
    <row r="550" spans="1:22" x14ac:dyDescent="0.25">
      <c r="A550" t="s">
        <v>749</v>
      </c>
      <c r="B550" t="s">
        <v>987</v>
      </c>
      <c r="C550">
        <v>204</v>
      </c>
      <c r="D550">
        <v>0</v>
      </c>
      <c r="E550">
        <v>0</v>
      </c>
      <c r="F550" s="25">
        <v>0</v>
      </c>
      <c r="G550" s="28">
        <v>14</v>
      </c>
      <c r="H550" s="28">
        <v>0</v>
      </c>
      <c r="I550" s="28">
        <v>0</v>
      </c>
      <c r="J550" s="25">
        <v>0</v>
      </c>
      <c r="K550" s="28">
        <v>0</v>
      </c>
      <c r="L550" s="28">
        <v>0</v>
      </c>
      <c r="M550" s="28">
        <v>0</v>
      </c>
      <c r="N550" s="25">
        <v>0</v>
      </c>
      <c r="O550" s="28">
        <v>45</v>
      </c>
      <c r="P550" s="28">
        <v>10</v>
      </c>
      <c r="Q550" s="28">
        <v>30</v>
      </c>
      <c r="R550" s="25">
        <v>30</v>
      </c>
      <c r="S550" s="28">
        <v>30</v>
      </c>
      <c r="T550" s="28">
        <v>0</v>
      </c>
      <c r="U550" s="28">
        <v>250</v>
      </c>
      <c r="V550" s="28">
        <v>5</v>
      </c>
    </row>
    <row r="551" spans="1:22" x14ac:dyDescent="0.25">
      <c r="A551" t="s">
        <v>750</v>
      </c>
      <c r="B551" t="s">
        <v>987</v>
      </c>
      <c r="C551">
        <v>213</v>
      </c>
      <c r="D551">
        <v>0</v>
      </c>
      <c r="E551">
        <v>0</v>
      </c>
      <c r="F551" s="25">
        <v>0</v>
      </c>
      <c r="G551" s="28">
        <v>14</v>
      </c>
      <c r="H551" s="28">
        <v>0</v>
      </c>
      <c r="I551" s="28">
        <v>0</v>
      </c>
      <c r="J551" s="25">
        <v>0</v>
      </c>
      <c r="K551" s="28">
        <v>0</v>
      </c>
      <c r="L551" s="28">
        <v>0</v>
      </c>
      <c r="M551" s="28">
        <v>0</v>
      </c>
      <c r="N551" s="25">
        <v>0</v>
      </c>
      <c r="O551" s="28">
        <v>45</v>
      </c>
      <c r="P551" s="28">
        <v>10</v>
      </c>
      <c r="Q551" s="28">
        <v>30</v>
      </c>
      <c r="R551" s="25">
        <v>30</v>
      </c>
      <c r="S551" s="28">
        <v>30</v>
      </c>
      <c r="T551" s="28">
        <v>0</v>
      </c>
      <c r="U551" s="28">
        <v>250</v>
      </c>
      <c r="V551" s="28">
        <v>5</v>
      </c>
    </row>
    <row r="552" spans="1:22" x14ac:dyDescent="0.25">
      <c r="A552" t="s">
        <v>751</v>
      </c>
      <c r="B552" t="s">
        <v>987</v>
      </c>
      <c r="C552">
        <v>222</v>
      </c>
      <c r="D552">
        <v>0</v>
      </c>
      <c r="E552">
        <v>0</v>
      </c>
      <c r="F552" s="25">
        <v>0</v>
      </c>
      <c r="G552" s="28">
        <v>14</v>
      </c>
      <c r="H552" s="28">
        <v>0</v>
      </c>
      <c r="I552" s="28">
        <v>0</v>
      </c>
      <c r="J552" s="25">
        <v>0</v>
      </c>
      <c r="K552" s="28">
        <v>0</v>
      </c>
      <c r="L552" s="28">
        <v>0</v>
      </c>
      <c r="M552" s="28">
        <v>0</v>
      </c>
      <c r="N552" s="25">
        <v>0</v>
      </c>
      <c r="O552" s="28">
        <v>45</v>
      </c>
      <c r="P552" s="28">
        <v>10</v>
      </c>
      <c r="Q552" s="28">
        <v>30</v>
      </c>
      <c r="R552" s="25">
        <v>30</v>
      </c>
      <c r="S552" s="28">
        <v>30</v>
      </c>
      <c r="T552" s="28">
        <v>0</v>
      </c>
      <c r="U552" s="28">
        <v>250</v>
      </c>
      <c r="V552" s="28">
        <v>5</v>
      </c>
    </row>
    <row r="553" spans="1:22" x14ac:dyDescent="0.25">
      <c r="A553" t="s">
        <v>752</v>
      </c>
      <c r="B553" t="s">
        <v>987</v>
      </c>
      <c r="C553">
        <v>231</v>
      </c>
      <c r="D553">
        <v>0</v>
      </c>
      <c r="E553">
        <v>0</v>
      </c>
      <c r="F553" s="25">
        <v>0</v>
      </c>
      <c r="G553" s="28">
        <v>14</v>
      </c>
      <c r="H553" s="28">
        <v>0</v>
      </c>
      <c r="I553" s="28">
        <v>0</v>
      </c>
      <c r="J553" s="25">
        <v>0</v>
      </c>
      <c r="K553" s="28">
        <v>0</v>
      </c>
      <c r="L553" s="28">
        <v>0</v>
      </c>
      <c r="M553" s="28">
        <v>0</v>
      </c>
      <c r="N553" s="25">
        <v>0</v>
      </c>
      <c r="O553" s="28">
        <v>45</v>
      </c>
      <c r="P553" s="28">
        <v>10</v>
      </c>
      <c r="Q553" s="28">
        <v>30</v>
      </c>
      <c r="R553" s="25">
        <v>30</v>
      </c>
      <c r="S553" s="28">
        <v>30</v>
      </c>
      <c r="T553" s="28">
        <v>0</v>
      </c>
      <c r="U553" s="28">
        <v>250</v>
      </c>
      <c r="V553" s="28">
        <v>5</v>
      </c>
    </row>
    <row r="554" spans="1:22" x14ac:dyDescent="0.25">
      <c r="A554" t="s">
        <v>753</v>
      </c>
      <c r="B554" t="s">
        <v>987</v>
      </c>
      <c r="C554">
        <v>240</v>
      </c>
      <c r="D554">
        <v>0</v>
      </c>
      <c r="E554">
        <v>0</v>
      </c>
      <c r="F554" s="25">
        <v>0</v>
      </c>
      <c r="G554" s="28">
        <v>14</v>
      </c>
      <c r="H554" s="28">
        <v>0</v>
      </c>
      <c r="I554" s="28">
        <v>0</v>
      </c>
      <c r="J554" s="25">
        <v>0</v>
      </c>
      <c r="K554" s="28">
        <v>0</v>
      </c>
      <c r="L554" s="28">
        <v>0</v>
      </c>
      <c r="M554" s="28">
        <v>0</v>
      </c>
      <c r="N554" s="25">
        <v>0</v>
      </c>
      <c r="O554" s="28">
        <v>45</v>
      </c>
      <c r="P554" s="28">
        <v>10</v>
      </c>
      <c r="Q554" s="28">
        <v>30</v>
      </c>
      <c r="R554" s="25">
        <v>30</v>
      </c>
      <c r="S554" s="28">
        <v>30</v>
      </c>
      <c r="T554" s="28">
        <v>0</v>
      </c>
      <c r="U554" s="28">
        <v>250</v>
      </c>
      <c r="V554" s="28">
        <v>5</v>
      </c>
    </row>
    <row r="555" spans="1:22" x14ac:dyDescent="0.25">
      <c r="A555" t="s">
        <v>754</v>
      </c>
      <c r="B555" t="s">
        <v>987</v>
      </c>
      <c r="C555">
        <v>160</v>
      </c>
      <c r="D555">
        <v>0</v>
      </c>
      <c r="E555">
        <v>0</v>
      </c>
      <c r="F555" s="25">
        <v>160</v>
      </c>
      <c r="G555" s="28">
        <v>14</v>
      </c>
      <c r="H555" s="28">
        <v>0</v>
      </c>
      <c r="I555" s="28">
        <v>0</v>
      </c>
      <c r="J555" s="25">
        <v>0</v>
      </c>
      <c r="K555" s="28">
        <v>0</v>
      </c>
      <c r="L555" s="28">
        <v>0</v>
      </c>
      <c r="M555" s="28">
        <v>0</v>
      </c>
      <c r="N555" s="25">
        <v>0</v>
      </c>
      <c r="O555" s="28">
        <v>45</v>
      </c>
      <c r="P555" s="28">
        <v>10</v>
      </c>
      <c r="Q555" s="28">
        <v>30</v>
      </c>
      <c r="R555" s="25">
        <v>30</v>
      </c>
      <c r="S555" s="28">
        <v>30</v>
      </c>
      <c r="T555" s="28">
        <v>0</v>
      </c>
      <c r="U555" s="28">
        <v>250</v>
      </c>
      <c r="V555" s="28">
        <v>5</v>
      </c>
    </row>
    <row r="556" spans="1:22" x14ac:dyDescent="0.25">
      <c r="A556" t="s">
        <v>755</v>
      </c>
      <c r="B556" t="s">
        <v>987</v>
      </c>
      <c r="C556">
        <v>172</v>
      </c>
      <c r="D556">
        <v>0</v>
      </c>
      <c r="E556">
        <v>0</v>
      </c>
      <c r="F556" s="25">
        <v>172</v>
      </c>
      <c r="G556" s="28">
        <v>14</v>
      </c>
      <c r="H556" s="28">
        <v>0</v>
      </c>
      <c r="I556" s="28">
        <v>0</v>
      </c>
      <c r="J556" s="25">
        <v>0</v>
      </c>
      <c r="K556" s="28">
        <v>0</v>
      </c>
      <c r="L556" s="28">
        <v>0</v>
      </c>
      <c r="M556" s="28">
        <v>0</v>
      </c>
      <c r="N556" s="25">
        <v>0</v>
      </c>
      <c r="O556" s="28">
        <v>45</v>
      </c>
      <c r="P556" s="28">
        <v>10</v>
      </c>
      <c r="Q556" s="28">
        <v>30</v>
      </c>
      <c r="R556" s="25">
        <v>32.4</v>
      </c>
      <c r="S556" s="28">
        <v>30</v>
      </c>
      <c r="T556" s="28">
        <v>0</v>
      </c>
      <c r="U556" s="28">
        <v>250</v>
      </c>
      <c r="V556" s="28">
        <v>5</v>
      </c>
    </row>
    <row r="557" spans="1:22" x14ac:dyDescent="0.25">
      <c r="A557" t="s">
        <v>756</v>
      </c>
      <c r="B557" t="s">
        <v>987</v>
      </c>
      <c r="C557">
        <v>185</v>
      </c>
      <c r="D557">
        <v>0</v>
      </c>
      <c r="E557">
        <v>0</v>
      </c>
      <c r="F557" s="25">
        <v>185</v>
      </c>
      <c r="G557" s="28">
        <v>14</v>
      </c>
      <c r="H557" s="28">
        <v>0</v>
      </c>
      <c r="I557" s="28">
        <v>0</v>
      </c>
      <c r="J557" s="25">
        <v>0</v>
      </c>
      <c r="K557" s="28">
        <v>0</v>
      </c>
      <c r="L557" s="28">
        <v>0</v>
      </c>
      <c r="M557" s="28">
        <v>0</v>
      </c>
      <c r="N557" s="25">
        <v>0</v>
      </c>
      <c r="O557" s="28">
        <v>45</v>
      </c>
      <c r="P557" s="28">
        <v>10</v>
      </c>
      <c r="Q557" s="28">
        <v>30</v>
      </c>
      <c r="R557" s="25">
        <v>34.799999999999997</v>
      </c>
      <c r="S557" s="28">
        <v>30</v>
      </c>
      <c r="T557" s="28">
        <v>0</v>
      </c>
      <c r="U557" s="28">
        <v>250</v>
      </c>
      <c r="V557" s="28">
        <v>5</v>
      </c>
    </row>
    <row r="558" spans="1:22" x14ac:dyDescent="0.25">
      <c r="A558" t="s">
        <v>757</v>
      </c>
      <c r="B558" t="s">
        <v>987</v>
      </c>
      <c r="C558">
        <v>197</v>
      </c>
      <c r="D558">
        <v>0</v>
      </c>
      <c r="E558">
        <v>0</v>
      </c>
      <c r="F558" s="25">
        <v>197</v>
      </c>
      <c r="G558" s="28">
        <v>14</v>
      </c>
      <c r="H558" s="28">
        <v>0</v>
      </c>
      <c r="I558" s="28">
        <v>0</v>
      </c>
      <c r="J558" s="25">
        <v>0</v>
      </c>
      <c r="K558" s="28">
        <v>0</v>
      </c>
      <c r="L558" s="28">
        <v>0</v>
      </c>
      <c r="M558" s="28">
        <v>0</v>
      </c>
      <c r="N558" s="25">
        <v>0</v>
      </c>
      <c r="O558" s="28">
        <v>45</v>
      </c>
      <c r="P558" s="28">
        <v>10</v>
      </c>
      <c r="Q558" s="28">
        <v>30</v>
      </c>
      <c r="R558" s="25">
        <v>37.200000000000003</v>
      </c>
      <c r="S558" s="28">
        <v>30</v>
      </c>
      <c r="T558" s="28">
        <v>0</v>
      </c>
      <c r="U558" s="28">
        <v>250</v>
      </c>
      <c r="V558" s="28">
        <v>5</v>
      </c>
    </row>
    <row r="559" spans="1:22" x14ac:dyDescent="0.25">
      <c r="A559" t="s">
        <v>758</v>
      </c>
      <c r="B559" t="s">
        <v>987</v>
      </c>
      <c r="C559">
        <v>210</v>
      </c>
      <c r="D559">
        <v>0</v>
      </c>
      <c r="E559">
        <v>0</v>
      </c>
      <c r="F559" s="25">
        <v>210</v>
      </c>
      <c r="G559" s="28">
        <v>14</v>
      </c>
      <c r="H559" s="28">
        <v>0</v>
      </c>
      <c r="I559" s="28">
        <v>0</v>
      </c>
      <c r="J559" s="25">
        <v>0</v>
      </c>
      <c r="K559" s="28">
        <v>0</v>
      </c>
      <c r="L559" s="28">
        <v>0</v>
      </c>
      <c r="M559" s="28">
        <v>0</v>
      </c>
      <c r="N559" s="25">
        <v>0</v>
      </c>
      <c r="O559" s="28">
        <v>45</v>
      </c>
      <c r="P559" s="28">
        <v>10</v>
      </c>
      <c r="Q559" s="28">
        <v>30</v>
      </c>
      <c r="R559" s="25">
        <v>39.6</v>
      </c>
      <c r="S559" s="28">
        <v>30</v>
      </c>
      <c r="T559" s="28">
        <v>0</v>
      </c>
      <c r="U559" s="28">
        <v>250</v>
      </c>
      <c r="V559" s="28">
        <v>5</v>
      </c>
    </row>
    <row r="560" spans="1:22" x14ac:dyDescent="0.25">
      <c r="A560" t="s">
        <v>759</v>
      </c>
      <c r="B560" t="s">
        <v>987</v>
      </c>
      <c r="C560">
        <v>222</v>
      </c>
      <c r="D560">
        <v>0</v>
      </c>
      <c r="E560">
        <v>0</v>
      </c>
      <c r="F560" s="25">
        <v>222</v>
      </c>
      <c r="G560" s="28">
        <v>14</v>
      </c>
      <c r="H560" s="28">
        <v>0</v>
      </c>
      <c r="I560" s="28">
        <v>0</v>
      </c>
      <c r="J560" s="25">
        <v>0</v>
      </c>
      <c r="K560" s="28">
        <v>0</v>
      </c>
      <c r="L560" s="28">
        <v>0</v>
      </c>
      <c r="M560" s="28">
        <v>0</v>
      </c>
      <c r="N560" s="25">
        <v>0</v>
      </c>
      <c r="O560" s="28">
        <v>45</v>
      </c>
      <c r="P560" s="28">
        <v>10</v>
      </c>
      <c r="Q560" s="28">
        <v>30</v>
      </c>
      <c r="R560" s="25">
        <v>42</v>
      </c>
      <c r="S560" s="28">
        <v>30</v>
      </c>
      <c r="T560" s="28">
        <v>0</v>
      </c>
      <c r="U560" s="28">
        <v>250</v>
      </c>
      <c r="V560" s="28">
        <v>5</v>
      </c>
    </row>
    <row r="561" spans="1:22" x14ac:dyDescent="0.25">
      <c r="A561" t="s">
        <v>760</v>
      </c>
      <c r="B561" t="s">
        <v>987</v>
      </c>
      <c r="C561">
        <v>153</v>
      </c>
      <c r="D561">
        <v>0</v>
      </c>
      <c r="E561">
        <v>0</v>
      </c>
      <c r="F561" s="25">
        <v>0</v>
      </c>
      <c r="G561" s="28">
        <v>14</v>
      </c>
      <c r="H561" s="28">
        <v>0</v>
      </c>
      <c r="I561" s="28">
        <v>0</v>
      </c>
      <c r="J561" s="25">
        <v>0</v>
      </c>
      <c r="K561" s="28">
        <v>0</v>
      </c>
      <c r="L561" s="28">
        <v>0</v>
      </c>
      <c r="M561" s="28">
        <v>0</v>
      </c>
      <c r="N561" s="25">
        <v>0</v>
      </c>
      <c r="O561" s="28">
        <v>45</v>
      </c>
      <c r="P561" s="28">
        <v>10</v>
      </c>
      <c r="Q561" s="28">
        <v>30</v>
      </c>
      <c r="R561" s="43">
        <v>30</v>
      </c>
      <c r="S561" s="28">
        <v>30</v>
      </c>
      <c r="T561" s="28">
        <v>0</v>
      </c>
      <c r="U561" s="28">
        <v>250</v>
      </c>
      <c r="V561" s="28">
        <v>5</v>
      </c>
    </row>
    <row r="562" spans="1:22" x14ac:dyDescent="0.25">
      <c r="A562" t="s">
        <v>761</v>
      </c>
      <c r="B562" t="s">
        <v>987</v>
      </c>
      <c r="C562">
        <v>163</v>
      </c>
      <c r="D562">
        <v>0</v>
      </c>
      <c r="E562">
        <v>0</v>
      </c>
      <c r="F562" s="25">
        <v>0</v>
      </c>
      <c r="G562" s="28">
        <v>14</v>
      </c>
      <c r="H562" s="28">
        <v>0</v>
      </c>
      <c r="I562" s="28">
        <v>0</v>
      </c>
      <c r="J562" s="25">
        <v>0</v>
      </c>
      <c r="K562" s="28">
        <v>0</v>
      </c>
      <c r="L562" s="28">
        <v>0</v>
      </c>
      <c r="M562" s="28">
        <v>0</v>
      </c>
      <c r="N562" s="25">
        <v>0</v>
      </c>
      <c r="O562" s="28">
        <v>45</v>
      </c>
      <c r="P562" s="28">
        <v>10</v>
      </c>
      <c r="Q562" s="28">
        <v>30</v>
      </c>
      <c r="R562" s="43">
        <v>30</v>
      </c>
      <c r="S562" s="28">
        <v>30</v>
      </c>
      <c r="T562" s="28">
        <v>0</v>
      </c>
      <c r="U562" s="28">
        <v>250</v>
      </c>
      <c r="V562" s="28">
        <v>5</v>
      </c>
    </row>
    <row r="563" spans="1:22" x14ac:dyDescent="0.25">
      <c r="A563" t="s">
        <v>762</v>
      </c>
      <c r="B563" t="s">
        <v>987</v>
      </c>
      <c r="C563">
        <v>173</v>
      </c>
      <c r="D563">
        <v>0</v>
      </c>
      <c r="E563">
        <v>0</v>
      </c>
      <c r="F563" s="25">
        <v>0</v>
      </c>
      <c r="G563" s="28">
        <v>14</v>
      </c>
      <c r="H563" s="28">
        <v>0</v>
      </c>
      <c r="I563" s="28">
        <v>0</v>
      </c>
      <c r="J563" s="25">
        <v>0</v>
      </c>
      <c r="K563" s="28">
        <v>0</v>
      </c>
      <c r="L563" s="28">
        <v>0</v>
      </c>
      <c r="M563" s="28">
        <v>0</v>
      </c>
      <c r="N563" s="25">
        <v>0</v>
      </c>
      <c r="O563" s="28">
        <v>45</v>
      </c>
      <c r="P563" s="28">
        <v>10</v>
      </c>
      <c r="Q563" s="28">
        <v>30</v>
      </c>
      <c r="R563" s="43">
        <v>30</v>
      </c>
      <c r="S563" s="28">
        <v>30</v>
      </c>
      <c r="T563" s="28">
        <v>0</v>
      </c>
      <c r="U563" s="28">
        <v>250</v>
      </c>
      <c r="V563" s="28">
        <v>5</v>
      </c>
    </row>
    <row r="564" spans="1:22" x14ac:dyDescent="0.25">
      <c r="A564" t="s">
        <v>763</v>
      </c>
      <c r="B564" t="s">
        <v>987</v>
      </c>
      <c r="C564">
        <v>183</v>
      </c>
      <c r="D564">
        <v>0</v>
      </c>
      <c r="E564">
        <v>0</v>
      </c>
      <c r="F564" s="25">
        <v>0</v>
      </c>
      <c r="G564" s="28">
        <v>14</v>
      </c>
      <c r="H564" s="28">
        <v>0</v>
      </c>
      <c r="I564" s="28">
        <v>0</v>
      </c>
      <c r="J564" s="25">
        <v>0</v>
      </c>
      <c r="K564" s="28">
        <v>0</v>
      </c>
      <c r="L564" s="28">
        <v>0</v>
      </c>
      <c r="M564" s="28">
        <v>0</v>
      </c>
      <c r="N564" s="25">
        <v>0</v>
      </c>
      <c r="O564" s="28">
        <v>45</v>
      </c>
      <c r="P564" s="28">
        <v>10</v>
      </c>
      <c r="Q564" s="28">
        <v>30</v>
      </c>
      <c r="R564" s="43">
        <v>30</v>
      </c>
      <c r="S564" s="28">
        <v>30</v>
      </c>
      <c r="T564" s="28">
        <v>0</v>
      </c>
      <c r="U564" s="28">
        <v>250</v>
      </c>
      <c r="V564" s="28">
        <v>5</v>
      </c>
    </row>
    <row r="565" spans="1:22" x14ac:dyDescent="0.25">
      <c r="A565" t="s">
        <v>764</v>
      </c>
      <c r="B565" t="s">
        <v>987</v>
      </c>
      <c r="C565">
        <v>193</v>
      </c>
      <c r="D565">
        <v>0</v>
      </c>
      <c r="E565">
        <v>0</v>
      </c>
      <c r="F565" s="25">
        <v>0</v>
      </c>
      <c r="G565" s="28">
        <v>14</v>
      </c>
      <c r="H565" s="28">
        <v>0</v>
      </c>
      <c r="I565" s="28">
        <v>0</v>
      </c>
      <c r="J565" s="25">
        <v>0</v>
      </c>
      <c r="K565" s="28">
        <v>0</v>
      </c>
      <c r="L565" s="28">
        <v>0</v>
      </c>
      <c r="M565" s="28">
        <v>0</v>
      </c>
      <c r="N565" s="25">
        <v>0</v>
      </c>
      <c r="O565" s="28">
        <v>45</v>
      </c>
      <c r="P565" s="28">
        <v>10</v>
      </c>
      <c r="Q565" s="28">
        <v>30</v>
      </c>
      <c r="R565" s="43">
        <v>30</v>
      </c>
      <c r="S565" s="28">
        <v>30</v>
      </c>
      <c r="T565" s="28">
        <v>0</v>
      </c>
      <c r="U565" s="28">
        <v>250</v>
      </c>
      <c r="V565" s="28">
        <v>5</v>
      </c>
    </row>
    <row r="566" spans="1:22" x14ac:dyDescent="0.25">
      <c r="A566" t="s">
        <v>765</v>
      </c>
      <c r="B566" t="s">
        <v>987</v>
      </c>
      <c r="C566">
        <v>204</v>
      </c>
      <c r="D566">
        <v>0</v>
      </c>
      <c r="E566">
        <v>0</v>
      </c>
      <c r="F566" s="25">
        <v>0</v>
      </c>
      <c r="G566" s="28">
        <v>14</v>
      </c>
      <c r="H566" s="28">
        <v>0</v>
      </c>
      <c r="I566" s="28">
        <v>0</v>
      </c>
      <c r="J566" s="25">
        <v>0</v>
      </c>
      <c r="K566" s="28">
        <v>0</v>
      </c>
      <c r="L566" s="28">
        <v>0</v>
      </c>
      <c r="M566" s="28">
        <v>0</v>
      </c>
      <c r="N566" s="25">
        <v>0</v>
      </c>
      <c r="O566" s="28">
        <v>45</v>
      </c>
      <c r="P566" s="28">
        <v>10</v>
      </c>
      <c r="Q566" s="28">
        <v>30</v>
      </c>
      <c r="R566" s="43">
        <v>30</v>
      </c>
      <c r="S566" s="28">
        <v>30</v>
      </c>
      <c r="T566" s="28">
        <v>0</v>
      </c>
      <c r="U566" s="28">
        <v>250</v>
      </c>
      <c r="V566" s="28">
        <v>5</v>
      </c>
    </row>
    <row r="567" spans="1:22" x14ac:dyDescent="0.25">
      <c r="A567" t="s">
        <v>766</v>
      </c>
      <c r="B567" t="s">
        <v>987</v>
      </c>
      <c r="C567">
        <v>100</v>
      </c>
      <c r="D567">
        <v>108</v>
      </c>
      <c r="E567">
        <v>0</v>
      </c>
      <c r="F567" s="25">
        <v>0</v>
      </c>
      <c r="G567" s="28">
        <v>14</v>
      </c>
      <c r="H567" s="28">
        <v>0</v>
      </c>
      <c r="I567" s="28">
        <v>0</v>
      </c>
      <c r="J567" s="25">
        <v>0</v>
      </c>
      <c r="K567" s="28">
        <v>0</v>
      </c>
      <c r="L567" s="28">
        <v>0</v>
      </c>
      <c r="M567" s="28">
        <v>0</v>
      </c>
      <c r="N567" s="25">
        <v>0</v>
      </c>
      <c r="O567" s="28">
        <v>45</v>
      </c>
      <c r="P567" s="28">
        <v>10</v>
      </c>
      <c r="Q567" s="28">
        <v>30</v>
      </c>
      <c r="R567" s="43">
        <v>30</v>
      </c>
      <c r="S567" s="28">
        <v>30</v>
      </c>
      <c r="T567" s="28">
        <v>0</v>
      </c>
      <c r="U567" s="28">
        <v>250</v>
      </c>
      <c r="V567" s="28">
        <v>5</v>
      </c>
    </row>
    <row r="568" spans="1:22" x14ac:dyDescent="0.25">
      <c r="A568" t="s">
        <v>767</v>
      </c>
      <c r="B568" t="s">
        <v>987</v>
      </c>
      <c r="C568">
        <v>107</v>
      </c>
      <c r="D568">
        <v>115</v>
      </c>
      <c r="E568">
        <v>0</v>
      </c>
      <c r="F568" s="25">
        <v>0</v>
      </c>
      <c r="G568" s="28">
        <v>14</v>
      </c>
      <c r="H568" s="28">
        <v>0</v>
      </c>
      <c r="I568" s="28">
        <v>0</v>
      </c>
      <c r="J568" s="25">
        <v>0</v>
      </c>
      <c r="K568" s="28">
        <v>0</v>
      </c>
      <c r="L568" s="28">
        <v>0</v>
      </c>
      <c r="M568" s="28">
        <v>0</v>
      </c>
      <c r="N568" s="25">
        <v>0</v>
      </c>
      <c r="O568" s="28">
        <v>45</v>
      </c>
      <c r="P568" s="28">
        <v>10</v>
      </c>
      <c r="Q568" s="28">
        <v>30</v>
      </c>
      <c r="R568" s="43">
        <v>30</v>
      </c>
      <c r="S568" s="28">
        <v>30</v>
      </c>
      <c r="T568" s="28">
        <v>0</v>
      </c>
      <c r="U568" s="28">
        <v>250</v>
      </c>
      <c r="V568" s="28">
        <v>5</v>
      </c>
    </row>
    <row r="569" spans="1:22" x14ac:dyDescent="0.25">
      <c r="A569" t="s">
        <v>768</v>
      </c>
      <c r="B569" t="s">
        <v>987</v>
      </c>
      <c r="C569">
        <v>113</v>
      </c>
      <c r="D569">
        <v>122</v>
      </c>
      <c r="E569">
        <v>0</v>
      </c>
      <c r="F569" s="25">
        <v>0</v>
      </c>
      <c r="G569" s="28">
        <v>14</v>
      </c>
      <c r="H569" s="28">
        <v>0</v>
      </c>
      <c r="I569" s="28">
        <v>0</v>
      </c>
      <c r="J569" s="25">
        <v>0</v>
      </c>
      <c r="K569" s="28">
        <v>0</v>
      </c>
      <c r="L569" s="28">
        <v>0</v>
      </c>
      <c r="M569" s="28">
        <v>0</v>
      </c>
      <c r="N569" s="25">
        <v>0</v>
      </c>
      <c r="O569" s="28">
        <v>45</v>
      </c>
      <c r="P569" s="28">
        <v>10</v>
      </c>
      <c r="Q569" s="28">
        <v>30</v>
      </c>
      <c r="R569" s="43">
        <v>30</v>
      </c>
      <c r="S569" s="28">
        <v>30</v>
      </c>
      <c r="T569" s="28">
        <v>0</v>
      </c>
      <c r="U569" s="28">
        <v>250</v>
      </c>
      <c r="V569" s="28">
        <v>5</v>
      </c>
    </row>
    <row r="570" spans="1:22" x14ac:dyDescent="0.25">
      <c r="A570" t="s">
        <v>769</v>
      </c>
      <c r="B570" t="s">
        <v>987</v>
      </c>
      <c r="C570">
        <v>120</v>
      </c>
      <c r="D570">
        <v>129</v>
      </c>
      <c r="E570">
        <v>0</v>
      </c>
      <c r="F570" s="25">
        <v>0</v>
      </c>
      <c r="G570" s="28">
        <v>14</v>
      </c>
      <c r="H570" s="28">
        <v>0</v>
      </c>
      <c r="I570" s="28">
        <v>0</v>
      </c>
      <c r="J570" s="25">
        <v>0</v>
      </c>
      <c r="K570" s="28">
        <v>0</v>
      </c>
      <c r="L570" s="28">
        <v>0</v>
      </c>
      <c r="M570" s="28">
        <v>0</v>
      </c>
      <c r="N570" s="25">
        <v>0</v>
      </c>
      <c r="O570" s="28">
        <v>45</v>
      </c>
      <c r="P570" s="28">
        <v>10</v>
      </c>
      <c r="Q570" s="28">
        <v>30</v>
      </c>
      <c r="R570" s="43">
        <v>30</v>
      </c>
      <c r="S570" s="28">
        <v>30</v>
      </c>
      <c r="T570" s="28">
        <v>0</v>
      </c>
      <c r="U570" s="28">
        <v>250</v>
      </c>
      <c r="V570" s="28">
        <v>5</v>
      </c>
    </row>
    <row r="571" spans="1:22" x14ac:dyDescent="0.25">
      <c r="A571" t="s">
        <v>770</v>
      </c>
      <c r="B571" t="s">
        <v>987</v>
      </c>
      <c r="C571">
        <v>127</v>
      </c>
      <c r="D571">
        <v>136</v>
      </c>
      <c r="E571">
        <v>0</v>
      </c>
      <c r="F571" s="25">
        <v>0</v>
      </c>
      <c r="G571" s="28">
        <v>14</v>
      </c>
      <c r="H571" s="28">
        <v>0</v>
      </c>
      <c r="I571" s="28">
        <v>0</v>
      </c>
      <c r="J571" s="25">
        <v>0</v>
      </c>
      <c r="K571" s="28">
        <v>0</v>
      </c>
      <c r="L571" s="28">
        <v>0</v>
      </c>
      <c r="M571" s="28">
        <v>0</v>
      </c>
      <c r="N571" s="25">
        <v>0</v>
      </c>
      <c r="O571" s="28">
        <v>45</v>
      </c>
      <c r="P571" s="28">
        <v>10</v>
      </c>
      <c r="Q571" s="28">
        <v>30</v>
      </c>
      <c r="R571" s="43">
        <v>30</v>
      </c>
      <c r="S571" s="28">
        <v>30</v>
      </c>
      <c r="T571" s="28">
        <v>0</v>
      </c>
      <c r="U571" s="28">
        <v>250</v>
      </c>
      <c r="V571" s="28">
        <v>5</v>
      </c>
    </row>
    <row r="572" spans="1:22" x14ac:dyDescent="0.25">
      <c r="A572" t="s">
        <v>771</v>
      </c>
      <c r="B572" t="s">
        <v>987</v>
      </c>
      <c r="C572">
        <v>134</v>
      </c>
      <c r="D572">
        <v>144</v>
      </c>
      <c r="E572">
        <v>0</v>
      </c>
      <c r="F572" s="25">
        <v>0</v>
      </c>
      <c r="G572" s="28">
        <v>14</v>
      </c>
      <c r="H572" s="28">
        <v>0</v>
      </c>
      <c r="I572" s="28">
        <v>0</v>
      </c>
      <c r="J572" s="25">
        <v>0</v>
      </c>
      <c r="K572" s="28">
        <v>0</v>
      </c>
      <c r="L572" s="28">
        <v>0</v>
      </c>
      <c r="M572" s="28">
        <v>0</v>
      </c>
      <c r="N572" s="25">
        <v>0</v>
      </c>
      <c r="O572" s="28">
        <v>45</v>
      </c>
      <c r="P572" s="28">
        <v>10</v>
      </c>
      <c r="Q572" s="28">
        <v>30</v>
      </c>
      <c r="R572" s="43">
        <v>30</v>
      </c>
      <c r="S572" s="28">
        <v>30</v>
      </c>
      <c r="T572" s="28">
        <v>0</v>
      </c>
      <c r="U572" s="28">
        <v>250</v>
      </c>
      <c r="V572" s="28">
        <v>5</v>
      </c>
    </row>
    <row r="573" spans="1:22" x14ac:dyDescent="0.25">
      <c r="A573" t="s">
        <v>772</v>
      </c>
      <c r="B573" t="s">
        <v>987</v>
      </c>
      <c r="C573">
        <v>140</v>
      </c>
      <c r="D573">
        <v>151</v>
      </c>
      <c r="E573">
        <v>0</v>
      </c>
      <c r="F573" s="25">
        <v>0</v>
      </c>
      <c r="G573" s="28">
        <v>14</v>
      </c>
      <c r="H573" s="28">
        <v>0</v>
      </c>
      <c r="I573" s="28">
        <v>0</v>
      </c>
      <c r="J573" s="25">
        <v>0</v>
      </c>
      <c r="K573" s="28">
        <v>0</v>
      </c>
      <c r="L573" s="28">
        <v>0</v>
      </c>
      <c r="M573" s="28">
        <v>0</v>
      </c>
      <c r="N573" s="25">
        <v>0</v>
      </c>
      <c r="O573" s="28">
        <v>45</v>
      </c>
      <c r="P573" s="28">
        <v>10</v>
      </c>
      <c r="Q573" s="28">
        <v>30</v>
      </c>
      <c r="R573" s="43">
        <v>30</v>
      </c>
      <c r="S573" s="28">
        <v>30</v>
      </c>
      <c r="T573" s="28">
        <v>0</v>
      </c>
      <c r="U573" s="28">
        <v>250</v>
      </c>
      <c r="V573" s="28">
        <v>5</v>
      </c>
    </row>
    <row r="574" spans="1:22" x14ac:dyDescent="0.25">
      <c r="A574" t="s">
        <v>773</v>
      </c>
      <c r="B574" t="s">
        <v>987</v>
      </c>
      <c r="C574">
        <v>147</v>
      </c>
      <c r="D574">
        <v>158</v>
      </c>
      <c r="E574">
        <v>0</v>
      </c>
      <c r="F574" s="25">
        <v>0</v>
      </c>
      <c r="G574" s="28">
        <v>14</v>
      </c>
      <c r="H574" s="28">
        <v>0</v>
      </c>
      <c r="I574" s="28">
        <v>0</v>
      </c>
      <c r="J574" s="25">
        <v>0</v>
      </c>
      <c r="K574" s="28">
        <v>0</v>
      </c>
      <c r="L574" s="28">
        <v>0</v>
      </c>
      <c r="M574" s="28">
        <v>0</v>
      </c>
      <c r="N574" s="25">
        <v>0</v>
      </c>
      <c r="O574" s="28">
        <v>45</v>
      </c>
      <c r="P574" s="28">
        <v>10</v>
      </c>
      <c r="Q574" s="28">
        <v>30</v>
      </c>
      <c r="R574" s="43">
        <v>30</v>
      </c>
      <c r="S574" s="28">
        <v>30</v>
      </c>
      <c r="T574" s="28">
        <v>0</v>
      </c>
      <c r="U574" s="28">
        <v>250</v>
      </c>
      <c r="V574" s="28">
        <v>5</v>
      </c>
    </row>
    <row r="575" spans="1:22" x14ac:dyDescent="0.25">
      <c r="A575" t="s">
        <v>774</v>
      </c>
      <c r="B575" t="s">
        <v>987</v>
      </c>
      <c r="C575">
        <v>154</v>
      </c>
      <c r="D575">
        <v>165</v>
      </c>
      <c r="E575">
        <v>0</v>
      </c>
      <c r="F575" s="25">
        <v>0</v>
      </c>
      <c r="G575" s="28">
        <v>14</v>
      </c>
      <c r="H575" s="28">
        <v>0</v>
      </c>
      <c r="I575" s="28">
        <v>0</v>
      </c>
      <c r="J575" s="25">
        <v>0</v>
      </c>
      <c r="K575" s="28">
        <v>0</v>
      </c>
      <c r="L575" s="28">
        <v>0</v>
      </c>
      <c r="M575" s="28">
        <v>0</v>
      </c>
      <c r="N575" s="25">
        <v>0</v>
      </c>
      <c r="O575" s="28">
        <v>45</v>
      </c>
      <c r="P575" s="28">
        <v>10</v>
      </c>
      <c r="Q575" s="28">
        <v>30</v>
      </c>
      <c r="R575" s="43">
        <v>30</v>
      </c>
      <c r="S575" s="28">
        <v>30</v>
      </c>
      <c r="T575" s="28">
        <v>0</v>
      </c>
      <c r="U575" s="28">
        <v>250</v>
      </c>
      <c r="V575" s="28">
        <v>5</v>
      </c>
    </row>
    <row r="576" spans="1:22" x14ac:dyDescent="0.25">
      <c r="A576" t="s">
        <v>775</v>
      </c>
      <c r="B576" t="s">
        <v>987</v>
      </c>
      <c r="C576">
        <v>160</v>
      </c>
      <c r="D576">
        <v>172</v>
      </c>
      <c r="E576">
        <v>0</v>
      </c>
      <c r="F576" s="25">
        <v>0</v>
      </c>
      <c r="G576" s="28">
        <v>14</v>
      </c>
      <c r="H576" s="28">
        <v>0</v>
      </c>
      <c r="I576" s="28">
        <v>0</v>
      </c>
      <c r="J576" s="25">
        <v>0</v>
      </c>
      <c r="K576" s="28">
        <v>0</v>
      </c>
      <c r="L576" s="28">
        <v>0</v>
      </c>
      <c r="M576" s="28">
        <v>0</v>
      </c>
      <c r="N576" s="25">
        <v>0</v>
      </c>
      <c r="O576" s="28">
        <v>45</v>
      </c>
      <c r="P576" s="28">
        <v>10</v>
      </c>
      <c r="Q576" s="28">
        <v>30</v>
      </c>
      <c r="R576" s="43">
        <v>30</v>
      </c>
      <c r="S576" s="28">
        <v>30</v>
      </c>
      <c r="T576" s="28">
        <v>0</v>
      </c>
      <c r="U576" s="28">
        <v>250</v>
      </c>
      <c r="V576" s="28">
        <v>5</v>
      </c>
    </row>
    <row r="577" spans="1:22" x14ac:dyDescent="0.25">
      <c r="A577" t="s">
        <v>776</v>
      </c>
      <c r="B577" t="s">
        <v>987</v>
      </c>
      <c r="C577">
        <v>167</v>
      </c>
      <c r="D577">
        <v>180</v>
      </c>
      <c r="E577">
        <v>0</v>
      </c>
      <c r="F577" s="25">
        <v>0</v>
      </c>
      <c r="G577" s="28">
        <v>14</v>
      </c>
      <c r="H577" s="28">
        <v>0</v>
      </c>
      <c r="I577" s="28">
        <v>0</v>
      </c>
      <c r="J577" s="25">
        <v>0</v>
      </c>
      <c r="K577" s="28">
        <v>0</v>
      </c>
      <c r="L577" s="28">
        <v>0</v>
      </c>
      <c r="M577" s="28">
        <v>0</v>
      </c>
      <c r="N577" s="25">
        <v>0</v>
      </c>
      <c r="O577" s="28">
        <v>45</v>
      </c>
      <c r="P577" s="28">
        <v>10</v>
      </c>
      <c r="Q577" s="28">
        <v>30</v>
      </c>
      <c r="R577" s="43">
        <v>30</v>
      </c>
      <c r="S577" s="28">
        <v>30</v>
      </c>
      <c r="T577" s="28">
        <v>0</v>
      </c>
      <c r="U577" s="28">
        <v>250</v>
      </c>
      <c r="V577" s="28">
        <v>5</v>
      </c>
    </row>
    <row r="578" spans="1:22" x14ac:dyDescent="0.25">
      <c r="A578" t="s">
        <v>777</v>
      </c>
      <c r="B578" t="s">
        <v>987</v>
      </c>
      <c r="C578">
        <v>134</v>
      </c>
      <c r="D578">
        <v>142</v>
      </c>
      <c r="E578">
        <v>0</v>
      </c>
      <c r="F578" s="25">
        <v>0</v>
      </c>
      <c r="G578" s="28">
        <v>14</v>
      </c>
      <c r="H578" s="28">
        <v>0</v>
      </c>
      <c r="I578" s="28">
        <v>0</v>
      </c>
      <c r="J578" s="25">
        <v>0</v>
      </c>
      <c r="K578" s="28">
        <v>0</v>
      </c>
      <c r="L578" s="28">
        <v>0</v>
      </c>
      <c r="M578" s="28">
        <v>0</v>
      </c>
      <c r="N578" s="25">
        <v>0</v>
      </c>
      <c r="O578" s="28">
        <v>45</v>
      </c>
      <c r="P578" s="28">
        <v>10</v>
      </c>
      <c r="Q578" s="28">
        <v>30</v>
      </c>
      <c r="R578" s="43">
        <v>30</v>
      </c>
      <c r="S578" s="28">
        <v>30</v>
      </c>
      <c r="T578" s="28">
        <v>0</v>
      </c>
      <c r="U578" s="28">
        <v>250</v>
      </c>
      <c r="V578" s="28">
        <v>5</v>
      </c>
    </row>
    <row r="579" spans="1:22" x14ac:dyDescent="0.25">
      <c r="A579" t="s">
        <v>778</v>
      </c>
      <c r="B579" t="s">
        <v>987</v>
      </c>
      <c r="C579">
        <v>139</v>
      </c>
      <c r="D579">
        <v>146</v>
      </c>
      <c r="E579">
        <v>0</v>
      </c>
      <c r="F579" s="25">
        <v>0</v>
      </c>
      <c r="G579" s="28">
        <v>14</v>
      </c>
      <c r="H579" s="28">
        <v>0</v>
      </c>
      <c r="I579" s="28">
        <v>0</v>
      </c>
      <c r="J579" s="25">
        <v>0</v>
      </c>
      <c r="K579" s="28">
        <v>0</v>
      </c>
      <c r="L579" s="28">
        <v>0</v>
      </c>
      <c r="M579" s="28">
        <v>0</v>
      </c>
      <c r="N579" s="25">
        <v>0</v>
      </c>
      <c r="O579" s="28">
        <v>45</v>
      </c>
      <c r="P579" s="28">
        <v>10</v>
      </c>
      <c r="Q579" s="28">
        <v>30</v>
      </c>
      <c r="R579" s="43">
        <v>30</v>
      </c>
      <c r="S579" s="28">
        <v>30</v>
      </c>
      <c r="T579" s="28">
        <v>0</v>
      </c>
      <c r="U579" s="28">
        <v>250</v>
      </c>
      <c r="V579" s="28">
        <v>5</v>
      </c>
    </row>
    <row r="580" spans="1:22" x14ac:dyDescent="0.25">
      <c r="A580" t="s">
        <v>779</v>
      </c>
      <c r="B580" t="s">
        <v>987</v>
      </c>
      <c r="C580">
        <v>144</v>
      </c>
      <c r="D580">
        <v>150</v>
      </c>
      <c r="E580">
        <v>0</v>
      </c>
      <c r="F580" s="25">
        <v>0</v>
      </c>
      <c r="G580" s="28">
        <v>14</v>
      </c>
      <c r="H580" s="28">
        <v>0</v>
      </c>
      <c r="I580" s="28">
        <v>0</v>
      </c>
      <c r="J580" s="25">
        <v>0</v>
      </c>
      <c r="K580" s="28">
        <v>0</v>
      </c>
      <c r="L580" s="28">
        <v>0</v>
      </c>
      <c r="M580" s="28">
        <v>0</v>
      </c>
      <c r="N580" s="25">
        <v>0</v>
      </c>
      <c r="O580" s="28">
        <v>45</v>
      </c>
      <c r="P580" s="28">
        <v>10</v>
      </c>
      <c r="Q580" s="28">
        <v>30</v>
      </c>
      <c r="R580" s="43">
        <v>30</v>
      </c>
      <c r="S580" s="28">
        <v>30</v>
      </c>
      <c r="T580" s="28">
        <v>0</v>
      </c>
      <c r="U580" s="28">
        <v>250</v>
      </c>
      <c r="V580" s="28">
        <v>5</v>
      </c>
    </row>
    <row r="581" spans="1:22" x14ac:dyDescent="0.25">
      <c r="A581" t="s">
        <v>780</v>
      </c>
      <c r="B581" t="s">
        <v>987</v>
      </c>
      <c r="C581">
        <v>150</v>
      </c>
      <c r="D581">
        <v>154</v>
      </c>
      <c r="E581">
        <v>0</v>
      </c>
      <c r="F581" s="25">
        <v>0</v>
      </c>
      <c r="G581" s="28">
        <v>14</v>
      </c>
      <c r="H581" s="28">
        <v>0</v>
      </c>
      <c r="I581" s="28">
        <v>0</v>
      </c>
      <c r="J581" s="25">
        <v>0</v>
      </c>
      <c r="K581" s="28">
        <v>0</v>
      </c>
      <c r="L581" s="28">
        <v>0</v>
      </c>
      <c r="M581" s="28">
        <v>0</v>
      </c>
      <c r="N581" s="25">
        <v>0</v>
      </c>
      <c r="O581" s="28">
        <v>45</v>
      </c>
      <c r="P581" s="28">
        <v>10</v>
      </c>
      <c r="Q581" s="28">
        <v>30</v>
      </c>
      <c r="R581" s="43">
        <v>30</v>
      </c>
      <c r="S581" s="28">
        <v>30</v>
      </c>
      <c r="T581" s="28">
        <v>0</v>
      </c>
      <c r="U581" s="28">
        <v>250</v>
      </c>
      <c r="V581" s="28">
        <v>5</v>
      </c>
    </row>
    <row r="582" spans="1:22" x14ac:dyDescent="0.25">
      <c r="A582" t="s">
        <v>781</v>
      </c>
      <c r="B582" t="s">
        <v>987</v>
      </c>
      <c r="C582">
        <v>155</v>
      </c>
      <c r="D582">
        <v>159</v>
      </c>
      <c r="E582">
        <v>0</v>
      </c>
      <c r="F582" s="25">
        <v>0</v>
      </c>
      <c r="G582" s="28">
        <v>14</v>
      </c>
      <c r="H582" s="28">
        <v>0</v>
      </c>
      <c r="I582" s="28">
        <v>0</v>
      </c>
      <c r="J582" s="25">
        <v>0</v>
      </c>
      <c r="K582" s="28">
        <v>0</v>
      </c>
      <c r="L582" s="28">
        <v>0</v>
      </c>
      <c r="M582" s="28">
        <v>0</v>
      </c>
      <c r="N582" s="25">
        <v>0</v>
      </c>
      <c r="O582" s="28">
        <v>45</v>
      </c>
      <c r="P582" s="28">
        <v>10</v>
      </c>
      <c r="Q582" s="28">
        <v>30</v>
      </c>
      <c r="R582" s="43">
        <v>30</v>
      </c>
      <c r="S582" s="28">
        <v>30</v>
      </c>
      <c r="T582" s="28">
        <v>0</v>
      </c>
      <c r="U582" s="28">
        <v>250</v>
      </c>
      <c r="V582" s="28">
        <v>5</v>
      </c>
    </row>
    <row r="583" spans="1:22" x14ac:dyDescent="0.25">
      <c r="A583" t="s">
        <v>782</v>
      </c>
      <c r="B583" t="s">
        <v>987</v>
      </c>
      <c r="C583">
        <v>160</v>
      </c>
      <c r="D583">
        <v>164</v>
      </c>
      <c r="E583">
        <v>0</v>
      </c>
      <c r="F583" s="25">
        <v>0</v>
      </c>
      <c r="G583" s="28">
        <v>14</v>
      </c>
      <c r="H583" s="28">
        <v>0</v>
      </c>
      <c r="I583" s="28">
        <v>0</v>
      </c>
      <c r="J583" s="25">
        <v>0</v>
      </c>
      <c r="K583" s="28">
        <v>0</v>
      </c>
      <c r="L583" s="28">
        <v>0</v>
      </c>
      <c r="M583" s="28">
        <v>0</v>
      </c>
      <c r="N583" s="25">
        <v>0</v>
      </c>
      <c r="O583" s="28">
        <v>45</v>
      </c>
      <c r="P583" s="28">
        <v>10</v>
      </c>
      <c r="Q583" s="28">
        <v>30</v>
      </c>
      <c r="R583" s="43">
        <v>30</v>
      </c>
      <c r="S583" s="28">
        <v>30</v>
      </c>
      <c r="T583" s="28">
        <v>0</v>
      </c>
      <c r="U583" s="28">
        <v>250</v>
      </c>
      <c r="V583" s="28">
        <v>5</v>
      </c>
    </row>
    <row r="584" spans="1:22" x14ac:dyDescent="0.25">
      <c r="A584" t="s">
        <v>783</v>
      </c>
      <c r="B584" t="s">
        <v>987</v>
      </c>
      <c r="C584">
        <v>90</v>
      </c>
      <c r="D584">
        <v>109</v>
      </c>
      <c r="E584">
        <v>0</v>
      </c>
      <c r="F584" s="25">
        <v>0</v>
      </c>
      <c r="G584" s="28">
        <v>14</v>
      </c>
      <c r="H584" s="28">
        <v>0</v>
      </c>
      <c r="I584" s="28">
        <v>0</v>
      </c>
      <c r="J584" s="25">
        <v>0</v>
      </c>
      <c r="K584" s="28">
        <v>0</v>
      </c>
      <c r="L584" s="28">
        <v>0</v>
      </c>
      <c r="M584" s="28">
        <v>110</v>
      </c>
      <c r="N584" s="25">
        <v>0</v>
      </c>
      <c r="O584" s="28">
        <v>45</v>
      </c>
      <c r="P584" s="28">
        <v>10</v>
      </c>
      <c r="Q584" s="28">
        <v>30</v>
      </c>
      <c r="R584" s="43">
        <v>30</v>
      </c>
      <c r="S584" s="28">
        <v>30</v>
      </c>
      <c r="T584" s="28">
        <v>0</v>
      </c>
      <c r="U584" s="28">
        <v>250</v>
      </c>
      <c r="V584" s="28">
        <v>5</v>
      </c>
    </row>
    <row r="585" spans="1:22" x14ac:dyDescent="0.25">
      <c r="A585" t="s">
        <v>784</v>
      </c>
      <c r="B585" t="s">
        <v>987</v>
      </c>
      <c r="C585">
        <v>96</v>
      </c>
      <c r="D585">
        <v>116</v>
      </c>
      <c r="E585">
        <v>0</v>
      </c>
      <c r="F585" s="25">
        <v>0</v>
      </c>
      <c r="G585" s="28">
        <v>14</v>
      </c>
      <c r="H585" s="28">
        <v>0</v>
      </c>
      <c r="I585" s="28">
        <v>0</v>
      </c>
      <c r="J585" s="25">
        <v>0</v>
      </c>
      <c r="K585" s="28">
        <v>0</v>
      </c>
      <c r="L585" s="28">
        <v>0</v>
      </c>
      <c r="M585" s="28">
        <v>110</v>
      </c>
      <c r="N585" s="25">
        <v>0</v>
      </c>
      <c r="O585" s="28">
        <v>45</v>
      </c>
      <c r="P585" s="28">
        <v>10</v>
      </c>
      <c r="Q585" s="28">
        <v>30</v>
      </c>
      <c r="R585" s="43">
        <v>30</v>
      </c>
      <c r="S585" s="28">
        <v>30</v>
      </c>
      <c r="T585" s="28">
        <v>0</v>
      </c>
      <c r="U585" s="28">
        <v>250</v>
      </c>
      <c r="V585" s="28">
        <v>5</v>
      </c>
    </row>
    <row r="586" spans="1:22" x14ac:dyDescent="0.25">
      <c r="A586" t="s">
        <v>785</v>
      </c>
      <c r="B586" t="s">
        <v>987</v>
      </c>
      <c r="C586">
        <v>102</v>
      </c>
      <c r="D586">
        <v>124</v>
      </c>
      <c r="E586">
        <v>0</v>
      </c>
      <c r="F586" s="25">
        <v>0</v>
      </c>
      <c r="G586" s="28">
        <v>14</v>
      </c>
      <c r="H586" s="28">
        <v>0</v>
      </c>
      <c r="I586" s="28">
        <v>0</v>
      </c>
      <c r="J586" s="25">
        <v>0</v>
      </c>
      <c r="K586" s="28">
        <v>0</v>
      </c>
      <c r="L586" s="28">
        <v>0</v>
      </c>
      <c r="M586" s="28">
        <v>110</v>
      </c>
      <c r="N586" s="25">
        <v>0</v>
      </c>
      <c r="O586" s="28">
        <v>45</v>
      </c>
      <c r="P586" s="28">
        <v>10</v>
      </c>
      <c r="Q586" s="28">
        <v>30</v>
      </c>
      <c r="R586" s="43">
        <v>30</v>
      </c>
      <c r="S586" s="28">
        <v>30</v>
      </c>
      <c r="T586" s="28">
        <v>0</v>
      </c>
      <c r="U586" s="28">
        <v>250</v>
      </c>
      <c r="V586" s="28">
        <v>5</v>
      </c>
    </row>
    <row r="587" spans="1:22" x14ac:dyDescent="0.25">
      <c r="A587" t="s">
        <v>786</v>
      </c>
      <c r="B587" t="s">
        <v>987</v>
      </c>
      <c r="C587">
        <v>108</v>
      </c>
      <c r="D587">
        <v>131</v>
      </c>
      <c r="E587">
        <v>0</v>
      </c>
      <c r="F587" s="25">
        <v>0</v>
      </c>
      <c r="G587" s="28">
        <v>14</v>
      </c>
      <c r="H587" s="28">
        <v>0</v>
      </c>
      <c r="I587" s="28">
        <v>0</v>
      </c>
      <c r="J587" s="25">
        <v>0</v>
      </c>
      <c r="K587" s="28">
        <v>0</v>
      </c>
      <c r="L587" s="28">
        <v>0</v>
      </c>
      <c r="M587" s="28">
        <v>110</v>
      </c>
      <c r="N587" s="25">
        <v>0</v>
      </c>
      <c r="O587" s="28">
        <v>45</v>
      </c>
      <c r="P587" s="28">
        <v>10</v>
      </c>
      <c r="Q587" s="28">
        <v>30</v>
      </c>
      <c r="R587" s="43">
        <v>30</v>
      </c>
      <c r="S587" s="28">
        <v>30</v>
      </c>
      <c r="T587" s="28">
        <v>0</v>
      </c>
      <c r="U587" s="28">
        <v>250</v>
      </c>
      <c r="V587" s="28">
        <v>5</v>
      </c>
    </row>
    <row r="588" spans="1:22" x14ac:dyDescent="0.25">
      <c r="A588" t="s">
        <v>787</v>
      </c>
      <c r="B588" t="s">
        <v>987</v>
      </c>
      <c r="C588">
        <v>114</v>
      </c>
      <c r="D588">
        <v>138</v>
      </c>
      <c r="E588">
        <v>0</v>
      </c>
      <c r="F588" s="25">
        <v>0</v>
      </c>
      <c r="G588" s="28">
        <v>14</v>
      </c>
      <c r="H588" s="28">
        <v>0</v>
      </c>
      <c r="I588" s="28">
        <v>0</v>
      </c>
      <c r="J588" s="25">
        <v>0</v>
      </c>
      <c r="K588" s="28">
        <v>0</v>
      </c>
      <c r="L588" s="28">
        <v>0</v>
      </c>
      <c r="M588" s="28">
        <v>110</v>
      </c>
      <c r="N588" s="25">
        <v>0</v>
      </c>
      <c r="O588" s="28">
        <v>45</v>
      </c>
      <c r="P588" s="28">
        <v>10</v>
      </c>
      <c r="Q588" s="28">
        <v>30</v>
      </c>
      <c r="R588" s="43">
        <v>30</v>
      </c>
      <c r="S588" s="28">
        <v>30</v>
      </c>
      <c r="T588" s="28">
        <v>0</v>
      </c>
      <c r="U588" s="28">
        <v>250</v>
      </c>
      <c r="V588" s="28">
        <v>5</v>
      </c>
    </row>
    <row r="589" spans="1:22" x14ac:dyDescent="0.25">
      <c r="A589" t="s">
        <v>788</v>
      </c>
      <c r="B589" t="s">
        <v>987</v>
      </c>
      <c r="C589">
        <v>120</v>
      </c>
      <c r="D589">
        <v>146</v>
      </c>
      <c r="E589">
        <v>0</v>
      </c>
      <c r="F589" s="25">
        <v>0</v>
      </c>
      <c r="G589" s="28">
        <v>14</v>
      </c>
      <c r="H589" s="28">
        <v>0</v>
      </c>
      <c r="I589" s="28">
        <v>0</v>
      </c>
      <c r="J589" s="25">
        <v>0</v>
      </c>
      <c r="K589" s="28">
        <v>0</v>
      </c>
      <c r="L589" s="28">
        <v>0</v>
      </c>
      <c r="M589" s="28">
        <v>110</v>
      </c>
      <c r="N589" s="25">
        <v>0</v>
      </c>
      <c r="O589" s="28">
        <v>45</v>
      </c>
      <c r="P589" s="28">
        <v>10</v>
      </c>
      <c r="Q589" s="28">
        <v>30</v>
      </c>
      <c r="R589" s="43">
        <v>30</v>
      </c>
      <c r="S589" s="28">
        <v>30</v>
      </c>
      <c r="T589" s="28">
        <v>0</v>
      </c>
      <c r="U589" s="28">
        <v>250</v>
      </c>
      <c r="V589" s="28">
        <v>5</v>
      </c>
    </row>
    <row r="590" spans="1:22" x14ac:dyDescent="0.25">
      <c r="A590" t="s">
        <v>789</v>
      </c>
      <c r="B590" t="s">
        <v>987</v>
      </c>
      <c r="C590">
        <v>125</v>
      </c>
      <c r="D590">
        <v>153</v>
      </c>
      <c r="E590">
        <v>0</v>
      </c>
      <c r="F590" s="25">
        <v>0</v>
      </c>
      <c r="G590" s="28">
        <v>14</v>
      </c>
      <c r="H590" s="28">
        <v>0</v>
      </c>
      <c r="I590" s="28">
        <v>0</v>
      </c>
      <c r="J590" s="25">
        <v>0</v>
      </c>
      <c r="K590" s="28">
        <v>0</v>
      </c>
      <c r="L590" s="28">
        <v>0</v>
      </c>
      <c r="M590" s="28">
        <v>110</v>
      </c>
      <c r="N590" s="25">
        <v>0</v>
      </c>
      <c r="O590" s="28">
        <v>45</v>
      </c>
      <c r="P590" s="28">
        <v>10</v>
      </c>
      <c r="Q590" s="28">
        <v>30</v>
      </c>
      <c r="R590" s="43">
        <v>30</v>
      </c>
      <c r="S590" s="28">
        <v>30</v>
      </c>
      <c r="T590" s="28">
        <v>0</v>
      </c>
      <c r="U590" s="28">
        <v>250</v>
      </c>
      <c r="V590" s="28">
        <v>5</v>
      </c>
    </row>
    <row r="591" spans="1:22" x14ac:dyDescent="0.25">
      <c r="A591" t="s">
        <v>790</v>
      </c>
      <c r="B591" t="s">
        <v>987</v>
      </c>
      <c r="C591">
        <v>132</v>
      </c>
      <c r="D591">
        <v>160</v>
      </c>
      <c r="E591">
        <v>0</v>
      </c>
      <c r="F591" s="25">
        <v>0</v>
      </c>
      <c r="G591" s="28">
        <v>14</v>
      </c>
      <c r="H591" s="28">
        <v>0</v>
      </c>
      <c r="I591" s="28">
        <v>0</v>
      </c>
      <c r="J591" s="25">
        <v>0</v>
      </c>
      <c r="K591" s="28">
        <v>0</v>
      </c>
      <c r="L591" s="28">
        <v>0</v>
      </c>
      <c r="M591" s="28">
        <v>110</v>
      </c>
      <c r="N591" s="25">
        <v>0</v>
      </c>
      <c r="O591" s="28">
        <v>45</v>
      </c>
      <c r="P591" s="28">
        <v>10</v>
      </c>
      <c r="Q591" s="28">
        <v>30</v>
      </c>
      <c r="R591" s="43">
        <v>30</v>
      </c>
      <c r="S591" s="28">
        <v>30</v>
      </c>
      <c r="T591" s="28">
        <v>0</v>
      </c>
      <c r="U591" s="28">
        <v>250</v>
      </c>
      <c r="V591" s="28">
        <v>5</v>
      </c>
    </row>
    <row r="592" spans="1:22" x14ac:dyDescent="0.25">
      <c r="A592" t="s">
        <v>791</v>
      </c>
      <c r="B592" t="s">
        <v>987</v>
      </c>
      <c r="C592">
        <v>138</v>
      </c>
      <c r="D592">
        <v>167</v>
      </c>
      <c r="E592">
        <v>0</v>
      </c>
      <c r="F592" s="25">
        <v>0</v>
      </c>
      <c r="G592" s="28">
        <v>14</v>
      </c>
      <c r="H592" s="28">
        <v>0</v>
      </c>
      <c r="I592" s="28">
        <v>0</v>
      </c>
      <c r="J592" s="25">
        <v>0</v>
      </c>
      <c r="K592" s="28">
        <v>0</v>
      </c>
      <c r="L592" s="28">
        <v>0</v>
      </c>
      <c r="M592" s="28">
        <v>110</v>
      </c>
      <c r="N592" s="25">
        <v>0</v>
      </c>
      <c r="O592" s="28">
        <v>45</v>
      </c>
      <c r="P592" s="28">
        <v>10</v>
      </c>
      <c r="Q592" s="28">
        <v>30</v>
      </c>
      <c r="R592" s="43">
        <v>30</v>
      </c>
      <c r="S592" s="28">
        <v>30</v>
      </c>
      <c r="T592" s="28">
        <v>0</v>
      </c>
      <c r="U592" s="28">
        <v>250</v>
      </c>
      <c r="V592" s="28">
        <v>5</v>
      </c>
    </row>
    <row r="593" spans="1:22" x14ac:dyDescent="0.25">
      <c r="A593" t="s">
        <v>792</v>
      </c>
      <c r="B593" t="s">
        <v>987</v>
      </c>
      <c r="C593">
        <v>144</v>
      </c>
      <c r="D593">
        <v>175</v>
      </c>
      <c r="E593">
        <v>0</v>
      </c>
      <c r="F593" s="25">
        <v>0</v>
      </c>
      <c r="G593" s="28">
        <v>14</v>
      </c>
      <c r="H593" s="28">
        <v>0</v>
      </c>
      <c r="I593" s="28">
        <v>0</v>
      </c>
      <c r="J593" s="25">
        <v>0</v>
      </c>
      <c r="K593" s="28">
        <v>0</v>
      </c>
      <c r="L593" s="28">
        <v>0</v>
      </c>
      <c r="M593" s="28">
        <v>110</v>
      </c>
      <c r="N593" s="25">
        <v>0</v>
      </c>
      <c r="O593" s="28">
        <v>45</v>
      </c>
      <c r="P593" s="28">
        <v>10</v>
      </c>
      <c r="Q593" s="28">
        <v>30</v>
      </c>
      <c r="R593" s="43">
        <v>30</v>
      </c>
      <c r="S593" s="28">
        <v>30</v>
      </c>
      <c r="T593" s="28">
        <v>0</v>
      </c>
      <c r="U593" s="28">
        <v>250</v>
      </c>
      <c r="V593" s="28">
        <v>5</v>
      </c>
    </row>
    <row r="594" spans="1:22" x14ac:dyDescent="0.25">
      <c r="A594" t="s">
        <v>793</v>
      </c>
      <c r="B594" t="s">
        <v>987</v>
      </c>
      <c r="C594">
        <v>150</v>
      </c>
      <c r="D594">
        <v>182</v>
      </c>
      <c r="E594">
        <v>0</v>
      </c>
      <c r="F594" s="25">
        <v>0</v>
      </c>
      <c r="G594" s="28">
        <v>14</v>
      </c>
      <c r="H594" s="28">
        <v>0</v>
      </c>
      <c r="I594" s="28">
        <v>0</v>
      </c>
      <c r="J594" s="25">
        <v>0</v>
      </c>
      <c r="K594" s="28">
        <v>0</v>
      </c>
      <c r="L594" s="28">
        <v>0</v>
      </c>
      <c r="M594" s="28">
        <v>110</v>
      </c>
      <c r="N594" s="25">
        <v>0</v>
      </c>
      <c r="O594" s="28">
        <v>45</v>
      </c>
      <c r="P594" s="28">
        <v>10</v>
      </c>
      <c r="Q594" s="28">
        <v>30</v>
      </c>
      <c r="R594" s="43">
        <v>30</v>
      </c>
      <c r="S594" s="28">
        <v>30</v>
      </c>
      <c r="T594" s="28">
        <v>0</v>
      </c>
      <c r="U594" s="28">
        <v>250</v>
      </c>
      <c r="V594" s="28">
        <v>5</v>
      </c>
    </row>
    <row r="595" spans="1:22" x14ac:dyDescent="0.25">
      <c r="A595" t="s">
        <v>794</v>
      </c>
      <c r="B595" t="s">
        <v>987</v>
      </c>
      <c r="C595">
        <v>122</v>
      </c>
      <c r="D595">
        <v>134</v>
      </c>
      <c r="E595">
        <v>0</v>
      </c>
      <c r="F595" s="25">
        <v>0</v>
      </c>
      <c r="G595" s="28">
        <v>14</v>
      </c>
      <c r="H595" s="28">
        <v>0</v>
      </c>
      <c r="I595" s="28">
        <v>0</v>
      </c>
      <c r="J595" s="25">
        <v>0</v>
      </c>
      <c r="K595" s="28">
        <v>0</v>
      </c>
      <c r="L595" s="28">
        <v>0</v>
      </c>
      <c r="M595" s="28">
        <v>0</v>
      </c>
      <c r="N595" s="25">
        <v>110</v>
      </c>
      <c r="O595" s="28">
        <v>45</v>
      </c>
      <c r="P595" s="28">
        <v>10</v>
      </c>
      <c r="Q595" s="28">
        <v>30</v>
      </c>
      <c r="R595" s="43">
        <v>30</v>
      </c>
      <c r="S595" s="28">
        <v>30</v>
      </c>
      <c r="T595" s="28">
        <v>0</v>
      </c>
      <c r="U595" s="28">
        <v>250</v>
      </c>
      <c r="V595" s="28">
        <v>5</v>
      </c>
    </row>
    <row r="596" spans="1:22" x14ac:dyDescent="0.25">
      <c r="A596" t="s">
        <v>795</v>
      </c>
      <c r="B596" t="s">
        <v>987</v>
      </c>
      <c r="C596">
        <v>129</v>
      </c>
      <c r="D596">
        <v>140</v>
      </c>
      <c r="E596">
        <v>0</v>
      </c>
      <c r="F596" s="25">
        <v>0</v>
      </c>
      <c r="G596" s="28">
        <v>14</v>
      </c>
      <c r="H596" s="28">
        <v>0</v>
      </c>
      <c r="I596" s="28">
        <v>0</v>
      </c>
      <c r="J596" s="25">
        <v>0</v>
      </c>
      <c r="K596" s="28">
        <v>0</v>
      </c>
      <c r="L596" s="28">
        <v>0</v>
      </c>
      <c r="M596" s="28">
        <v>0</v>
      </c>
      <c r="N596" s="25">
        <v>110</v>
      </c>
      <c r="O596" s="28">
        <v>45</v>
      </c>
      <c r="P596" s="28">
        <v>10</v>
      </c>
      <c r="Q596" s="28">
        <v>30</v>
      </c>
      <c r="R596" s="43">
        <v>30</v>
      </c>
      <c r="S596" s="28">
        <v>30</v>
      </c>
      <c r="T596" s="28">
        <v>0</v>
      </c>
      <c r="U596" s="28">
        <v>250</v>
      </c>
      <c r="V596" s="28">
        <v>5</v>
      </c>
    </row>
    <row r="597" spans="1:22" x14ac:dyDescent="0.25">
      <c r="A597" t="s">
        <v>796</v>
      </c>
      <c r="B597" t="s">
        <v>987</v>
      </c>
      <c r="C597">
        <v>136</v>
      </c>
      <c r="D597">
        <v>147</v>
      </c>
      <c r="E597">
        <v>0</v>
      </c>
      <c r="F597" s="25">
        <v>0</v>
      </c>
      <c r="G597" s="28">
        <v>14</v>
      </c>
      <c r="H597" s="28">
        <v>0</v>
      </c>
      <c r="I597" s="28">
        <v>0</v>
      </c>
      <c r="J597" s="25">
        <v>0</v>
      </c>
      <c r="K597" s="28">
        <v>0</v>
      </c>
      <c r="L597" s="28">
        <v>0</v>
      </c>
      <c r="M597" s="28">
        <v>0</v>
      </c>
      <c r="N597" s="25">
        <v>110</v>
      </c>
      <c r="O597" s="28">
        <v>45</v>
      </c>
      <c r="P597" s="28">
        <v>10</v>
      </c>
      <c r="Q597" s="28">
        <v>30</v>
      </c>
      <c r="R597" s="43">
        <v>30</v>
      </c>
      <c r="S597" s="28">
        <v>30</v>
      </c>
      <c r="T597" s="28">
        <v>0</v>
      </c>
      <c r="U597" s="28">
        <v>250</v>
      </c>
      <c r="V597" s="28">
        <v>5</v>
      </c>
    </row>
    <row r="598" spans="1:22" x14ac:dyDescent="0.25">
      <c r="A598" t="s">
        <v>797</v>
      </c>
      <c r="B598" t="s">
        <v>987</v>
      </c>
      <c r="C598">
        <v>143</v>
      </c>
      <c r="D598">
        <v>154</v>
      </c>
      <c r="E598">
        <v>0</v>
      </c>
      <c r="F598" s="25">
        <v>0</v>
      </c>
      <c r="G598" s="28">
        <v>14</v>
      </c>
      <c r="H598" s="28">
        <v>0</v>
      </c>
      <c r="I598" s="28">
        <v>0</v>
      </c>
      <c r="J598" s="25">
        <v>0</v>
      </c>
      <c r="K598" s="28">
        <v>0</v>
      </c>
      <c r="L598" s="28">
        <v>0</v>
      </c>
      <c r="M598" s="28">
        <v>0</v>
      </c>
      <c r="N598" s="25">
        <v>110</v>
      </c>
      <c r="O598" s="28">
        <v>45</v>
      </c>
      <c r="P598" s="28">
        <v>10</v>
      </c>
      <c r="Q598" s="28">
        <v>30</v>
      </c>
      <c r="R598" s="43">
        <v>30</v>
      </c>
      <c r="S598" s="28">
        <v>30</v>
      </c>
      <c r="T598" s="28">
        <v>0</v>
      </c>
      <c r="U598" s="28">
        <v>250</v>
      </c>
      <c r="V598" s="28">
        <v>5</v>
      </c>
    </row>
    <row r="599" spans="1:22" x14ac:dyDescent="0.25">
      <c r="A599" t="s">
        <v>798</v>
      </c>
      <c r="B599" t="s">
        <v>987</v>
      </c>
      <c r="C599">
        <v>151</v>
      </c>
      <c r="D599">
        <v>160</v>
      </c>
      <c r="E599">
        <v>0</v>
      </c>
      <c r="F599" s="25">
        <v>0</v>
      </c>
      <c r="G599" s="28">
        <v>14</v>
      </c>
      <c r="H599" s="28">
        <v>0</v>
      </c>
      <c r="I599" s="28">
        <v>0</v>
      </c>
      <c r="J599" s="25">
        <v>0</v>
      </c>
      <c r="K599" s="28">
        <v>0</v>
      </c>
      <c r="L599" s="28">
        <v>0</v>
      </c>
      <c r="M599" s="28">
        <v>0</v>
      </c>
      <c r="N599" s="25">
        <v>110</v>
      </c>
      <c r="O599" s="28">
        <v>45</v>
      </c>
      <c r="P599" s="28">
        <v>10</v>
      </c>
      <c r="Q599" s="28">
        <v>30</v>
      </c>
      <c r="R599" s="43">
        <v>30</v>
      </c>
      <c r="S599" s="28">
        <v>30</v>
      </c>
      <c r="T599" s="28">
        <v>0</v>
      </c>
      <c r="U599" s="28">
        <v>250</v>
      </c>
      <c r="V599" s="28">
        <v>5</v>
      </c>
    </row>
    <row r="600" spans="1:22" x14ac:dyDescent="0.25">
      <c r="A600" t="s">
        <v>799</v>
      </c>
      <c r="B600" t="s">
        <v>987</v>
      </c>
      <c r="C600">
        <v>158</v>
      </c>
      <c r="D600">
        <v>167</v>
      </c>
      <c r="E600">
        <v>0</v>
      </c>
      <c r="F600" s="25">
        <v>0</v>
      </c>
      <c r="G600" s="28">
        <v>14</v>
      </c>
      <c r="H600" s="28">
        <v>0</v>
      </c>
      <c r="I600" s="28">
        <v>0</v>
      </c>
      <c r="J600" s="25">
        <v>0</v>
      </c>
      <c r="K600" s="28">
        <v>0</v>
      </c>
      <c r="L600" s="28">
        <v>0</v>
      </c>
      <c r="M600" s="28">
        <v>0</v>
      </c>
      <c r="N600" s="25">
        <v>110</v>
      </c>
      <c r="O600" s="28">
        <v>45</v>
      </c>
      <c r="P600" s="28">
        <v>10</v>
      </c>
      <c r="Q600" s="28">
        <v>30</v>
      </c>
      <c r="R600" s="43">
        <v>30</v>
      </c>
      <c r="S600" s="28">
        <v>30</v>
      </c>
      <c r="T600" s="28">
        <v>0</v>
      </c>
      <c r="U600" s="28">
        <v>250</v>
      </c>
      <c r="V600" s="28">
        <v>5</v>
      </c>
    </row>
    <row r="601" spans="1:22" x14ac:dyDescent="0.25">
      <c r="A601" t="s">
        <v>800</v>
      </c>
      <c r="B601" t="s">
        <v>987</v>
      </c>
      <c r="C601">
        <v>115</v>
      </c>
      <c r="D601">
        <v>0</v>
      </c>
      <c r="E601">
        <v>115</v>
      </c>
      <c r="F601" s="25">
        <v>0</v>
      </c>
      <c r="G601" s="28">
        <v>14</v>
      </c>
      <c r="H601" s="28">
        <v>0</v>
      </c>
      <c r="I601" s="28">
        <v>0</v>
      </c>
      <c r="J601" s="25">
        <v>0</v>
      </c>
      <c r="K601" s="28">
        <v>0</v>
      </c>
      <c r="L601" s="28">
        <v>0</v>
      </c>
      <c r="M601" s="28">
        <v>0</v>
      </c>
      <c r="N601" s="25">
        <v>0</v>
      </c>
      <c r="O601" s="28">
        <v>45</v>
      </c>
      <c r="P601" s="28">
        <v>10</v>
      </c>
      <c r="Q601" s="28">
        <v>30</v>
      </c>
      <c r="R601" s="43">
        <v>30</v>
      </c>
      <c r="S601" s="28">
        <v>30</v>
      </c>
      <c r="T601" s="28">
        <v>0</v>
      </c>
      <c r="U601" s="28">
        <v>250</v>
      </c>
      <c r="V601" s="28">
        <v>5</v>
      </c>
    </row>
    <row r="602" spans="1:22" x14ac:dyDescent="0.25">
      <c r="A602" t="s">
        <v>801</v>
      </c>
      <c r="B602" t="s">
        <v>987</v>
      </c>
      <c r="C602">
        <v>124</v>
      </c>
      <c r="D602">
        <v>0</v>
      </c>
      <c r="E602">
        <v>124</v>
      </c>
      <c r="F602" s="25">
        <v>0</v>
      </c>
      <c r="G602" s="28">
        <v>14</v>
      </c>
      <c r="H602" s="28">
        <v>0</v>
      </c>
      <c r="I602" s="28">
        <v>0</v>
      </c>
      <c r="J602" s="25">
        <v>0</v>
      </c>
      <c r="K602" s="28">
        <v>0</v>
      </c>
      <c r="L602" s="28">
        <v>0</v>
      </c>
      <c r="M602" s="28">
        <v>0</v>
      </c>
      <c r="N602" s="25">
        <v>0</v>
      </c>
      <c r="O602" s="28">
        <v>45</v>
      </c>
      <c r="P602" s="28">
        <v>10</v>
      </c>
      <c r="Q602" s="28">
        <v>30.3</v>
      </c>
      <c r="R602" s="43">
        <v>30</v>
      </c>
      <c r="S602" s="28">
        <v>30</v>
      </c>
      <c r="T602" s="28">
        <v>0</v>
      </c>
      <c r="U602" s="28">
        <v>250</v>
      </c>
      <c r="V602" s="28">
        <v>5</v>
      </c>
    </row>
    <row r="603" spans="1:22" x14ac:dyDescent="0.25">
      <c r="A603" t="s">
        <v>802</v>
      </c>
      <c r="B603" t="s">
        <v>987</v>
      </c>
      <c r="C603">
        <v>133</v>
      </c>
      <c r="D603">
        <v>0</v>
      </c>
      <c r="E603">
        <v>133</v>
      </c>
      <c r="F603" s="25">
        <v>0</v>
      </c>
      <c r="G603" s="28">
        <v>14</v>
      </c>
      <c r="H603" s="28">
        <v>0</v>
      </c>
      <c r="I603" s="28">
        <v>0</v>
      </c>
      <c r="J603" s="25">
        <v>0</v>
      </c>
      <c r="K603" s="28">
        <v>0</v>
      </c>
      <c r="L603" s="28">
        <v>0</v>
      </c>
      <c r="M603" s="28">
        <v>0</v>
      </c>
      <c r="N603" s="25">
        <v>0</v>
      </c>
      <c r="O603" s="28">
        <v>45</v>
      </c>
      <c r="P603" s="28">
        <v>10</v>
      </c>
      <c r="Q603" s="28">
        <v>30.6</v>
      </c>
      <c r="R603" s="43">
        <v>30</v>
      </c>
      <c r="S603" s="28">
        <v>30</v>
      </c>
      <c r="T603" s="28">
        <v>0</v>
      </c>
      <c r="U603" s="28">
        <v>250</v>
      </c>
      <c r="V603" s="28">
        <v>5</v>
      </c>
    </row>
    <row r="604" spans="1:22" x14ac:dyDescent="0.25">
      <c r="A604" t="s">
        <v>803</v>
      </c>
      <c r="B604" t="s">
        <v>987</v>
      </c>
      <c r="C604">
        <v>142</v>
      </c>
      <c r="D604">
        <v>0</v>
      </c>
      <c r="E604">
        <v>142</v>
      </c>
      <c r="F604" s="25">
        <v>0</v>
      </c>
      <c r="G604" s="28">
        <v>14</v>
      </c>
      <c r="H604" s="28">
        <v>0</v>
      </c>
      <c r="I604" s="28">
        <v>0</v>
      </c>
      <c r="J604" s="25">
        <v>0</v>
      </c>
      <c r="K604" s="28">
        <v>0</v>
      </c>
      <c r="L604" s="28">
        <v>0</v>
      </c>
      <c r="M604" s="28">
        <v>0</v>
      </c>
      <c r="N604" s="25">
        <v>0</v>
      </c>
      <c r="O604" s="28">
        <v>45</v>
      </c>
      <c r="P604" s="28">
        <v>10</v>
      </c>
      <c r="Q604" s="28">
        <v>30.9</v>
      </c>
      <c r="R604" s="43">
        <v>30</v>
      </c>
      <c r="S604" s="28">
        <v>30</v>
      </c>
      <c r="T604" s="28">
        <v>0</v>
      </c>
      <c r="U604" s="28">
        <v>250</v>
      </c>
      <c r="V604" s="28">
        <v>5</v>
      </c>
    </row>
    <row r="605" spans="1:22" x14ac:dyDescent="0.25">
      <c r="A605" t="s">
        <v>804</v>
      </c>
      <c r="B605" t="s">
        <v>987</v>
      </c>
      <c r="C605">
        <v>151</v>
      </c>
      <c r="D605">
        <v>0</v>
      </c>
      <c r="E605">
        <v>151</v>
      </c>
      <c r="F605" s="25">
        <v>0</v>
      </c>
      <c r="G605" s="28">
        <v>14</v>
      </c>
      <c r="H605" s="28">
        <v>0</v>
      </c>
      <c r="I605" s="28">
        <v>0</v>
      </c>
      <c r="J605" s="25">
        <v>0</v>
      </c>
      <c r="K605" s="28">
        <v>0</v>
      </c>
      <c r="L605" s="28">
        <v>0</v>
      </c>
      <c r="M605" s="28">
        <v>0</v>
      </c>
      <c r="N605" s="25">
        <v>0</v>
      </c>
      <c r="O605" s="28">
        <v>45</v>
      </c>
      <c r="P605" s="28">
        <v>10</v>
      </c>
      <c r="Q605" s="28">
        <v>31.2</v>
      </c>
      <c r="R605" s="43">
        <v>30</v>
      </c>
      <c r="S605" s="28">
        <v>30</v>
      </c>
      <c r="T605" s="28">
        <v>0</v>
      </c>
      <c r="U605" s="28">
        <v>250</v>
      </c>
      <c r="V605" s="28">
        <v>5</v>
      </c>
    </row>
    <row r="606" spans="1:22" x14ac:dyDescent="0.25">
      <c r="A606" t="s">
        <v>805</v>
      </c>
      <c r="B606" t="s">
        <v>987</v>
      </c>
      <c r="C606">
        <v>160</v>
      </c>
      <c r="D606">
        <v>0</v>
      </c>
      <c r="E606">
        <v>160</v>
      </c>
      <c r="F606" s="25">
        <v>0</v>
      </c>
      <c r="G606" s="28">
        <v>14</v>
      </c>
      <c r="H606" s="28">
        <v>0</v>
      </c>
      <c r="I606" s="28">
        <v>0</v>
      </c>
      <c r="J606" s="25">
        <v>0</v>
      </c>
      <c r="K606" s="28">
        <v>0</v>
      </c>
      <c r="L606" s="28">
        <v>0</v>
      </c>
      <c r="M606" s="28">
        <v>0</v>
      </c>
      <c r="N606" s="25">
        <v>0</v>
      </c>
      <c r="O606" s="28">
        <v>45</v>
      </c>
      <c r="P606" s="28">
        <v>10</v>
      </c>
      <c r="Q606" s="28">
        <v>31.5</v>
      </c>
      <c r="R606" s="43">
        <v>30</v>
      </c>
      <c r="S606" s="28">
        <v>30</v>
      </c>
      <c r="T606" s="28">
        <v>0</v>
      </c>
      <c r="U606" s="28">
        <v>250</v>
      </c>
      <c r="V606" s="28">
        <v>5</v>
      </c>
    </row>
    <row r="607" spans="1:22" x14ac:dyDescent="0.25">
      <c r="A607" t="s">
        <v>806</v>
      </c>
      <c r="B607" t="s">
        <v>987</v>
      </c>
      <c r="C607">
        <v>170</v>
      </c>
      <c r="D607">
        <v>0</v>
      </c>
      <c r="E607">
        <v>170</v>
      </c>
      <c r="F607" s="25">
        <v>0</v>
      </c>
      <c r="G607" s="28">
        <v>14</v>
      </c>
      <c r="H607" s="28">
        <v>0</v>
      </c>
      <c r="I607" s="28">
        <v>0</v>
      </c>
      <c r="J607" s="25">
        <v>0</v>
      </c>
      <c r="K607" s="28">
        <v>0</v>
      </c>
      <c r="L607" s="28">
        <v>0</v>
      </c>
      <c r="M607" s="28">
        <v>0</v>
      </c>
      <c r="N607" s="25">
        <v>0</v>
      </c>
      <c r="O607" s="28">
        <v>45</v>
      </c>
      <c r="P607" s="28">
        <v>10</v>
      </c>
      <c r="Q607" s="28">
        <v>31.8</v>
      </c>
      <c r="R607" s="43">
        <v>30</v>
      </c>
      <c r="S607" s="28">
        <v>30</v>
      </c>
      <c r="T607" s="28">
        <v>0</v>
      </c>
      <c r="U607" s="28">
        <v>250</v>
      </c>
      <c r="V607" s="28">
        <v>5</v>
      </c>
    </row>
    <row r="608" spans="1:22" x14ac:dyDescent="0.25">
      <c r="A608" t="s">
        <v>807</v>
      </c>
      <c r="B608" t="s">
        <v>987</v>
      </c>
      <c r="C608">
        <v>181</v>
      </c>
      <c r="D608">
        <v>0</v>
      </c>
      <c r="E608">
        <v>181</v>
      </c>
      <c r="F608" s="25">
        <v>0</v>
      </c>
      <c r="G608" s="28">
        <v>14</v>
      </c>
      <c r="H608" s="28">
        <v>0</v>
      </c>
      <c r="I608" s="28">
        <v>0</v>
      </c>
      <c r="J608" s="25">
        <v>0</v>
      </c>
      <c r="K608" s="28">
        <v>0</v>
      </c>
      <c r="L608" s="28">
        <v>0</v>
      </c>
      <c r="M608" s="28">
        <v>0</v>
      </c>
      <c r="N608" s="25">
        <v>0</v>
      </c>
      <c r="O608" s="28">
        <v>45</v>
      </c>
      <c r="P608" s="28">
        <v>10</v>
      </c>
      <c r="Q608" s="28">
        <v>32.1</v>
      </c>
      <c r="R608" s="43">
        <v>30</v>
      </c>
      <c r="S608" s="28">
        <v>30</v>
      </c>
      <c r="T608" s="28">
        <v>0</v>
      </c>
      <c r="U608" s="28">
        <v>250</v>
      </c>
      <c r="V608" s="28">
        <v>5</v>
      </c>
    </row>
    <row r="609" spans="1:22" x14ac:dyDescent="0.25">
      <c r="A609" t="s">
        <v>808</v>
      </c>
      <c r="B609" t="s">
        <v>987</v>
      </c>
      <c r="C609">
        <v>192</v>
      </c>
      <c r="D609">
        <v>0</v>
      </c>
      <c r="E609">
        <v>192</v>
      </c>
      <c r="F609" s="25">
        <v>0</v>
      </c>
      <c r="G609" s="28">
        <v>14</v>
      </c>
      <c r="H609" s="28">
        <v>0</v>
      </c>
      <c r="I609" s="28">
        <v>0</v>
      </c>
      <c r="J609" s="25">
        <v>0</v>
      </c>
      <c r="K609" s="28">
        <v>0</v>
      </c>
      <c r="L609" s="28">
        <v>0</v>
      </c>
      <c r="M609" s="28">
        <v>0</v>
      </c>
      <c r="N609" s="25">
        <v>0</v>
      </c>
      <c r="O609" s="28">
        <v>45</v>
      </c>
      <c r="P609" s="28">
        <v>10</v>
      </c>
      <c r="Q609" s="28">
        <v>32.4</v>
      </c>
      <c r="R609" s="43">
        <v>30</v>
      </c>
      <c r="S609" s="28">
        <v>30</v>
      </c>
      <c r="T609" s="28">
        <v>0</v>
      </c>
      <c r="U609" s="28">
        <v>250</v>
      </c>
      <c r="V609" s="28">
        <v>5</v>
      </c>
    </row>
    <row r="610" spans="1:22" x14ac:dyDescent="0.25">
      <c r="A610" t="s">
        <v>809</v>
      </c>
      <c r="B610" t="s">
        <v>987</v>
      </c>
      <c r="C610">
        <v>202</v>
      </c>
      <c r="D610">
        <v>0</v>
      </c>
      <c r="E610">
        <v>202</v>
      </c>
      <c r="F610" s="25">
        <v>0</v>
      </c>
      <c r="G610" s="28">
        <v>14</v>
      </c>
      <c r="H610" s="28">
        <v>0</v>
      </c>
      <c r="I610" s="28">
        <v>0</v>
      </c>
      <c r="J610" s="25">
        <v>0</v>
      </c>
      <c r="K610" s="28">
        <v>0</v>
      </c>
      <c r="L610" s="28">
        <v>0</v>
      </c>
      <c r="M610" s="28">
        <v>0</v>
      </c>
      <c r="N610" s="25">
        <v>0</v>
      </c>
      <c r="O610" s="28">
        <v>45</v>
      </c>
      <c r="P610" s="28">
        <v>10</v>
      </c>
      <c r="Q610" s="28">
        <v>32.700000000000003</v>
      </c>
      <c r="R610" s="43">
        <v>30</v>
      </c>
      <c r="S610" s="28">
        <v>30</v>
      </c>
      <c r="T610" s="28">
        <v>0</v>
      </c>
      <c r="U610" s="28">
        <v>250</v>
      </c>
      <c r="V610" s="28">
        <v>5</v>
      </c>
    </row>
    <row r="611" spans="1:22" x14ac:dyDescent="0.25">
      <c r="A611" t="s">
        <v>810</v>
      </c>
      <c r="B611" t="s">
        <v>987</v>
      </c>
      <c r="C611">
        <v>213</v>
      </c>
      <c r="D611">
        <v>0</v>
      </c>
      <c r="E611">
        <v>213</v>
      </c>
      <c r="F611" s="25">
        <v>0</v>
      </c>
      <c r="G611" s="28">
        <v>14</v>
      </c>
      <c r="H611" s="28">
        <v>0</v>
      </c>
      <c r="I611" s="28">
        <v>0</v>
      </c>
      <c r="J611" s="25">
        <v>0</v>
      </c>
      <c r="K611" s="28">
        <v>0</v>
      </c>
      <c r="L611" s="28">
        <v>0</v>
      </c>
      <c r="M611" s="28">
        <v>0</v>
      </c>
      <c r="N611" s="25">
        <v>0</v>
      </c>
      <c r="O611" s="28">
        <v>45</v>
      </c>
      <c r="P611" s="28">
        <v>10</v>
      </c>
      <c r="Q611" s="28">
        <v>33</v>
      </c>
      <c r="R611" s="43">
        <v>30</v>
      </c>
      <c r="S611" s="28">
        <v>30</v>
      </c>
      <c r="T611" s="28">
        <v>0</v>
      </c>
      <c r="U611" s="28">
        <v>250</v>
      </c>
      <c r="V611" s="28">
        <v>5</v>
      </c>
    </row>
    <row r="612" spans="1:22" x14ac:dyDescent="0.25">
      <c r="A612" t="s">
        <v>811</v>
      </c>
      <c r="B612" t="s">
        <v>987</v>
      </c>
      <c r="C612">
        <v>138</v>
      </c>
      <c r="D612">
        <v>0</v>
      </c>
      <c r="E612">
        <v>160</v>
      </c>
      <c r="F612" s="25">
        <v>0</v>
      </c>
      <c r="G612" s="28">
        <v>14</v>
      </c>
      <c r="H612" s="28">
        <v>0</v>
      </c>
      <c r="I612" s="28">
        <v>0</v>
      </c>
      <c r="J612" s="25">
        <v>0</v>
      </c>
      <c r="K612" s="28">
        <v>0</v>
      </c>
      <c r="L612" s="28">
        <v>0</v>
      </c>
      <c r="M612" s="28">
        <v>0</v>
      </c>
      <c r="N612" s="25">
        <v>0</v>
      </c>
      <c r="O612" s="28">
        <v>45</v>
      </c>
      <c r="P612" s="28">
        <v>10</v>
      </c>
      <c r="Q612" s="28">
        <v>30</v>
      </c>
      <c r="R612" s="43">
        <v>30</v>
      </c>
      <c r="S612" s="28">
        <v>30</v>
      </c>
      <c r="T612" s="28">
        <v>0</v>
      </c>
      <c r="U612" s="28">
        <v>250</v>
      </c>
      <c r="V612" s="28">
        <v>5</v>
      </c>
    </row>
    <row r="613" spans="1:22" x14ac:dyDescent="0.25">
      <c r="A613" t="s">
        <v>812</v>
      </c>
      <c r="B613" t="s">
        <v>987</v>
      </c>
      <c r="C613">
        <v>146</v>
      </c>
      <c r="D613">
        <v>0</v>
      </c>
      <c r="E613">
        <v>169</v>
      </c>
      <c r="F613" s="25">
        <v>0</v>
      </c>
      <c r="G613" s="28">
        <v>14</v>
      </c>
      <c r="H613" s="28">
        <v>0</v>
      </c>
      <c r="I613" s="28">
        <v>0</v>
      </c>
      <c r="J613" s="25">
        <v>0</v>
      </c>
      <c r="K613" s="28">
        <v>0</v>
      </c>
      <c r="L613" s="28">
        <v>0</v>
      </c>
      <c r="M613" s="28">
        <v>0</v>
      </c>
      <c r="N613" s="25">
        <v>0</v>
      </c>
      <c r="O613" s="28">
        <v>45</v>
      </c>
      <c r="P613" s="28">
        <v>10</v>
      </c>
      <c r="Q613" s="28">
        <v>30.6</v>
      </c>
      <c r="R613" s="43">
        <v>30</v>
      </c>
      <c r="S613" s="28">
        <v>30</v>
      </c>
      <c r="T613" s="28">
        <v>0</v>
      </c>
      <c r="U613" s="28">
        <v>250</v>
      </c>
      <c r="V613" s="28">
        <v>5</v>
      </c>
    </row>
    <row r="614" spans="1:22" x14ac:dyDescent="0.25">
      <c r="A614" t="s">
        <v>813</v>
      </c>
      <c r="B614" t="s">
        <v>987</v>
      </c>
      <c r="C614">
        <v>154</v>
      </c>
      <c r="D614">
        <v>0</v>
      </c>
      <c r="E614">
        <v>178</v>
      </c>
      <c r="F614" s="25">
        <v>0</v>
      </c>
      <c r="G614" s="28">
        <v>14</v>
      </c>
      <c r="H614" s="28">
        <v>0</v>
      </c>
      <c r="I614" s="28">
        <v>0</v>
      </c>
      <c r="J614" s="25">
        <v>0</v>
      </c>
      <c r="K614" s="28">
        <v>0</v>
      </c>
      <c r="L614" s="28">
        <v>0</v>
      </c>
      <c r="M614" s="28">
        <v>0</v>
      </c>
      <c r="N614" s="25">
        <v>0</v>
      </c>
      <c r="O614" s="28">
        <v>45</v>
      </c>
      <c r="P614" s="28">
        <v>10</v>
      </c>
      <c r="Q614" s="28">
        <v>31.2</v>
      </c>
      <c r="R614" s="43">
        <v>30</v>
      </c>
      <c r="S614" s="28">
        <v>30</v>
      </c>
      <c r="T614" s="28">
        <v>0</v>
      </c>
      <c r="U614" s="28">
        <v>250</v>
      </c>
      <c r="V614" s="28">
        <v>5</v>
      </c>
    </row>
    <row r="615" spans="1:22" x14ac:dyDescent="0.25">
      <c r="A615" t="s">
        <v>814</v>
      </c>
      <c r="B615" t="s">
        <v>987</v>
      </c>
      <c r="C615">
        <v>161</v>
      </c>
      <c r="D615">
        <v>0</v>
      </c>
      <c r="E615">
        <v>186</v>
      </c>
      <c r="F615" s="25">
        <v>0</v>
      </c>
      <c r="G615" s="28">
        <v>14</v>
      </c>
      <c r="H615" s="28">
        <v>0</v>
      </c>
      <c r="I615" s="28">
        <v>0</v>
      </c>
      <c r="J615" s="25">
        <v>0</v>
      </c>
      <c r="K615" s="28">
        <v>0</v>
      </c>
      <c r="L615" s="28">
        <v>0</v>
      </c>
      <c r="M615" s="28">
        <v>0</v>
      </c>
      <c r="N615" s="25">
        <v>0</v>
      </c>
      <c r="O615" s="28">
        <v>45</v>
      </c>
      <c r="P615" s="28">
        <v>10</v>
      </c>
      <c r="Q615" s="28">
        <v>31.8</v>
      </c>
      <c r="R615" s="43">
        <v>30</v>
      </c>
      <c r="S615" s="28">
        <v>30</v>
      </c>
      <c r="T615" s="28">
        <v>0</v>
      </c>
      <c r="U615" s="28">
        <v>250</v>
      </c>
      <c r="V615" s="28">
        <v>5</v>
      </c>
    </row>
    <row r="616" spans="1:22" x14ac:dyDescent="0.25">
      <c r="A616" t="s">
        <v>815</v>
      </c>
      <c r="B616" t="s">
        <v>987</v>
      </c>
      <c r="C616">
        <v>169</v>
      </c>
      <c r="D616">
        <v>0</v>
      </c>
      <c r="E616">
        <v>195</v>
      </c>
      <c r="F616" s="25">
        <v>0</v>
      </c>
      <c r="G616" s="28">
        <v>14</v>
      </c>
      <c r="H616" s="28">
        <v>0</v>
      </c>
      <c r="I616" s="28">
        <v>0</v>
      </c>
      <c r="J616" s="25">
        <v>0</v>
      </c>
      <c r="K616" s="28">
        <v>0</v>
      </c>
      <c r="L616" s="28">
        <v>0</v>
      </c>
      <c r="M616" s="28">
        <v>0</v>
      </c>
      <c r="N616" s="25">
        <v>0</v>
      </c>
      <c r="O616" s="28">
        <v>45</v>
      </c>
      <c r="P616" s="28">
        <v>10</v>
      </c>
      <c r="Q616" s="28">
        <v>32.4</v>
      </c>
      <c r="R616" s="43">
        <v>30</v>
      </c>
      <c r="S616" s="28">
        <v>30</v>
      </c>
      <c r="T616" s="28">
        <v>0</v>
      </c>
      <c r="U616" s="28">
        <v>250</v>
      </c>
      <c r="V616" s="28">
        <v>5</v>
      </c>
    </row>
    <row r="617" spans="1:22" x14ac:dyDescent="0.25">
      <c r="A617" t="s">
        <v>816</v>
      </c>
      <c r="B617" t="s">
        <v>987</v>
      </c>
      <c r="C617">
        <v>177</v>
      </c>
      <c r="D617">
        <v>0</v>
      </c>
      <c r="E617">
        <v>204</v>
      </c>
      <c r="F617" s="25">
        <v>0</v>
      </c>
      <c r="G617" s="28">
        <v>14</v>
      </c>
      <c r="H617" s="28">
        <v>0</v>
      </c>
      <c r="I617" s="28">
        <v>0</v>
      </c>
      <c r="J617" s="25">
        <v>0</v>
      </c>
      <c r="K617" s="28">
        <v>0</v>
      </c>
      <c r="L617" s="28">
        <v>0</v>
      </c>
      <c r="M617" s="28">
        <v>0</v>
      </c>
      <c r="N617" s="25">
        <v>0</v>
      </c>
      <c r="O617" s="28">
        <v>45</v>
      </c>
      <c r="P617" s="28">
        <v>10</v>
      </c>
      <c r="Q617" s="28">
        <v>33</v>
      </c>
      <c r="R617" s="43">
        <v>30</v>
      </c>
      <c r="S617" s="28">
        <v>30</v>
      </c>
      <c r="T617" s="28">
        <v>0</v>
      </c>
      <c r="U617" s="28">
        <v>250</v>
      </c>
      <c r="V617" s="28">
        <v>5</v>
      </c>
    </row>
    <row r="618" spans="1:22" x14ac:dyDescent="0.25">
      <c r="A618" t="s">
        <v>817</v>
      </c>
      <c r="B618" t="s">
        <v>194</v>
      </c>
      <c r="C618">
        <v>97</v>
      </c>
      <c r="D618">
        <v>0</v>
      </c>
      <c r="E618">
        <v>0</v>
      </c>
      <c r="F618" s="25">
        <v>0</v>
      </c>
      <c r="G618" s="28">
        <v>12</v>
      </c>
      <c r="H618" s="28">
        <v>0</v>
      </c>
      <c r="I618" s="28">
        <v>0</v>
      </c>
      <c r="J618" s="25">
        <v>0</v>
      </c>
      <c r="K618" s="28">
        <v>300</v>
      </c>
      <c r="L618" s="28">
        <v>0</v>
      </c>
      <c r="M618" s="28">
        <v>0</v>
      </c>
      <c r="N618" s="25">
        <v>0</v>
      </c>
      <c r="O618" s="28">
        <v>45</v>
      </c>
      <c r="P618" s="28">
        <v>10</v>
      </c>
      <c r="Q618" s="28">
        <v>30</v>
      </c>
      <c r="R618" s="43">
        <v>30</v>
      </c>
      <c r="S618" s="28">
        <v>30</v>
      </c>
      <c r="T618" s="28">
        <v>0</v>
      </c>
      <c r="U618" s="28">
        <v>250</v>
      </c>
      <c r="V618" s="28">
        <v>5</v>
      </c>
    </row>
    <row r="619" spans="1:22" x14ac:dyDescent="0.25">
      <c r="A619" t="s">
        <v>818</v>
      </c>
      <c r="B619" t="s">
        <v>194</v>
      </c>
      <c r="C619">
        <v>106</v>
      </c>
      <c r="D619">
        <v>0</v>
      </c>
      <c r="E619">
        <v>0</v>
      </c>
      <c r="F619" s="25">
        <v>0</v>
      </c>
      <c r="G619" s="28">
        <v>12</v>
      </c>
      <c r="H619" s="28">
        <v>0</v>
      </c>
      <c r="I619" s="28">
        <v>0</v>
      </c>
      <c r="J619" s="25">
        <v>0</v>
      </c>
      <c r="K619" s="28">
        <v>300</v>
      </c>
      <c r="L619" s="28">
        <v>0</v>
      </c>
      <c r="M619" s="28">
        <v>0</v>
      </c>
      <c r="N619" s="25">
        <v>0</v>
      </c>
      <c r="O619" s="28">
        <v>45</v>
      </c>
      <c r="P619" s="28">
        <v>10</v>
      </c>
      <c r="Q619" s="28">
        <v>30</v>
      </c>
      <c r="R619" s="43">
        <v>30</v>
      </c>
      <c r="S619" s="28">
        <v>30</v>
      </c>
      <c r="T619" s="28">
        <v>0</v>
      </c>
      <c r="U619" s="28">
        <v>250</v>
      </c>
      <c r="V619" s="28">
        <v>5</v>
      </c>
    </row>
    <row r="620" spans="1:22" x14ac:dyDescent="0.25">
      <c r="A620" t="s">
        <v>819</v>
      </c>
      <c r="B620" t="s">
        <v>194</v>
      </c>
      <c r="C620">
        <v>116</v>
      </c>
      <c r="D620">
        <v>0</v>
      </c>
      <c r="E620">
        <v>0</v>
      </c>
      <c r="F620" s="25">
        <v>0</v>
      </c>
      <c r="G620" s="28">
        <v>12</v>
      </c>
      <c r="H620" s="28">
        <v>0</v>
      </c>
      <c r="I620" s="28">
        <v>0</v>
      </c>
      <c r="J620" s="25">
        <v>0</v>
      </c>
      <c r="K620" s="28">
        <v>300</v>
      </c>
      <c r="L620" s="28">
        <v>0</v>
      </c>
      <c r="M620" s="28">
        <v>0</v>
      </c>
      <c r="N620" s="25">
        <v>0</v>
      </c>
      <c r="O620" s="28">
        <v>45</v>
      </c>
      <c r="P620" s="28">
        <v>10</v>
      </c>
      <c r="Q620" s="28">
        <v>30</v>
      </c>
      <c r="R620" s="43">
        <v>30</v>
      </c>
      <c r="S620" s="28">
        <v>30</v>
      </c>
      <c r="T620" s="28">
        <v>0</v>
      </c>
      <c r="U620" s="28">
        <v>250</v>
      </c>
      <c r="V620" s="28">
        <v>5</v>
      </c>
    </row>
    <row r="621" spans="1:22" x14ac:dyDescent="0.25">
      <c r="A621" t="s">
        <v>820</v>
      </c>
      <c r="B621" t="s">
        <v>194</v>
      </c>
      <c r="C621">
        <v>126</v>
      </c>
      <c r="D621">
        <v>0</v>
      </c>
      <c r="E621">
        <v>0</v>
      </c>
      <c r="F621" s="25">
        <v>0</v>
      </c>
      <c r="G621" s="28">
        <v>12</v>
      </c>
      <c r="H621" s="28">
        <v>0</v>
      </c>
      <c r="I621" s="28">
        <v>0</v>
      </c>
      <c r="J621" s="25">
        <v>0</v>
      </c>
      <c r="K621" s="28">
        <v>300</v>
      </c>
      <c r="L621" s="28">
        <v>0</v>
      </c>
      <c r="M621" s="28">
        <v>0</v>
      </c>
      <c r="N621" s="25">
        <v>0</v>
      </c>
      <c r="O621" s="28">
        <v>45</v>
      </c>
      <c r="P621" s="28">
        <v>10</v>
      </c>
      <c r="Q621" s="28">
        <v>30</v>
      </c>
      <c r="R621" s="43">
        <v>30</v>
      </c>
      <c r="S621" s="28">
        <v>30</v>
      </c>
      <c r="T621" s="28">
        <v>0</v>
      </c>
      <c r="U621" s="28">
        <v>250</v>
      </c>
      <c r="V621" s="28">
        <v>5</v>
      </c>
    </row>
    <row r="622" spans="1:22" x14ac:dyDescent="0.25">
      <c r="A622" t="s">
        <v>821</v>
      </c>
      <c r="B622" t="s">
        <v>194</v>
      </c>
      <c r="C622">
        <v>135</v>
      </c>
      <c r="D622">
        <v>0</v>
      </c>
      <c r="E622">
        <v>0</v>
      </c>
      <c r="F622" s="25">
        <v>0</v>
      </c>
      <c r="G622" s="28">
        <v>12</v>
      </c>
      <c r="H622" s="28">
        <v>0</v>
      </c>
      <c r="I622" s="28">
        <v>0</v>
      </c>
      <c r="J622" s="25">
        <v>0</v>
      </c>
      <c r="K622" s="28">
        <v>300</v>
      </c>
      <c r="L622" s="28">
        <v>0</v>
      </c>
      <c r="M622" s="28">
        <v>0</v>
      </c>
      <c r="N622" s="25">
        <v>0</v>
      </c>
      <c r="O622" s="28">
        <v>45</v>
      </c>
      <c r="P622" s="28">
        <v>10</v>
      </c>
      <c r="Q622" s="28">
        <v>30</v>
      </c>
      <c r="R622" s="43">
        <v>30</v>
      </c>
      <c r="S622" s="28">
        <v>30</v>
      </c>
      <c r="T622" s="28">
        <v>0</v>
      </c>
      <c r="U622" s="28">
        <v>250</v>
      </c>
      <c r="V622" s="28">
        <v>5</v>
      </c>
    </row>
    <row r="623" spans="1:22" x14ac:dyDescent="0.25">
      <c r="A623" t="s">
        <v>822</v>
      </c>
      <c r="B623" t="s">
        <v>194</v>
      </c>
      <c r="C623">
        <v>145</v>
      </c>
      <c r="D623">
        <v>0</v>
      </c>
      <c r="E623">
        <v>0</v>
      </c>
      <c r="F623" s="25">
        <v>0</v>
      </c>
      <c r="G623" s="28">
        <v>12</v>
      </c>
      <c r="H623" s="28">
        <v>0</v>
      </c>
      <c r="I623" s="28">
        <v>0</v>
      </c>
      <c r="J623" s="25">
        <v>0</v>
      </c>
      <c r="K623" s="28">
        <v>300</v>
      </c>
      <c r="L623" s="28">
        <v>0</v>
      </c>
      <c r="M623" s="28">
        <v>0</v>
      </c>
      <c r="N623" s="25">
        <v>0</v>
      </c>
      <c r="O623" s="28">
        <v>45</v>
      </c>
      <c r="P623" s="28">
        <v>10</v>
      </c>
      <c r="Q623" s="28">
        <v>30</v>
      </c>
      <c r="R623" s="43">
        <v>30</v>
      </c>
      <c r="S623" s="28">
        <v>30</v>
      </c>
      <c r="T623" s="28">
        <v>0</v>
      </c>
      <c r="U623" s="28">
        <v>250</v>
      </c>
      <c r="V623" s="28">
        <v>5</v>
      </c>
    </row>
    <row r="624" spans="1:22" x14ac:dyDescent="0.25">
      <c r="A624" t="s">
        <v>823</v>
      </c>
      <c r="B624" t="s">
        <v>194</v>
      </c>
      <c r="C624">
        <v>155</v>
      </c>
      <c r="D624">
        <v>0</v>
      </c>
      <c r="E624">
        <v>0</v>
      </c>
      <c r="F624" s="25">
        <v>0</v>
      </c>
      <c r="G624" s="28">
        <v>12</v>
      </c>
      <c r="H624" s="28">
        <v>0</v>
      </c>
      <c r="I624" s="28">
        <v>0</v>
      </c>
      <c r="J624" s="25">
        <v>0</v>
      </c>
      <c r="K624" s="28">
        <v>300</v>
      </c>
      <c r="L624" s="28">
        <v>0</v>
      </c>
      <c r="M624" s="28">
        <v>0</v>
      </c>
      <c r="N624" s="25">
        <v>0</v>
      </c>
      <c r="O624" s="28">
        <v>45</v>
      </c>
      <c r="P624" s="28">
        <v>10</v>
      </c>
      <c r="Q624" s="28">
        <v>30</v>
      </c>
      <c r="R624" s="43">
        <v>30</v>
      </c>
      <c r="S624" s="28">
        <v>30</v>
      </c>
      <c r="T624" s="28">
        <v>0</v>
      </c>
      <c r="U624" s="28">
        <v>250</v>
      </c>
      <c r="V624" s="28">
        <v>5</v>
      </c>
    </row>
    <row r="625" spans="1:22" x14ac:dyDescent="0.25">
      <c r="A625" t="s">
        <v>824</v>
      </c>
      <c r="B625" t="s">
        <v>194</v>
      </c>
      <c r="C625">
        <v>164</v>
      </c>
      <c r="D625">
        <v>0</v>
      </c>
      <c r="E625">
        <v>0</v>
      </c>
      <c r="F625" s="25">
        <v>0</v>
      </c>
      <c r="G625" s="28">
        <v>12</v>
      </c>
      <c r="H625" s="28">
        <v>0</v>
      </c>
      <c r="I625" s="28">
        <v>0</v>
      </c>
      <c r="J625" s="25">
        <v>0</v>
      </c>
      <c r="K625" s="28">
        <v>300</v>
      </c>
      <c r="L625" s="28">
        <v>0</v>
      </c>
      <c r="M625" s="28">
        <v>0</v>
      </c>
      <c r="N625" s="25">
        <v>0</v>
      </c>
      <c r="O625" s="28">
        <v>45</v>
      </c>
      <c r="P625" s="28">
        <v>10</v>
      </c>
      <c r="Q625" s="28">
        <v>30</v>
      </c>
      <c r="R625" s="43">
        <v>30</v>
      </c>
      <c r="S625" s="28">
        <v>30</v>
      </c>
      <c r="T625" s="28">
        <v>0</v>
      </c>
      <c r="U625" s="28">
        <v>250</v>
      </c>
      <c r="V625" s="28">
        <v>5</v>
      </c>
    </row>
    <row r="626" spans="1:22" x14ac:dyDescent="0.25">
      <c r="A626" t="s">
        <v>825</v>
      </c>
      <c r="B626" t="s">
        <v>194</v>
      </c>
      <c r="C626">
        <v>174</v>
      </c>
      <c r="D626">
        <v>0</v>
      </c>
      <c r="E626">
        <v>0</v>
      </c>
      <c r="F626" s="25">
        <v>0</v>
      </c>
      <c r="G626" s="28">
        <v>12</v>
      </c>
      <c r="H626" s="28">
        <v>0</v>
      </c>
      <c r="I626" s="28">
        <v>0</v>
      </c>
      <c r="J626" s="25">
        <v>0</v>
      </c>
      <c r="K626" s="28">
        <v>300</v>
      </c>
      <c r="L626" s="28">
        <v>0</v>
      </c>
      <c r="M626" s="28">
        <v>0</v>
      </c>
      <c r="N626" s="25">
        <v>0</v>
      </c>
      <c r="O626" s="28">
        <v>45</v>
      </c>
      <c r="P626" s="28">
        <v>10</v>
      </c>
      <c r="Q626" s="28">
        <v>30</v>
      </c>
      <c r="R626" s="43">
        <v>30</v>
      </c>
      <c r="S626" s="28">
        <v>30</v>
      </c>
      <c r="T626" s="28">
        <v>0</v>
      </c>
      <c r="U626" s="28">
        <v>250</v>
      </c>
      <c r="V626" s="28">
        <v>5</v>
      </c>
    </row>
    <row r="627" spans="1:22" x14ac:dyDescent="0.25">
      <c r="A627" t="s">
        <v>826</v>
      </c>
      <c r="B627" t="s">
        <v>194</v>
      </c>
      <c r="C627">
        <v>184</v>
      </c>
      <c r="D627">
        <v>0</v>
      </c>
      <c r="E627">
        <v>0</v>
      </c>
      <c r="F627" s="25">
        <v>0</v>
      </c>
      <c r="G627" s="28">
        <v>12</v>
      </c>
      <c r="H627" s="28">
        <v>0</v>
      </c>
      <c r="I627" s="28">
        <v>0</v>
      </c>
      <c r="J627" s="25">
        <v>0</v>
      </c>
      <c r="K627" s="28">
        <v>300</v>
      </c>
      <c r="L627" s="28">
        <v>0</v>
      </c>
      <c r="M627" s="28">
        <v>0</v>
      </c>
      <c r="N627" s="25">
        <v>0</v>
      </c>
      <c r="O627" s="28">
        <v>45</v>
      </c>
      <c r="P627" s="28">
        <v>10</v>
      </c>
      <c r="Q627" s="28">
        <v>30</v>
      </c>
      <c r="R627" s="43">
        <v>30</v>
      </c>
      <c r="S627" s="28">
        <v>30</v>
      </c>
      <c r="T627" s="28">
        <v>0</v>
      </c>
      <c r="U627" s="28">
        <v>250</v>
      </c>
      <c r="V627" s="28">
        <v>5</v>
      </c>
    </row>
    <row r="628" spans="1:22" x14ac:dyDescent="0.25">
      <c r="A628" t="s">
        <v>827</v>
      </c>
      <c r="B628" t="s">
        <v>194</v>
      </c>
      <c r="C628">
        <v>94</v>
      </c>
      <c r="D628">
        <v>0</v>
      </c>
      <c r="E628">
        <v>0</v>
      </c>
      <c r="F628" s="25">
        <v>0</v>
      </c>
      <c r="G628" s="28">
        <v>12</v>
      </c>
      <c r="H628" s="28">
        <v>0</v>
      </c>
      <c r="I628" s="28">
        <v>0</v>
      </c>
      <c r="J628" s="25">
        <v>0</v>
      </c>
      <c r="K628" s="28">
        <v>300</v>
      </c>
      <c r="L628" s="28">
        <v>0</v>
      </c>
      <c r="M628" s="28">
        <v>0</v>
      </c>
      <c r="N628" s="25">
        <v>0</v>
      </c>
      <c r="O628" s="28">
        <v>45</v>
      </c>
      <c r="P628" s="28">
        <v>10</v>
      </c>
      <c r="Q628" s="28">
        <v>30</v>
      </c>
      <c r="R628" s="43">
        <v>30</v>
      </c>
      <c r="S628" s="28">
        <v>30</v>
      </c>
      <c r="T628" s="28">
        <v>0</v>
      </c>
      <c r="U628" s="28">
        <v>250</v>
      </c>
      <c r="V628" s="28">
        <v>5</v>
      </c>
    </row>
    <row r="629" spans="1:22" x14ac:dyDescent="0.25">
      <c r="A629" t="s">
        <v>828</v>
      </c>
      <c r="B629" t="s">
        <v>194</v>
      </c>
      <c r="C629">
        <v>203</v>
      </c>
      <c r="D629">
        <v>0</v>
      </c>
      <c r="E629">
        <v>0</v>
      </c>
      <c r="F629" s="25">
        <v>0</v>
      </c>
      <c r="G629" s="28">
        <v>12</v>
      </c>
      <c r="H629" s="28">
        <v>0</v>
      </c>
      <c r="I629" s="28">
        <v>0</v>
      </c>
      <c r="J629" s="25">
        <v>0</v>
      </c>
      <c r="K629" s="28">
        <v>300</v>
      </c>
      <c r="L629" s="28">
        <v>0</v>
      </c>
      <c r="M629" s="28">
        <v>0</v>
      </c>
      <c r="N629" s="25">
        <v>0</v>
      </c>
      <c r="O629" s="28">
        <v>45</v>
      </c>
      <c r="P629" s="28">
        <v>10</v>
      </c>
      <c r="Q629" s="28">
        <v>30</v>
      </c>
      <c r="R629" s="43">
        <v>30</v>
      </c>
      <c r="S629" s="28">
        <v>30</v>
      </c>
      <c r="T629" s="28">
        <v>0</v>
      </c>
      <c r="U629" s="28">
        <v>250</v>
      </c>
      <c r="V629" s="28">
        <v>5</v>
      </c>
    </row>
    <row r="630" spans="1:22" x14ac:dyDescent="0.25">
      <c r="A630" t="s">
        <v>829</v>
      </c>
      <c r="B630" t="s">
        <v>194</v>
      </c>
      <c r="C630">
        <v>213</v>
      </c>
      <c r="D630">
        <v>0</v>
      </c>
      <c r="E630">
        <v>0</v>
      </c>
      <c r="F630" s="25">
        <v>0</v>
      </c>
      <c r="G630" s="28">
        <v>12</v>
      </c>
      <c r="H630" s="28">
        <v>0</v>
      </c>
      <c r="I630" s="28">
        <v>0</v>
      </c>
      <c r="J630" s="25">
        <v>0</v>
      </c>
      <c r="K630" s="28">
        <v>300</v>
      </c>
      <c r="L630" s="28">
        <v>0</v>
      </c>
      <c r="M630" s="28">
        <v>0</v>
      </c>
      <c r="N630" s="25">
        <v>0</v>
      </c>
      <c r="O630" s="28">
        <v>45</v>
      </c>
      <c r="P630" s="28">
        <v>10</v>
      </c>
      <c r="Q630" s="28">
        <v>30</v>
      </c>
      <c r="R630" s="43">
        <v>30</v>
      </c>
      <c r="S630" s="28">
        <v>30</v>
      </c>
      <c r="T630" s="28">
        <v>0</v>
      </c>
      <c r="U630" s="28">
        <v>250</v>
      </c>
      <c r="V630" s="28">
        <v>5</v>
      </c>
    </row>
    <row r="631" spans="1:22" x14ac:dyDescent="0.25">
      <c r="A631" t="s">
        <v>830</v>
      </c>
      <c r="B631" t="s">
        <v>194</v>
      </c>
      <c r="C631">
        <v>223</v>
      </c>
      <c r="D631">
        <v>0</v>
      </c>
      <c r="E631">
        <v>0</v>
      </c>
      <c r="F631" s="25">
        <v>0</v>
      </c>
      <c r="G631" s="28">
        <v>12</v>
      </c>
      <c r="H631" s="28">
        <v>0</v>
      </c>
      <c r="I631" s="28">
        <v>0</v>
      </c>
      <c r="J631" s="25">
        <v>0</v>
      </c>
      <c r="K631" s="28">
        <v>300</v>
      </c>
      <c r="L631" s="28">
        <v>0</v>
      </c>
      <c r="M631" s="28">
        <v>0</v>
      </c>
      <c r="N631" s="25">
        <v>0</v>
      </c>
      <c r="O631" s="28">
        <v>45</v>
      </c>
      <c r="P631" s="28">
        <v>10</v>
      </c>
      <c r="Q631" s="28">
        <v>30</v>
      </c>
      <c r="R631" s="43">
        <v>30</v>
      </c>
      <c r="S631" s="28">
        <v>30</v>
      </c>
      <c r="T631" s="28">
        <v>0</v>
      </c>
      <c r="U631" s="28">
        <v>250</v>
      </c>
      <c r="V631" s="28">
        <v>5</v>
      </c>
    </row>
    <row r="632" spans="1:22" x14ac:dyDescent="0.25">
      <c r="A632" t="s">
        <v>831</v>
      </c>
      <c r="B632" t="s">
        <v>194</v>
      </c>
      <c r="C632">
        <v>232</v>
      </c>
      <c r="D632">
        <v>0</v>
      </c>
      <c r="E632">
        <v>0</v>
      </c>
      <c r="F632" s="25">
        <v>0</v>
      </c>
      <c r="G632" s="28">
        <v>12</v>
      </c>
      <c r="H632" s="28">
        <v>0</v>
      </c>
      <c r="I632" s="28">
        <v>0</v>
      </c>
      <c r="J632" s="25">
        <v>0</v>
      </c>
      <c r="K632" s="28">
        <v>300</v>
      </c>
      <c r="L632" s="28">
        <v>0</v>
      </c>
      <c r="M632" s="28">
        <v>0</v>
      </c>
      <c r="N632" s="25">
        <v>0</v>
      </c>
      <c r="O632" s="28">
        <v>45</v>
      </c>
      <c r="P632" s="28">
        <v>10</v>
      </c>
      <c r="Q632" s="28">
        <v>30</v>
      </c>
      <c r="R632" s="43">
        <v>30</v>
      </c>
      <c r="S632" s="28">
        <v>30</v>
      </c>
      <c r="T632" s="28">
        <v>0</v>
      </c>
      <c r="U632" s="28">
        <v>250</v>
      </c>
      <c r="V632" s="28">
        <v>5</v>
      </c>
    </row>
    <row r="633" spans="1:22" x14ac:dyDescent="0.25">
      <c r="A633" t="s">
        <v>832</v>
      </c>
      <c r="B633" t="s">
        <v>194</v>
      </c>
      <c r="C633">
        <v>242</v>
      </c>
      <c r="D633">
        <v>0</v>
      </c>
      <c r="E633">
        <v>0</v>
      </c>
      <c r="F633" s="25">
        <v>0</v>
      </c>
      <c r="G633" s="28">
        <v>12</v>
      </c>
      <c r="H633" s="28">
        <v>0</v>
      </c>
      <c r="I633" s="28">
        <v>0</v>
      </c>
      <c r="J633" s="25">
        <v>0</v>
      </c>
      <c r="K633" s="28">
        <v>300</v>
      </c>
      <c r="L633" s="28">
        <v>0</v>
      </c>
      <c r="M633" s="28">
        <v>0</v>
      </c>
      <c r="N633" s="25">
        <v>0</v>
      </c>
      <c r="O633" s="28">
        <v>45</v>
      </c>
      <c r="P633" s="28">
        <v>10</v>
      </c>
      <c r="Q633" s="28">
        <v>30</v>
      </c>
      <c r="R633" s="43">
        <v>30</v>
      </c>
      <c r="S633" s="28">
        <v>30</v>
      </c>
      <c r="T633" s="28">
        <v>0</v>
      </c>
      <c r="U633" s="28">
        <v>250</v>
      </c>
      <c r="V633" s="28">
        <v>5</v>
      </c>
    </row>
    <row r="634" spans="1:22" x14ac:dyDescent="0.25">
      <c r="A634" t="s">
        <v>833</v>
      </c>
      <c r="B634" t="s">
        <v>194</v>
      </c>
      <c r="C634">
        <v>213</v>
      </c>
      <c r="D634">
        <v>0</v>
      </c>
      <c r="E634">
        <v>0</v>
      </c>
      <c r="F634" s="25">
        <v>0</v>
      </c>
      <c r="G634" s="28">
        <v>12</v>
      </c>
      <c r="H634" s="28">
        <v>0</v>
      </c>
      <c r="I634" s="28">
        <v>0</v>
      </c>
      <c r="J634" s="25">
        <v>0</v>
      </c>
      <c r="K634" s="28">
        <v>300</v>
      </c>
      <c r="L634" s="28">
        <v>0</v>
      </c>
      <c r="M634" s="28">
        <v>0</v>
      </c>
      <c r="N634" s="25">
        <v>0</v>
      </c>
      <c r="O634" s="28">
        <v>45</v>
      </c>
      <c r="P634" s="28">
        <v>10</v>
      </c>
      <c r="Q634" s="28">
        <v>30</v>
      </c>
      <c r="R634" s="43">
        <v>30</v>
      </c>
      <c r="S634" s="28">
        <v>30</v>
      </c>
      <c r="T634" s="28">
        <v>0</v>
      </c>
      <c r="U634" s="28">
        <v>250</v>
      </c>
      <c r="V634" s="28">
        <v>5</v>
      </c>
    </row>
    <row r="635" spans="1:22" x14ac:dyDescent="0.25">
      <c r="A635" t="s">
        <v>834</v>
      </c>
      <c r="B635" t="s">
        <v>194</v>
      </c>
      <c r="C635">
        <v>223</v>
      </c>
      <c r="D635">
        <v>0</v>
      </c>
      <c r="E635">
        <v>0</v>
      </c>
      <c r="F635" s="25">
        <v>0</v>
      </c>
      <c r="G635" s="28">
        <v>12</v>
      </c>
      <c r="H635" s="28">
        <v>0</v>
      </c>
      <c r="I635" s="28">
        <v>0</v>
      </c>
      <c r="J635" s="25">
        <v>0</v>
      </c>
      <c r="K635" s="28">
        <v>300</v>
      </c>
      <c r="L635" s="28">
        <v>0</v>
      </c>
      <c r="M635" s="28">
        <v>0</v>
      </c>
      <c r="N635" s="25">
        <v>0</v>
      </c>
      <c r="O635" s="28">
        <v>45</v>
      </c>
      <c r="P635" s="28">
        <v>10</v>
      </c>
      <c r="Q635" s="28">
        <v>30</v>
      </c>
      <c r="R635" s="43">
        <v>30</v>
      </c>
      <c r="S635" s="28">
        <v>30</v>
      </c>
      <c r="T635" s="28">
        <v>0</v>
      </c>
      <c r="U635" s="28">
        <v>250</v>
      </c>
      <c r="V635" s="28">
        <v>5</v>
      </c>
    </row>
    <row r="636" spans="1:22" x14ac:dyDescent="0.25">
      <c r="A636" t="s">
        <v>835</v>
      </c>
      <c r="B636" t="s">
        <v>194</v>
      </c>
      <c r="C636">
        <v>232</v>
      </c>
      <c r="D636">
        <v>0</v>
      </c>
      <c r="E636">
        <v>0</v>
      </c>
      <c r="F636" s="25">
        <v>0</v>
      </c>
      <c r="G636" s="28">
        <v>12</v>
      </c>
      <c r="H636" s="28">
        <v>0</v>
      </c>
      <c r="I636" s="28">
        <v>0</v>
      </c>
      <c r="J636" s="25">
        <v>0</v>
      </c>
      <c r="K636" s="28">
        <v>300</v>
      </c>
      <c r="L636" s="28">
        <v>0</v>
      </c>
      <c r="M636" s="28">
        <v>0</v>
      </c>
      <c r="N636" s="25">
        <v>0</v>
      </c>
      <c r="O636" s="28">
        <v>45</v>
      </c>
      <c r="P636" s="28">
        <v>10</v>
      </c>
      <c r="Q636" s="28">
        <v>30</v>
      </c>
      <c r="R636" s="43">
        <v>30</v>
      </c>
      <c r="S636" s="28">
        <v>30</v>
      </c>
      <c r="T636" s="28">
        <v>0</v>
      </c>
      <c r="U636" s="28">
        <v>250</v>
      </c>
      <c r="V636" s="28">
        <v>5</v>
      </c>
    </row>
    <row r="637" spans="1:22" x14ac:dyDescent="0.25">
      <c r="A637" t="s">
        <v>836</v>
      </c>
      <c r="B637" t="s">
        <v>194</v>
      </c>
      <c r="C637">
        <v>242</v>
      </c>
      <c r="D637">
        <v>0</v>
      </c>
      <c r="E637">
        <v>0</v>
      </c>
      <c r="F637" s="25">
        <v>0</v>
      </c>
      <c r="G637" s="28">
        <v>12</v>
      </c>
      <c r="H637" s="28">
        <v>0</v>
      </c>
      <c r="I637" s="28">
        <v>0</v>
      </c>
      <c r="J637" s="25">
        <v>0</v>
      </c>
      <c r="K637" s="28">
        <v>300</v>
      </c>
      <c r="L637" s="28">
        <v>0</v>
      </c>
      <c r="M637" s="28">
        <v>0</v>
      </c>
      <c r="N637" s="25">
        <v>0</v>
      </c>
      <c r="O637" s="28">
        <v>45</v>
      </c>
      <c r="P637" s="28">
        <v>10</v>
      </c>
      <c r="Q637" s="28">
        <v>30</v>
      </c>
      <c r="R637" s="43">
        <v>30</v>
      </c>
      <c r="S637" s="28">
        <v>30</v>
      </c>
      <c r="T637" s="28">
        <v>0</v>
      </c>
      <c r="U637" s="28">
        <v>250</v>
      </c>
      <c r="V637" s="28">
        <v>5</v>
      </c>
    </row>
    <row r="638" spans="1:22" x14ac:dyDescent="0.25">
      <c r="A638" t="s">
        <v>837</v>
      </c>
      <c r="B638" t="s">
        <v>194</v>
      </c>
      <c r="C638">
        <v>252</v>
      </c>
      <c r="D638">
        <v>0</v>
      </c>
      <c r="E638">
        <v>0</v>
      </c>
      <c r="F638" s="25">
        <v>0</v>
      </c>
      <c r="G638" s="28">
        <v>12</v>
      </c>
      <c r="H638" s="28">
        <v>0</v>
      </c>
      <c r="I638" s="28">
        <v>0</v>
      </c>
      <c r="J638" s="25">
        <v>0</v>
      </c>
      <c r="K638" s="28">
        <v>300</v>
      </c>
      <c r="L638" s="28">
        <v>0</v>
      </c>
      <c r="M638" s="28">
        <v>0</v>
      </c>
      <c r="N638" s="25">
        <v>0</v>
      </c>
      <c r="O638" s="28">
        <v>45</v>
      </c>
      <c r="P638" s="28">
        <v>10</v>
      </c>
      <c r="Q638" s="28">
        <v>30</v>
      </c>
      <c r="R638" s="43">
        <v>30</v>
      </c>
      <c r="S638" s="28">
        <v>30</v>
      </c>
      <c r="T638" s="28">
        <v>0</v>
      </c>
      <c r="U638" s="28">
        <v>250</v>
      </c>
      <c r="V638" s="28">
        <v>5</v>
      </c>
    </row>
    <row r="639" spans="1:22" x14ac:dyDescent="0.25">
      <c r="A639" t="s">
        <v>838</v>
      </c>
      <c r="B639" t="s">
        <v>194</v>
      </c>
      <c r="C639">
        <v>261</v>
      </c>
      <c r="D639">
        <v>0</v>
      </c>
      <c r="E639">
        <v>0</v>
      </c>
      <c r="F639" s="25">
        <v>0</v>
      </c>
      <c r="G639" s="28">
        <v>12</v>
      </c>
      <c r="H639" s="28">
        <v>0</v>
      </c>
      <c r="I639" s="28">
        <v>0</v>
      </c>
      <c r="J639" s="25">
        <v>0</v>
      </c>
      <c r="K639" s="28">
        <v>300</v>
      </c>
      <c r="L639" s="28">
        <v>0</v>
      </c>
      <c r="M639" s="28">
        <v>0</v>
      </c>
      <c r="N639" s="25">
        <v>0</v>
      </c>
      <c r="O639" s="28">
        <v>45</v>
      </c>
      <c r="P639" s="28">
        <v>10</v>
      </c>
      <c r="Q639" s="28">
        <v>30</v>
      </c>
      <c r="R639" s="43">
        <v>30</v>
      </c>
      <c r="S639" s="28">
        <v>30</v>
      </c>
      <c r="T639" s="28">
        <v>0</v>
      </c>
      <c r="U639" s="28">
        <v>250</v>
      </c>
      <c r="V639" s="28">
        <v>5</v>
      </c>
    </row>
    <row r="640" spans="1:22" x14ac:dyDescent="0.25">
      <c r="A640" t="s">
        <v>839</v>
      </c>
      <c r="B640" t="s">
        <v>194</v>
      </c>
      <c r="C640">
        <v>174</v>
      </c>
      <c r="D640">
        <v>0</v>
      </c>
      <c r="E640">
        <v>0</v>
      </c>
      <c r="F640" s="25">
        <v>174</v>
      </c>
      <c r="G640" s="28">
        <v>12</v>
      </c>
      <c r="H640" s="28">
        <v>0</v>
      </c>
      <c r="I640" s="28">
        <v>0</v>
      </c>
      <c r="J640" s="25">
        <v>0</v>
      </c>
      <c r="K640" s="28">
        <v>300</v>
      </c>
      <c r="L640" s="28">
        <v>0</v>
      </c>
      <c r="M640" s="28">
        <v>0</v>
      </c>
      <c r="N640" s="25">
        <v>0</v>
      </c>
      <c r="O640" s="28">
        <v>45</v>
      </c>
      <c r="P640" s="28">
        <v>10</v>
      </c>
      <c r="Q640" s="28">
        <v>30</v>
      </c>
      <c r="R640" s="25">
        <v>30</v>
      </c>
      <c r="S640" s="28">
        <v>30</v>
      </c>
      <c r="T640" s="28">
        <v>0</v>
      </c>
      <c r="U640" s="28">
        <v>250</v>
      </c>
      <c r="V640" s="28">
        <v>5</v>
      </c>
    </row>
    <row r="641" spans="1:22" x14ac:dyDescent="0.25">
      <c r="A641" t="s">
        <v>840</v>
      </c>
      <c r="B641" t="s">
        <v>194</v>
      </c>
      <c r="C641">
        <v>188</v>
      </c>
      <c r="D641">
        <v>0</v>
      </c>
      <c r="E641">
        <v>0</v>
      </c>
      <c r="F641" s="25">
        <v>188</v>
      </c>
      <c r="G641" s="28">
        <v>12</v>
      </c>
      <c r="H641" s="28">
        <v>0</v>
      </c>
      <c r="I641" s="28">
        <v>0</v>
      </c>
      <c r="J641" s="25">
        <v>0</v>
      </c>
      <c r="K641" s="28">
        <v>300</v>
      </c>
      <c r="L641" s="28">
        <v>0</v>
      </c>
      <c r="M641" s="28">
        <v>0</v>
      </c>
      <c r="N641" s="25">
        <v>0</v>
      </c>
      <c r="O641" s="28">
        <v>45</v>
      </c>
      <c r="P641" s="28">
        <v>10</v>
      </c>
      <c r="Q641" s="28">
        <v>30</v>
      </c>
      <c r="R641" s="25">
        <v>32.4</v>
      </c>
      <c r="S641" s="28">
        <v>30</v>
      </c>
      <c r="T641" s="28">
        <v>0</v>
      </c>
      <c r="U641" s="28">
        <v>250</v>
      </c>
      <c r="V641" s="28">
        <v>5</v>
      </c>
    </row>
    <row r="642" spans="1:22" x14ac:dyDescent="0.25">
      <c r="A642" t="s">
        <v>841</v>
      </c>
      <c r="B642" t="s">
        <v>194</v>
      </c>
      <c r="C642">
        <v>201</v>
      </c>
      <c r="D642">
        <v>0</v>
      </c>
      <c r="E642">
        <v>0</v>
      </c>
      <c r="F642" s="25">
        <v>201</v>
      </c>
      <c r="G642" s="28">
        <v>12</v>
      </c>
      <c r="H642" s="28">
        <v>0</v>
      </c>
      <c r="I642" s="28">
        <v>0</v>
      </c>
      <c r="J642" s="25">
        <v>0</v>
      </c>
      <c r="K642" s="28">
        <v>300</v>
      </c>
      <c r="L642" s="28">
        <v>0</v>
      </c>
      <c r="M642" s="28">
        <v>0</v>
      </c>
      <c r="N642" s="25">
        <v>0</v>
      </c>
      <c r="O642" s="28">
        <v>45</v>
      </c>
      <c r="P642" s="28">
        <v>10</v>
      </c>
      <c r="Q642" s="28">
        <v>30</v>
      </c>
      <c r="R642" s="25">
        <v>34.799999999999997</v>
      </c>
      <c r="S642" s="28">
        <v>30</v>
      </c>
      <c r="T642" s="28">
        <v>0</v>
      </c>
      <c r="U642" s="28">
        <v>250</v>
      </c>
      <c r="V642" s="28">
        <v>5</v>
      </c>
    </row>
    <row r="643" spans="1:22" x14ac:dyDescent="0.25">
      <c r="A643" t="s">
        <v>842</v>
      </c>
      <c r="B643" t="s">
        <v>194</v>
      </c>
      <c r="C643">
        <v>215</v>
      </c>
      <c r="D643">
        <v>0</v>
      </c>
      <c r="E643">
        <v>0</v>
      </c>
      <c r="F643" s="25">
        <v>215</v>
      </c>
      <c r="G643" s="28">
        <v>12</v>
      </c>
      <c r="H643" s="28">
        <v>0</v>
      </c>
      <c r="I643" s="28">
        <v>0</v>
      </c>
      <c r="J643" s="25">
        <v>0</v>
      </c>
      <c r="K643" s="28">
        <v>300</v>
      </c>
      <c r="L643" s="28">
        <v>0</v>
      </c>
      <c r="M643" s="28">
        <v>0</v>
      </c>
      <c r="N643" s="25">
        <v>0</v>
      </c>
      <c r="O643" s="28">
        <v>45</v>
      </c>
      <c r="P643" s="28">
        <v>10</v>
      </c>
      <c r="Q643" s="28">
        <v>30</v>
      </c>
      <c r="R643" s="25">
        <v>37.200000000000003</v>
      </c>
      <c r="S643" s="28">
        <v>30</v>
      </c>
      <c r="T643" s="28">
        <v>0</v>
      </c>
      <c r="U643" s="28">
        <v>250</v>
      </c>
      <c r="V643" s="28">
        <v>5</v>
      </c>
    </row>
    <row r="644" spans="1:22" x14ac:dyDescent="0.25">
      <c r="A644" t="s">
        <v>843</v>
      </c>
      <c r="B644" t="s">
        <v>194</v>
      </c>
      <c r="C644">
        <v>228</v>
      </c>
      <c r="D644">
        <v>0</v>
      </c>
      <c r="E644">
        <v>0</v>
      </c>
      <c r="F644" s="25">
        <v>228</v>
      </c>
      <c r="G644" s="28">
        <v>12</v>
      </c>
      <c r="H644" s="28">
        <v>0</v>
      </c>
      <c r="I644" s="28">
        <v>0</v>
      </c>
      <c r="J644" s="25">
        <v>0</v>
      </c>
      <c r="K644" s="28">
        <v>300</v>
      </c>
      <c r="L644" s="28">
        <v>0</v>
      </c>
      <c r="M644" s="28">
        <v>0</v>
      </c>
      <c r="N644" s="25">
        <v>0</v>
      </c>
      <c r="O644" s="28">
        <v>45</v>
      </c>
      <c r="P644" s="28">
        <v>10</v>
      </c>
      <c r="Q644" s="28">
        <v>30</v>
      </c>
      <c r="R644" s="25">
        <v>39.6</v>
      </c>
      <c r="S644" s="28">
        <v>30</v>
      </c>
      <c r="T644" s="28">
        <v>0</v>
      </c>
      <c r="U644" s="28">
        <v>250</v>
      </c>
      <c r="V644" s="28">
        <v>5</v>
      </c>
    </row>
    <row r="645" spans="1:22" x14ac:dyDescent="0.25">
      <c r="A645" t="s">
        <v>844</v>
      </c>
      <c r="B645" t="s">
        <v>194</v>
      </c>
      <c r="C645">
        <v>242</v>
      </c>
      <c r="D645">
        <v>0</v>
      </c>
      <c r="E645">
        <v>0</v>
      </c>
      <c r="F645" s="25">
        <v>242</v>
      </c>
      <c r="G645" s="28">
        <v>12</v>
      </c>
      <c r="H645" s="28">
        <v>0</v>
      </c>
      <c r="I645" s="28">
        <v>0</v>
      </c>
      <c r="J645" s="25">
        <v>0</v>
      </c>
      <c r="K645" s="28">
        <v>300</v>
      </c>
      <c r="L645" s="28">
        <v>0</v>
      </c>
      <c r="M645" s="28">
        <v>0</v>
      </c>
      <c r="N645" s="25">
        <v>0</v>
      </c>
      <c r="O645" s="28">
        <v>45</v>
      </c>
      <c r="P645" s="28">
        <v>10</v>
      </c>
      <c r="Q645" s="28">
        <v>30</v>
      </c>
      <c r="R645" s="25">
        <v>42</v>
      </c>
      <c r="S645" s="28">
        <v>30</v>
      </c>
      <c r="T645" s="28">
        <v>0</v>
      </c>
      <c r="U645" s="28">
        <v>250</v>
      </c>
      <c r="V645" s="28">
        <v>5</v>
      </c>
    </row>
    <row r="646" spans="1:22" x14ac:dyDescent="0.25">
      <c r="A646" t="s">
        <v>845</v>
      </c>
      <c r="B646" t="s">
        <v>194</v>
      </c>
      <c r="C646">
        <v>168</v>
      </c>
      <c r="D646">
        <v>0</v>
      </c>
      <c r="E646">
        <v>0</v>
      </c>
      <c r="F646" s="25">
        <v>0</v>
      </c>
      <c r="G646" s="28">
        <v>12</v>
      </c>
      <c r="H646" s="28">
        <v>0</v>
      </c>
      <c r="I646" s="28">
        <v>0</v>
      </c>
      <c r="J646" s="25">
        <v>0</v>
      </c>
      <c r="K646" s="28">
        <v>300</v>
      </c>
      <c r="L646" s="28">
        <v>0</v>
      </c>
      <c r="M646" s="28">
        <v>0</v>
      </c>
      <c r="N646" s="25">
        <v>0</v>
      </c>
      <c r="O646" s="28">
        <v>45</v>
      </c>
      <c r="P646" s="28">
        <v>10</v>
      </c>
      <c r="Q646" s="28">
        <v>30</v>
      </c>
      <c r="R646" s="25">
        <v>30</v>
      </c>
      <c r="S646" s="28">
        <v>30</v>
      </c>
      <c r="T646" s="28">
        <v>0</v>
      </c>
      <c r="U646" s="28">
        <v>250</v>
      </c>
      <c r="V646" s="28">
        <v>5</v>
      </c>
    </row>
    <row r="647" spans="1:22" x14ac:dyDescent="0.25">
      <c r="A647" t="s">
        <v>846</v>
      </c>
      <c r="B647" t="s">
        <v>194</v>
      </c>
      <c r="C647">
        <v>179</v>
      </c>
      <c r="D647">
        <v>0</v>
      </c>
      <c r="E647">
        <v>0</v>
      </c>
      <c r="F647" s="25">
        <v>0</v>
      </c>
      <c r="G647" s="28">
        <v>12</v>
      </c>
      <c r="H647" s="28">
        <v>0</v>
      </c>
      <c r="I647" s="28">
        <v>0</v>
      </c>
      <c r="J647" s="25">
        <v>0</v>
      </c>
      <c r="K647" s="28">
        <v>300</v>
      </c>
      <c r="L647" s="28">
        <v>0</v>
      </c>
      <c r="M647" s="28">
        <v>0</v>
      </c>
      <c r="N647" s="25">
        <v>0</v>
      </c>
      <c r="O647" s="28">
        <v>45</v>
      </c>
      <c r="P647" s="28">
        <v>10</v>
      </c>
      <c r="Q647" s="28">
        <v>30</v>
      </c>
      <c r="R647" s="25">
        <v>30</v>
      </c>
      <c r="S647" s="28">
        <v>30</v>
      </c>
      <c r="T647" s="28">
        <v>0</v>
      </c>
      <c r="U647" s="28">
        <v>250</v>
      </c>
      <c r="V647" s="28">
        <v>5</v>
      </c>
    </row>
    <row r="648" spans="1:22" x14ac:dyDescent="0.25">
      <c r="A648" t="s">
        <v>847</v>
      </c>
      <c r="B648" t="s">
        <v>194</v>
      </c>
      <c r="C648">
        <v>190</v>
      </c>
      <c r="D648">
        <v>0</v>
      </c>
      <c r="E648">
        <v>0</v>
      </c>
      <c r="F648" s="25">
        <v>0</v>
      </c>
      <c r="G648" s="28">
        <v>12</v>
      </c>
      <c r="H648" s="28">
        <v>0</v>
      </c>
      <c r="I648" s="28">
        <v>0</v>
      </c>
      <c r="J648" s="25">
        <v>0</v>
      </c>
      <c r="K648" s="28">
        <v>300</v>
      </c>
      <c r="L648" s="28">
        <v>0</v>
      </c>
      <c r="M648" s="28">
        <v>0</v>
      </c>
      <c r="N648" s="25">
        <v>0</v>
      </c>
      <c r="O648" s="28">
        <v>45</v>
      </c>
      <c r="P648" s="28">
        <v>10</v>
      </c>
      <c r="Q648" s="28">
        <v>30</v>
      </c>
      <c r="R648" s="25">
        <v>30</v>
      </c>
      <c r="S648" s="28">
        <v>30</v>
      </c>
      <c r="T648" s="28">
        <v>0</v>
      </c>
      <c r="U648" s="28">
        <v>250</v>
      </c>
      <c r="V648" s="28">
        <v>5</v>
      </c>
    </row>
    <row r="649" spans="1:22" x14ac:dyDescent="0.25">
      <c r="A649" t="s">
        <v>848</v>
      </c>
      <c r="B649" t="s">
        <v>194</v>
      </c>
      <c r="C649">
        <v>201</v>
      </c>
      <c r="D649">
        <v>0</v>
      </c>
      <c r="E649">
        <v>0</v>
      </c>
      <c r="F649" s="25">
        <v>0</v>
      </c>
      <c r="G649" s="28">
        <v>12</v>
      </c>
      <c r="H649" s="28">
        <v>0</v>
      </c>
      <c r="I649" s="28">
        <v>0</v>
      </c>
      <c r="J649" s="25">
        <v>0</v>
      </c>
      <c r="K649" s="28">
        <v>300</v>
      </c>
      <c r="L649" s="28">
        <v>0</v>
      </c>
      <c r="M649" s="28">
        <v>0</v>
      </c>
      <c r="N649" s="25">
        <v>0</v>
      </c>
      <c r="O649" s="28">
        <v>45</v>
      </c>
      <c r="P649" s="28">
        <v>10</v>
      </c>
      <c r="Q649" s="28">
        <v>30</v>
      </c>
      <c r="R649" s="25">
        <v>30</v>
      </c>
      <c r="S649" s="28">
        <v>30</v>
      </c>
      <c r="T649" s="28">
        <v>0</v>
      </c>
      <c r="U649" s="28">
        <v>250</v>
      </c>
      <c r="V649" s="28">
        <v>5</v>
      </c>
    </row>
    <row r="650" spans="1:22" x14ac:dyDescent="0.25">
      <c r="A650" t="s">
        <v>849</v>
      </c>
      <c r="B650" t="s">
        <v>194</v>
      </c>
      <c r="C650">
        <v>212</v>
      </c>
      <c r="D650">
        <v>0</v>
      </c>
      <c r="E650">
        <v>0</v>
      </c>
      <c r="F650" s="25">
        <v>0</v>
      </c>
      <c r="G650" s="28">
        <v>12</v>
      </c>
      <c r="H650" s="28">
        <v>0</v>
      </c>
      <c r="I650" s="28">
        <v>0</v>
      </c>
      <c r="J650" s="25">
        <v>0</v>
      </c>
      <c r="K650" s="28">
        <v>300</v>
      </c>
      <c r="L650" s="28">
        <v>0</v>
      </c>
      <c r="M650" s="28">
        <v>0</v>
      </c>
      <c r="N650" s="25">
        <v>0</v>
      </c>
      <c r="O650" s="28">
        <v>45</v>
      </c>
      <c r="P650" s="28">
        <v>10</v>
      </c>
      <c r="Q650" s="28">
        <v>30</v>
      </c>
      <c r="R650" s="25">
        <v>30</v>
      </c>
      <c r="S650" s="28">
        <v>30</v>
      </c>
      <c r="T650" s="28">
        <v>0</v>
      </c>
      <c r="U650" s="28">
        <v>250</v>
      </c>
      <c r="V650" s="28">
        <v>5</v>
      </c>
    </row>
    <row r="651" spans="1:22" x14ac:dyDescent="0.25">
      <c r="A651" t="s">
        <v>850</v>
      </c>
      <c r="B651" t="s">
        <v>194</v>
      </c>
      <c r="C651">
        <v>224</v>
      </c>
      <c r="D651">
        <v>0</v>
      </c>
      <c r="E651">
        <v>0</v>
      </c>
      <c r="F651" s="25">
        <v>0</v>
      </c>
      <c r="G651" s="28">
        <v>12</v>
      </c>
      <c r="H651" s="28">
        <v>0</v>
      </c>
      <c r="I651" s="28">
        <v>0</v>
      </c>
      <c r="J651" s="25">
        <v>0</v>
      </c>
      <c r="K651" s="28">
        <v>300</v>
      </c>
      <c r="L651" s="28">
        <v>0</v>
      </c>
      <c r="M651" s="28">
        <v>0</v>
      </c>
      <c r="N651" s="25">
        <v>0</v>
      </c>
      <c r="O651" s="28">
        <v>45</v>
      </c>
      <c r="P651" s="28">
        <v>10</v>
      </c>
      <c r="Q651" s="28">
        <v>30</v>
      </c>
      <c r="R651" s="25">
        <v>30</v>
      </c>
      <c r="S651" s="28">
        <v>30</v>
      </c>
      <c r="T651" s="28">
        <v>0</v>
      </c>
      <c r="U651" s="28">
        <v>250</v>
      </c>
      <c r="V651" s="28">
        <v>5</v>
      </c>
    </row>
    <row r="652" spans="1:22" x14ac:dyDescent="0.25">
      <c r="A652" t="s">
        <v>851</v>
      </c>
      <c r="B652" t="s">
        <v>194</v>
      </c>
      <c r="C652">
        <v>109</v>
      </c>
      <c r="D652">
        <v>118</v>
      </c>
      <c r="E652">
        <v>0</v>
      </c>
      <c r="F652" s="25">
        <v>0</v>
      </c>
      <c r="G652" s="28">
        <v>12</v>
      </c>
      <c r="H652" s="28">
        <v>0</v>
      </c>
      <c r="I652" s="28">
        <v>0</v>
      </c>
      <c r="J652" s="25">
        <v>0</v>
      </c>
      <c r="K652" s="28">
        <v>300</v>
      </c>
      <c r="L652" s="28">
        <v>0</v>
      </c>
      <c r="M652" s="28">
        <v>0</v>
      </c>
      <c r="N652" s="25">
        <v>0</v>
      </c>
      <c r="O652" s="28">
        <v>45</v>
      </c>
      <c r="P652" s="28">
        <v>10</v>
      </c>
      <c r="Q652" s="28">
        <v>30</v>
      </c>
      <c r="R652" s="25">
        <v>30</v>
      </c>
      <c r="S652" s="28">
        <v>30</v>
      </c>
      <c r="T652" s="28">
        <v>0</v>
      </c>
      <c r="U652" s="28">
        <v>250</v>
      </c>
      <c r="V652" s="28">
        <v>5</v>
      </c>
    </row>
    <row r="653" spans="1:22" x14ac:dyDescent="0.25">
      <c r="A653" t="s">
        <v>852</v>
      </c>
      <c r="B653" t="s">
        <v>194</v>
      </c>
      <c r="C653">
        <v>116</v>
      </c>
      <c r="D653">
        <v>126</v>
      </c>
      <c r="E653">
        <v>0</v>
      </c>
      <c r="F653" s="25">
        <v>0</v>
      </c>
      <c r="G653" s="28">
        <v>12</v>
      </c>
      <c r="H653" s="28">
        <v>0</v>
      </c>
      <c r="I653" s="28">
        <v>0</v>
      </c>
      <c r="J653" s="25">
        <v>0</v>
      </c>
      <c r="K653" s="28">
        <v>300</v>
      </c>
      <c r="L653" s="28">
        <v>0</v>
      </c>
      <c r="M653" s="28">
        <v>0</v>
      </c>
      <c r="N653" s="25">
        <v>0</v>
      </c>
      <c r="O653" s="28">
        <v>45</v>
      </c>
      <c r="P653" s="28">
        <v>10</v>
      </c>
      <c r="Q653" s="28">
        <v>30</v>
      </c>
      <c r="R653" s="25">
        <v>30</v>
      </c>
      <c r="S653" s="28">
        <v>30</v>
      </c>
      <c r="T653" s="28">
        <v>0</v>
      </c>
      <c r="U653" s="28">
        <v>250</v>
      </c>
      <c r="V653" s="28">
        <v>5</v>
      </c>
    </row>
    <row r="654" spans="1:22" x14ac:dyDescent="0.25">
      <c r="A654" t="s">
        <v>853</v>
      </c>
      <c r="B654" t="s">
        <v>194</v>
      </c>
      <c r="C654">
        <v>124</v>
      </c>
      <c r="D654">
        <v>134</v>
      </c>
      <c r="E654">
        <v>0</v>
      </c>
      <c r="F654" s="25">
        <v>0</v>
      </c>
      <c r="G654" s="28">
        <v>12</v>
      </c>
      <c r="H654" s="28">
        <v>0</v>
      </c>
      <c r="I654" s="28">
        <v>0</v>
      </c>
      <c r="J654" s="25">
        <v>0</v>
      </c>
      <c r="K654" s="28">
        <v>300</v>
      </c>
      <c r="L654" s="28">
        <v>0</v>
      </c>
      <c r="M654" s="28">
        <v>0</v>
      </c>
      <c r="N654" s="25">
        <v>0</v>
      </c>
      <c r="O654" s="28">
        <v>45</v>
      </c>
      <c r="P654" s="28">
        <v>10</v>
      </c>
      <c r="Q654" s="28">
        <v>30</v>
      </c>
      <c r="R654" s="25">
        <v>30</v>
      </c>
      <c r="S654" s="28">
        <v>30</v>
      </c>
      <c r="T654" s="28">
        <v>0</v>
      </c>
      <c r="U654" s="28">
        <v>250</v>
      </c>
      <c r="V654" s="28">
        <v>5</v>
      </c>
    </row>
    <row r="655" spans="1:22" x14ac:dyDescent="0.25">
      <c r="A655" t="s">
        <v>854</v>
      </c>
      <c r="B655" t="s">
        <v>194</v>
      </c>
      <c r="C655">
        <v>131</v>
      </c>
      <c r="D655">
        <v>142</v>
      </c>
      <c r="E655">
        <v>0</v>
      </c>
      <c r="F655" s="25">
        <v>0</v>
      </c>
      <c r="G655" s="28">
        <v>12</v>
      </c>
      <c r="H655" s="28">
        <v>0</v>
      </c>
      <c r="I655" s="28">
        <v>0</v>
      </c>
      <c r="J655" s="25">
        <v>0</v>
      </c>
      <c r="K655" s="28">
        <v>300</v>
      </c>
      <c r="L655" s="28">
        <v>0</v>
      </c>
      <c r="M655" s="28">
        <v>0</v>
      </c>
      <c r="N655" s="25">
        <v>0</v>
      </c>
      <c r="O655" s="28">
        <v>45</v>
      </c>
      <c r="P655" s="28">
        <v>10</v>
      </c>
      <c r="Q655" s="28">
        <v>30</v>
      </c>
      <c r="R655" s="25">
        <v>30</v>
      </c>
      <c r="S655" s="28">
        <v>30</v>
      </c>
      <c r="T655" s="28">
        <v>0</v>
      </c>
      <c r="U655" s="28">
        <v>250</v>
      </c>
      <c r="V655" s="28">
        <v>5</v>
      </c>
    </row>
    <row r="656" spans="1:22" x14ac:dyDescent="0.25">
      <c r="A656" t="s">
        <v>855</v>
      </c>
      <c r="B656" t="s">
        <v>194</v>
      </c>
      <c r="C656">
        <v>138</v>
      </c>
      <c r="D656">
        <v>150</v>
      </c>
      <c r="E656">
        <v>0</v>
      </c>
      <c r="F656" s="25">
        <v>0</v>
      </c>
      <c r="G656" s="28">
        <v>12</v>
      </c>
      <c r="H656" s="28">
        <v>0</v>
      </c>
      <c r="I656" s="28">
        <v>0</v>
      </c>
      <c r="J656" s="25">
        <v>0</v>
      </c>
      <c r="K656" s="28">
        <v>300</v>
      </c>
      <c r="L656" s="28">
        <v>0</v>
      </c>
      <c r="M656" s="28">
        <v>0</v>
      </c>
      <c r="N656" s="25">
        <v>0</v>
      </c>
      <c r="O656" s="28">
        <v>45</v>
      </c>
      <c r="P656" s="28">
        <v>10</v>
      </c>
      <c r="Q656" s="28">
        <v>30</v>
      </c>
      <c r="R656" s="25">
        <v>30</v>
      </c>
      <c r="S656" s="28">
        <v>30</v>
      </c>
      <c r="T656" s="28">
        <v>0</v>
      </c>
      <c r="U656" s="28">
        <v>250</v>
      </c>
      <c r="V656" s="28">
        <v>5</v>
      </c>
    </row>
    <row r="657" spans="1:22" x14ac:dyDescent="0.25">
      <c r="A657" t="s">
        <v>856</v>
      </c>
      <c r="B657" t="s">
        <v>194</v>
      </c>
      <c r="C657">
        <v>146</v>
      </c>
      <c r="D657">
        <v>159</v>
      </c>
      <c r="E657">
        <v>0</v>
      </c>
      <c r="F657" s="25">
        <v>0</v>
      </c>
      <c r="G657" s="28">
        <v>12</v>
      </c>
      <c r="H657" s="28">
        <v>0</v>
      </c>
      <c r="I657" s="28">
        <v>0</v>
      </c>
      <c r="J657" s="25">
        <v>0</v>
      </c>
      <c r="K657" s="28">
        <v>300</v>
      </c>
      <c r="L657" s="28">
        <v>0</v>
      </c>
      <c r="M657" s="28">
        <v>0</v>
      </c>
      <c r="N657" s="25">
        <v>0</v>
      </c>
      <c r="O657" s="28">
        <v>45</v>
      </c>
      <c r="P657" s="28">
        <v>10</v>
      </c>
      <c r="Q657" s="28">
        <v>30</v>
      </c>
      <c r="R657" s="25">
        <v>30</v>
      </c>
      <c r="S657" s="28">
        <v>30</v>
      </c>
      <c r="T657" s="28">
        <v>0</v>
      </c>
      <c r="U657" s="28">
        <v>250</v>
      </c>
      <c r="V657" s="28">
        <v>5</v>
      </c>
    </row>
    <row r="658" spans="1:22" x14ac:dyDescent="0.25">
      <c r="A658" t="s">
        <v>857</v>
      </c>
      <c r="B658" t="s">
        <v>194</v>
      </c>
      <c r="C658">
        <v>153</v>
      </c>
      <c r="D658">
        <v>165</v>
      </c>
      <c r="E658">
        <v>0</v>
      </c>
      <c r="F658" s="25">
        <v>0</v>
      </c>
      <c r="G658" s="28">
        <v>12</v>
      </c>
      <c r="H658" s="28">
        <v>0</v>
      </c>
      <c r="I658" s="28">
        <v>0</v>
      </c>
      <c r="J658" s="25">
        <v>0</v>
      </c>
      <c r="K658" s="28">
        <v>300</v>
      </c>
      <c r="L658" s="28">
        <v>0</v>
      </c>
      <c r="M658" s="28">
        <v>0</v>
      </c>
      <c r="N658" s="25">
        <v>0</v>
      </c>
      <c r="O658" s="28">
        <v>45</v>
      </c>
      <c r="P658" s="28">
        <v>10</v>
      </c>
      <c r="Q658" s="28">
        <v>30</v>
      </c>
      <c r="R658" s="25">
        <v>30</v>
      </c>
      <c r="S658" s="28">
        <v>30</v>
      </c>
      <c r="T658" s="28">
        <v>0</v>
      </c>
      <c r="U658" s="28">
        <v>250</v>
      </c>
      <c r="V658" s="28">
        <v>5</v>
      </c>
    </row>
    <row r="659" spans="1:22" x14ac:dyDescent="0.25">
      <c r="A659" t="s">
        <v>858</v>
      </c>
      <c r="B659" t="s">
        <v>194</v>
      </c>
      <c r="C659">
        <v>160</v>
      </c>
      <c r="D659">
        <v>173</v>
      </c>
      <c r="E659">
        <v>0</v>
      </c>
      <c r="F659" s="25">
        <v>0</v>
      </c>
      <c r="G659" s="28">
        <v>12</v>
      </c>
      <c r="H659" s="28">
        <v>0</v>
      </c>
      <c r="I659" s="28">
        <v>0</v>
      </c>
      <c r="J659" s="25">
        <v>0</v>
      </c>
      <c r="K659" s="28">
        <v>300</v>
      </c>
      <c r="L659" s="28">
        <v>0</v>
      </c>
      <c r="M659" s="28">
        <v>0</v>
      </c>
      <c r="N659" s="25">
        <v>0</v>
      </c>
      <c r="O659" s="28">
        <v>45</v>
      </c>
      <c r="P659" s="28">
        <v>10</v>
      </c>
      <c r="Q659" s="28">
        <v>30</v>
      </c>
      <c r="R659" s="25">
        <v>30</v>
      </c>
      <c r="S659" s="28">
        <v>30</v>
      </c>
      <c r="T659" s="28">
        <v>0</v>
      </c>
      <c r="U659" s="28">
        <v>250</v>
      </c>
      <c r="V659" s="28">
        <v>5</v>
      </c>
    </row>
    <row r="660" spans="1:22" x14ac:dyDescent="0.25">
      <c r="A660" t="s">
        <v>859</v>
      </c>
      <c r="B660" t="s">
        <v>194</v>
      </c>
      <c r="C660">
        <v>167</v>
      </c>
      <c r="D660">
        <v>181</v>
      </c>
      <c r="E660">
        <v>0</v>
      </c>
      <c r="F660" s="25">
        <v>0</v>
      </c>
      <c r="G660" s="28">
        <v>12</v>
      </c>
      <c r="H660" s="28">
        <v>0</v>
      </c>
      <c r="I660" s="28">
        <v>0</v>
      </c>
      <c r="J660" s="25">
        <v>0</v>
      </c>
      <c r="K660" s="28">
        <v>300</v>
      </c>
      <c r="L660" s="28">
        <v>0</v>
      </c>
      <c r="M660" s="28">
        <v>0</v>
      </c>
      <c r="N660" s="25">
        <v>0</v>
      </c>
      <c r="O660" s="28">
        <v>45</v>
      </c>
      <c r="P660" s="28">
        <v>10</v>
      </c>
      <c r="Q660" s="28">
        <v>30</v>
      </c>
      <c r="R660" s="25">
        <v>30</v>
      </c>
      <c r="S660" s="28">
        <v>30</v>
      </c>
      <c r="T660" s="28">
        <v>0</v>
      </c>
      <c r="U660" s="28">
        <v>250</v>
      </c>
      <c r="V660" s="28">
        <v>5</v>
      </c>
    </row>
    <row r="661" spans="1:22" x14ac:dyDescent="0.25">
      <c r="A661" t="s">
        <v>860</v>
      </c>
      <c r="B661" t="s">
        <v>194</v>
      </c>
      <c r="C661">
        <v>175</v>
      </c>
      <c r="D661">
        <v>189</v>
      </c>
      <c r="E661">
        <v>0</v>
      </c>
      <c r="F661" s="25">
        <v>0</v>
      </c>
      <c r="G661" s="28">
        <v>12</v>
      </c>
      <c r="H661" s="28">
        <v>0</v>
      </c>
      <c r="I661" s="28">
        <v>0</v>
      </c>
      <c r="J661" s="25">
        <v>0</v>
      </c>
      <c r="K661" s="28">
        <v>300</v>
      </c>
      <c r="L661" s="28">
        <v>0</v>
      </c>
      <c r="M661" s="28">
        <v>0</v>
      </c>
      <c r="N661" s="25">
        <v>0</v>
      </c>
      <c r="O661" s="28">
        <v>45</v>
      </c>
      <c r="P661" s="28">
        <v>10</v>
      </c>
      <c r="Q661" s="28">
        <v>30</v>
      </c>
      <c r="R661" s="25">
        <v>30</v>
      </c>
      <c r="S661" s="28">
        <v>30</v>
      </c>
      <c r="T661" s="28">
        <v>0</v>
      </c>
      <c r="U661" s="28">
        <v>250</v>
      </c>
      <c r="V661" s="28">
        <v>5</v>
      </c>
    </row>
    <row r="662" spans="1:22" x14ac:dyDescent="0.25">
      <c r="A662" t="s">
        <v>861</v>
      </c>
      <c r="B662" t="s">
        <v>194</v>
      </c>
      <c r="C662">
        <v>182</v>
      </c>
      <c r="D662">
        <v>197</v>
      </c>
      <c r="E662">
        <v>0</v>
      </c>
      <c r="F662" s="25">
        <v>0</v>
      </c>
      <c r="G662" s="28">
        <v>12</v>
      </c>
      <c r="H662" s="28">
        <v>0</v>
      </c>
      <c r="I662" s="28">
        <v>0</v>
      </c>
      <c r="J662" s="25">
        <v>0</v>
      </c>
      <c r="K662" s="28">
        <v>300</v>
      </c>
      <c r="L662" s="28">
        <v>0</v>
      </c>
      <c r="M662" s="28">
        <v>0</v>
      </c>
      <c r="N662" s="25">
        <v>0</v>
      </c>
      <c r="O662" s="28">
        <v>45</v>
      </c>
      <c r="P662" s="28">
        <v>10</v>
      </c>
      <c r="Q662" s="28">
        <v>30</v>
      </c>
      <c r="R662" s="25">
        <v>30</v>
      </c>
      <c r="S662" s="28">
        <v>30</v>
      </c>
      <c r="T662" s="28">
        <v>0</v>
      </c>
      <c r="U662" s="28">
        <v>250</v>
      </c>
      <c r="V662" s="28">
        <v>5</v>
      </c>
    </row>
    <row r="663" spans="1:22" x14ac:dyDescent="0.25">
      <c r="A663" t="s">
        <v>862</v>
      </c>
      <c r="B663" t="s">
        <v>194</v>
      </c>
      <c r="C663">
        <v>146</v>
      </c>
      <c r="D663">
        <v>156</v>
      </c>
      <c r="E663">
        <v>0</v>
      </c>
      <c r="F663" s="25">
        <v>0</v>
      </c>
      <c r="G663" s="28">
        <v>12</v>
      </c>
      <c r="H663" s="28">
        <v>0</v>
      </c>
      <c r="I663" s="28">
        <v>0</v>
      </c>
      <c r="J663" s="25">
        <v>0</v>
      </c>
      <c r="K663" s="28">
        <v>300</v>
      </c>
      <c r="L663" s="28">
        <v>0</v>
      </c>
      <c r="M663" s="28">
        <v>0</v>
      </c>
      <c r="N663" s="25">
        <v>0</v>
      </c>
      <c r="O663" s="28">
        <v>45</v>
      </c>
      <c r="P663" s="28">
        <v>10</v>
      </c>
      <c r="Q663" s="28">
        <v>30</v>
      </c>
      <c r="R663" s="25">
        <v>30</v>
      </c>
      <c r="S663" s="28">
        <v>30</v>
      </c>
      <c r="T663" s="28">
        <v>0</v>
      </c>
      <c r="U663" s="28">
        <v>250</v>
      </c>
      <c r="V663" s="28">
        <v>5</v>
      </c>
    </row>
    <row r="664" spans="1:22" x14ac:dyDescent="0.25">
      <c r="A664" t="s">
        <v>863</v>
      </c>
      <c r="B664" t="s">
        <v>194</v>
      </c>
      <c r="C664">
        <v>151</v>
      </c>
      <c r="D664">
        <v>160</v>
      </c>
      <c r="E664">
        <v>0</v>
      </c>
      <c r="F664" s="25">
        <v>0</v>
      </c>
      <c r="G664" s="28">
        <v>12</v>
      </c>
      <c r="H664" s="28">
        <v>0</v>
      </c>
      <c r="I664" s="28">
        <v>0</v>
      </c>
      <c r="J664" s="25">
        <v>0</v>
      </c>
      <c r="K664" s="28">
        <v>300</v>
      </c>
      <c r="L664" s="28">
        <v>0</v>
      </c>
      <c r="M664" s="28">
        <v>0</v>
      </c>
      <c r="N664" s="25">
        <v>0</v>
      </c>
      <c r="O664" s="28">
        <v>45</v>
      </c>
      <c r="P664" s="28">
        <v>10</v>
      </c>
      <c r="Q664" s="28">
        <v>30</v>
      </c>
      <c r="R664" s="25">
        <v>30</v>
      </c>
      <c r="S664" s="28">
        <v>30</v>
      </c>
      <c r="T664" s="28">
        <v>0</v>
      </c>
      <c r="U664" s="28">
        <v>250</v>
      </c>
      <c r="V664" s="28">
        <v>5</v>
      </c>
    </row>
    <row r="665" spans="1:22" x14ac:dyDescent="0.25">
      <c r="A665" t="s">
        <v>864</v>
      </c>
      <c r="B665" t="s">
        <v>194</v>
      </c>
      <c r="C665">
        <v>157</v>
      </c>
      <c r="D665">
        <v>165</v>
      </c>
      <c r="E665">
        <v>0</v>
      </c>
      <c r="F665" s="25">
        <v>0</v>
      </c>
      <c r="G665" s="28">
        <v>12</v>
      </c>
      <c r="H665" s="28">
        <v>0</v>
      </c>
      <c r="I665" s="28">
        <v>0</v>
      </c>
      <c r="J665" s="25">
        <v>0</v>
      </c>
      <c r="K665" s="28">
        <v>300</v>
      </c>
      <c r="L665" s="28">
        <v>0</v>
      </c>
      <c r="M665" s="28">
        <v>0</v>
      </c>
      <c r="N665" s="25">
        <v>0</v>
      </c>
      <c r="O665" s="28">
        <v>45</v>
      </c>
      <c r="P665" s="28">
        <v>10</v>
      </c>
      <c r="Q665" s="28">
        <v>30</v>
      </c>
      <c r="R665" s="25">
        <v>30</v>
      </c>
      <c r="S665" s="28">
        <v>30</v>
      </c>
      <c r="T665" s="28">
        <v>0</v>
      </c>
      <c r="U665" s="28">
        <v>250</v>
      </c>
      <c r="V665" s="28">
        <v>5</v>
      </c>
    </row>
    <row r="666" spans="1:22" x14ac:dyDescent="0.25">
      <c r="A666" t="s">
        <v>865</v>
      </c>
      <c r="B666" t="s">
        <v>194</v>
      </c>
      <c r="C666">
        <v>163</v>
      </c>
      <c r="D666">
        <v>170</v>
      </c>
      <c r="E666">
        <v>0</v>
      </c>
      <c r="F666" s="25">
        <v>0</v>
      </c>
      <c r="G666" s="28">
        <v>12</v>
      </c>
      <c r="H666" s="28">
        <v>0</v>
      </c>
      <c r="I666" s="28">
        <v>0</v>
      </c>
      <c r="J666" s="25">
        <v>0</v>
      </c>
      <c r="K666" s="28">
        <v>300</v>
      </c>
      <c r="L666" s="28">
        <v>0</v>
      </c>
      <c r="M666" s="28">
        <v>0</v>
      </c>
      <c r="N666" s="25">
        <v>0</v>
      </c>
      <c r="O666" s="28">
        <v>45</v>
      </c>
      <c r="P666" s="28">
        <v>10</v>
      </c>
      <c r="Q666" s="28">
        <v>30</v>
      </c>
      <c r="R666" s="25">
        <v>30</v>
      </c>
      <c r="S666" s="28">
        <v>30</v>
      </c>
      <c r="T666" s="28">
        <v>0</v>
      </c>
      <c r="U666" s="28">
        <v>250</v>
      </c>
      <c r="V666" s="28">
        <v>5</v>
      </c>
    </row>
    <row r="667" spans="1:22" x14ac:dyDescent="0.25">
      <c r="A667" t="s">
        <v>866</v>
      </c>
      <c r="B667" t="s">
        <v>194</v>
      </c>
      <c r="C667">
        <v>169</v>
      </c>
      <c r="D667">
        <v>174</v>
      </c>
      <c r="E667">
        <v>0</v>
      </c>
      <c r="F667" s="25">
        <v>0</v>
      </c>
      <c r="G667" s="28">
        <v>12</v>
      </c>
      <c r="H667" s="28">
        <v>0</v>
      </c>
      <c r="I667" s="28">
        <v>0</v>
      </c>
      <c r="J667" s="25">
        <v>0</v>
      </c>
      <c r="K667" s="28">
        <v>300</v>
      </c>
      <c r="L667" s="28">
        <v>0</v>
      </c>
      <c r="M667" s="28">
        <v>0</v>
      </c>
      <c r="N667" s="25">
        <v>0</v>
      </c>
      <c r="O667" s="28">
        <v>45</v>
      </c>
      <c r="P667" s="28">
        <v>10</v>
      </c>
      <c r="Q667" s="28">
        <v>30</v>
      </c>
      <c r="R667" s="25">
        <v>30</v>
      </c>
      <c r="S667" s="28">
        <v>30</v>
      </c>
      <c r="T667" s="28">
        <v>0</v>
      </c>
      <c r="U667" s="28">
        <v>250</v>
      </c>
      <c r="V667" s="28">
        <v>5</v>
      </c>
    </row>
    <row r="668" spans="1:22" x14ac:dyDescent="0.25">
      <c r="A668" t="s">
        <v>867</v>
      </c>
      <c r="B668" t="s">
        <v>194</v>
      </c>
      <c r="C668">
        <v>175</v>
      </c>
      <c r="D668">
        <v>180</v>
      </c>
      <c r="E668">
        <v>0</v>
      </c>
      <c r="F668" s="25">
        <v>0</v>
      </c>
      <c r="G668" s="28">
        <v>12</v>
      </c>
      <c r="H668" s="28">
        <v>0</v>
      </c>
      <c r="I668" s="28">
        <v>0</v>
      </c>
      <c r="J668" s="25">
        <v>0</v>
      </c>
      <c r="K668" s="28">
        <v>300</v>
      </c>
      <c r="L668" s="28">
        <v>0</v>
      </c>
      <c r="M668" s="28">
        <v>0</v>
      </c>
      <c r="N668" s="25">
        <v>0</v>
      </c>
      <c r="O668" s="28">
        <v>45</v>
      </c>
      <c r="P668" s="28">
        <v>10</v>
      </c>
      <c r="Q668" s="28">
        <v>30</v>
      </c>
      <c r="R668" s="25">
        <v>30</v>
      </c>
      <c r="S668" s="28">
        <v>30</v>
      </c>
      <c r="T668" s="28">
        <v>0</v>
      </c>
      <c r="U668" s="28">
        <v>250</v>
      </c>
      <c r="V668" s="28">
        <v>5</v>
      </c>
    </row>
    <row r="669" spans="1:22" x14ac:dyDescent="0.25">
      <c r="A669" t="s">
        <v>868</v>
      </c>
      <c r="B669" t="s">
        <v>194</v>
      </c>
      <c r="C669">
        <v>97</v>
      </c>
      <c r="D669">
        <v>120</v>
      </c>
      <c r="E669">
        <v>0</v>
      </c>
      <c r="F669" s="25">
        <v>0</v>
      </c>
      <c r="G669" s="28">
        <v>12</v>
      </c>
      <c r="H669" s="28">
        <v>0</v>
      </c>
      <c r="I669" s="28">
        <v>0</v>
      </c>
      <c r="J669" s="25">
        <v>0</v>
      </c>
      <c r="K669" s="28">
        <v>300</v>
      </c>
      <c r="L669" s="28">
        <v>0</v>
      </c>
      <c r="M669" s="28">
        <v>110</v>
      </c>
      <c r="N669" s="25">
        <v>0</v>
      </c>
      <c r="O669" s="28">
        <v>45</v>
      </c>
      <c r="P669" s="28">
        <v>10</v>
      </c>
      <c r="Q669" s="28">
        <v>30</v>
      </c>
      <c r="R669" s="25">
        <v>30</v>
      </c>
      <c r="S669" s="28">
        <v>30</v>
      </c>
      <c r="T669" s="28">
        <v>0</v>
      </c>
      <c r="U669" s="28">
        <v>250</v>
      </c>
      <c r="V669" s="28">
        <v>5</v>
      </c>
    </row>
    <row r="670" spans="1:22" x14ac:dyDescent="0.25">
      <c r="A670" t="s">
        <v>869</v>
      </c>
      <c r="B670" t="s">
        <v>194</v>
      </c>
      <c r="C670">
        <v>104</v>
      </c>
      <c r="D670">
        <v>128</v>
      </c>
      <c r="E670">
        <v>0</v>
      </c>
      <c r="F670" s="25">
        <v>0</v>
      </c>
      <c r="G670" s="28">
        <v>12</v>
      </c>
      <c r="H670" s="28">
        <v>0</v>
      </c>
      <c r="I670" s="28">
        <v>0</v>
      </c>
      <c r="J670" s="25">
        <v>0</v>
      </c>
      <c r="K670" s="28">
        <v>300</v>
      </c>
      <c r="L670" s="28">
        <v>0</v>
      </c>
      <c r="M670" s="28">
        <v>110</v>
      </c>
      <c r="N670" s="25">
        <v>0</v>
      </c>
      <c r="O670" s="28">
        <v>45</v>
      </c>
      <c r="P670" s="28">
        <v>10</v>
      </c>
      <c r="Q670" s="28">
        <v>30</v>
      </c>
      <c r="R670" s="25">
        <v>30</v>
      </c>
      <c r="S670" s="28">
        <v>30</v>
      </c>
      <c r="T670" s="28">
        <v>0</v>
      </c>
      <c r="U670" s="28">
        <v>250</v>
      </c>
      <c r="V670" s="28">
        <v>5</v>
      </c>
    </row>
    <row r="671" spans="1:22" x14ac:dyDescent="0.25">
      <c r="A671" t="s">
        <v>870</v>
      </c>
      <c r="B671" t="s">
        <v>194</v>
      </c>
      <c r="C671">
        <v>110</v>
      </c>
      <c r="D671">
        <v>136</v>
      </c>
      <c r="E671">
        <v>0</v>
      </c>
      <c r="F671" s="25">
        <v>0</v>
      </c>
      <c r="G671" s="28">
        <v>12</v>
      </c>
      <c r="H671" s="28">
        <v>0</v>
      </c>
      <c r="I671" s="28">
        <v>0</v>
      </c>
      <c r="J671" s="25">
        <v>0</v>
      </c>
      <c r="K671" s="28">
        <v>300</v>
      </c>
      <c r="L671" s="28">
        <v>0</v>
      </c>
      <c r="M671" s="28">
        <v>110</v>
      </c>
      <c r="N671" s="25">
        <v>0</v>
      </c>
      <c r="O671" s="28">
        <v>45</v>
      </c>
      <c r="P671" s="28">
        <v>10</v>
      </c>
      <c r="Q671" s="28">
        <v>30</v>
      </c>
      <c r="R671" s="25">
        <v>30</v>
      </c>
      <c r="S671" s="28">
        <v>30</v>
      </c>
      <c r="T671" s="28">
        <v>0</v>
      </c>
      <c r="U671" s="28">
        <v>250</v>
      </c>
      <c r="V671" s="28">
        <v>5</v>
      </c>
    </row>
    <row r="672" spans="1:22" x14ac:dyDescent="0.25">
      <c r="A672" t="s">
        <v>871</v>
      </c>
      <c r="B672" t="s">
        <v>194</v>
      </c>
      <c r="C672">
        <v>117</v>
      </c>
      <c r="D672">
        <v>144</v>
      </c>
      <c r="E672">
        <v>0</v>
      </c>
      <c r="F672" s="25">
        <v>0</v>
      </c>
      <c r="G672" s="28">
        <v>12</v>
      </c>
      <c r="H672" s="28">
        <v>0</v>
      </c>
      <c r="I672" s="28">
        <v>0</v>
      </c>
      <c r="J672" s="25">
        <v>0</v>
      </c>
      <c r="K672" s="28">
        <v>300</v>
      </c>
      <c r="L672" s="28">
        <v>0</v>
      </c>
      <c r="M672" s="28">
        <v>110</v>
      </c>
      <c r="N672" s="25">
        <v>0</v>
      </c>
      <c r="O672" s="28">
        <v>45</v>
      </c>
      <c r="P672" s="28">
        <v>10</v>
      </c>
      <c r="Q672" s="28">
        <v>30</v>
      </c>
      <c r="R672" s="25">
        <v>30</v>
      </c>
      <c r="S672" s="28">
        <v>30</v>
      </c>
      <c r="T672" s="28">
        <v>0</v>
      </c>
      <c r="U672" s="28">
        <v>250</v>
      </c>
      <c r="V672" s="28">
        <v>5</v>
      </c>
    </row>
    <row r="673" spans="1:22" x14ac:dyDescent="0.25">
      <c r="A673" t="s">
        <v>872</v>
      </c>
      <c r="B673" t="s">
        <v>194</v>
      </c>
      <c r="C673">
        <v>123</v>
      </c>
      <c r="D673">
        <v>152</v>
      </c>
      <c r="E673">
        <v>0</v>
      </c>
      <c r="F673" s="25">
        <v>0</v>
      </c>
      <c r="G673" s="28">
        <v>12</v>
      </c>
      <c r="H673" s="28">
        <v>0</v>
      </c>
      <c r="I673" s="28">
        <v>0</v>
      </c>
      <c r="J673" s="25">
        <v>0</v>
      </c>
      <c r="K673" s="28">
        <v>300</v>
      </c>
      <c r="L673" s="28">
        <v>0</v>
      </c>
      <c r="M673" s="28">
        <v>110</v>
      </c>
      <c r="N673" s="25">
        <v>0</v>
      </c>
      <c r="O673" s="28">
        <v>45</v>
      </c>
      <c r="P673" s="28">
        <v>10</v>
      </c>
      <c r="Q673" s="28">
        <v>30</v>
      </c>
      <c r="R673" s="25">
        <v>30</v>
      </c>
      <c r="S673" s="28">
        <v>30</v>
      </c>
      <c r="T673" s="28">
        <v>0</v>
      </c>
      <c r="U673" s="28">
        <v>250</v>
      </c>
      <c r="V673" s="28">
        <v>5</v>
      </c>
    </row>
    <row r="674" spans="1:22" x14ac:dyDescent="0.25">
      <c r="A674" t="s">
        <v>873</v>
      </c>
      <c r="B674" t="s">
        <v>194</v>
      </c>
      <c r="C674">
        <v>130</v>
      </c>
      <c r="D674">
        <v>160</v>
      </c>
      <c r="E674">
        <v>0</v>
      </c>
      <c r="F674" s="25">
        <v>0</v>
      </c>
      <c r="G674" s="28">
        <v>12</v>
      </c>
      <c r="H674" s="28">
        <v>0</v>
      </c>
      <c r="I674" s="28">
        <v>0</v>
      </c>
      <c r="J674" s="25">
        <v>0</v>
      </c>
      <c r="K674" s="28">
        <v>300</v>
      </c>
      <c r="L674" s="28">
        <v>0</v>
      </c>
      <c r="M674" s="28">
        <v>110</v>
      </c>
      <c r="N674" s="25">
        <v>0</v>
      </c>
      <c r="O674" s="28">
        <v>45</v>
      </c>
      <c r="P674" s="28">
        <v>10</v>
      </c>
      <c r="Q674" s="28">
        <v>30</v>
      </c>
      <c r="R674" s="25">
        <v>30</v>
      </c>
      <c r="S674" s="28">
        <v>30</v>
      </c>
      <c r="T674" s="28">
        <v>0</v>
      </c>
      <c r="U674" s="28">
        <v>250</v>
      </c>
      <c r="V674" s="28">
        <v>5</v>
      </c>
    </row>
    <row r="675" spans="1:22" x14ac:dyDescent="0.25">
      <c r="A675" t="s">
        <v>874</v>
      </c>
      <c r="B675" t="s">
        <v>194</v>
      </c>
      <c r="C675">
        <v>136</v>
      </c>
      <c r="D675">
        <v>168</v>
      </c>
      <c r="E675">
        <v>0</v>
      </c>
      <c r="F675" s="25">
        <v>0</v>
      </c>
      <c r="G675" s="28">
        <v>12</v>
      </c>
      <c r="H675" s="28">
        <v>0</v>
      </c>
      <c r="I675" s="28">
        <v>0</v>
      </c>
      <c r="J675" s="25">
        <v>0</v>
      </c>
      <c r="K675" s="28">
        <v>300</v>
      </c>
      <c r="L675" s="28">
        <v>0</v>
      </c>
      <c r="M675" s="28">
        <v>110</v>
      </c>
      <c r="N675" s="25">
        <v>0</v>
      </c>
      <c r="O675" s="28">
        <v>45</v>
      </c>
      <c r="P675" s="28">
        <v>10</v>
      </c>
      <c r="Q675" s="28">
        <v>30</v>
      </c>
      <c r="R675" s="25">
        <v>30</v>
      </c>
      <c r="S675" s="28">
        <v>30</v>
      </c>
      <c r="T675" s="28">
        <v>0</v>
      </c>
      <c r="U675" s="28">
        <v>250</v>
      </c>
      <c r="V675" s="28">
        <v>5</v>
      </c>
    </row>
    <row r="676" spans="1:22" x14ac:dyDescent="0.25">
      <c r="A676" t="s">
        <v>875</v>
      </c>
      <c r="B676" t="s">
        <v>194</v>
      </c>
      <c r="C676">
        <v>143</v>
      </c>
      <c r="D676">
        <v>176</v>
      </c>
      <c r="E676">
        <v>0</v>
      </c>
      <c r="F676" s="25">
        <v>0</v>
      </c>
      <c r="G676" s="28">
        <v>12</v>
      </c>
      <c r="H676" s="28">
        <v>0</v>
      </c>
      <c r="I676" s="28">
        <v>0</v>
      </c>
      <c r="J676" s="25">
        <v>0</v>
      </c>
      <c r="K676" s="28">
        <v>300</v>
      </c>
      <c r="L676" s="28">
        <v>0</v>
      </c>
      <c r="M676" s="28">
        <v>110</v>
      </c>
      <c r="N676" s="25">
        <v>0</v>
      </c>
      <c r="O676" s="28">
        <v>45</v>
      </c>
      <c r="P676" s="28">
        <v>10</v>
      </c>
      <c r="Q676" s="28">
        <v>30</v>
      </c>
      <c r="R676" s="25">
        <v>30</v>
      </c>
      <c r="S676" s="28">
        <v>30</v>
      </c>
      <c r="T676" s="28">
        <v>0</v>
      </c>
      <c r="U676" s="28">
        <v>250</v>
      </c>
      <c r="V676" s="28">
        <v>5</v>
      </c>
    </row>
    <row r="677" spans="1:22" x14ac:dyDescent="0.25">
      <c r="A677" t="s">
        <v>876</v>
      </c>
      <c r="B677" t="s">
        <v>194</v>
      </c>
      <c r="C677">
        <v>149</v>
      </c>
      <c r="D677">
        <v>184</v>
      </c>
      <c r="E677">
        <v>0</v>
      </c>
      <c r="F677" s="25">
        <v>0</v>
      </c>
      <c r="G677" s="28">
        <v>12</v>
      </c>
      <c r="H677" s="28">
        <v>0</v>
      </c>
      <c r="I677" s="28">
        <v>0</v>
      </c>
      <c r="J677" s="25">
        <v>0</v>
      </c>
      <c r="K677" s="28">
        <v>300</v>
      </c>
      <c r="L677" s="28">
        <v>0</v>
      </c>
      <c r="M677" s="28">
        <v>110</v>
      </c>
      <c r="N677" s="25">
        <v>0</v>
      </c>
      <c r="O677" s="28">
        <v>45</v>
      </c>
      <c r="P677" s="28">
        <v>10</v>
      </c>
      <c r="Q677" s="28">
        <v>30</v>
      </c>
      <c r="R677" s="25">
        <v>30</v>
      </c>
      <c r="S677" s="28">
        <v>30</v>
      </c>
      <c r="T677" s="28">
        <v>0</v>
      </c>
      <c r="U677" s="28">
        <v>250</v>
      </c>
      <c r="V677" s="28">
        <v>5</v>
      </c>
    </row>
    <row r="678" spans="1:22" x14ac:dyDescent="0.25">
      <c r="A678" t="s">
        <v>877</v>
      </c>
      <c r="B678" t="s">
        <v>194</v>
      </c>
      <c r="C678">
        <v>156</v>
      </c>
      <c r="D678">
        <v>192</v>
      </c>
      <c r="E678">
        <v>0</v>
      </c>
      <c r="F678" s="25">
        <v>0</v>
      </c>
      <c r="G678" s="28">
        <v>12</v>
      </c>
      <c r="H678" s="28">
        <v>0</v>
      </c>
      <c r="I678" s="28">
        <v>0</v>
      </c>
      <c r="J678" s="25">
        <v>0</v>
      </c>
      <c r="K678" s="28">
        <v>300</v>
      </c>
      <c r="L678" s="28">
        <v>0</v>
      </c>
      <c r="M678" s="28">
        <v>110</v>
      </c>
      <c r="N678" s="25">
        <v>0</v>
      </c>
      <c r="O678" s="28">
        <v>45</v>
      </c>
      <c r="P678" s="28">
        <v>10</v>
      </c>
      <c r="Q678" s="28">
        <v>30</v>
      </c>
      <c r="R678" s="25">
        <v>30</v>
      </c>
      <c r="S678" s="28">
        <v>30</v>
      </c>
      <c r="T678" s="28">
        <v>0</v>
      </c>
      <c r="U678" s="28">
        <v>250</v>
      </c>
      <c r="V678" s="28">
        <v>5</v>
      </c>
    </row>
    <row r="679" spans="1:22" x14ac:dyDescent="0.25">
      <c r="A679" t="s">
        <v>878</v>
      </c>
      <c r="B679" t="s">
        <v>194</v>
      </c>
      <c r="C679">
        <v>162</v>
      </c>
      <c r="D679">
        <v>200</v>
      </c>
      <c r="E679">
        <v>0</v>
      </c>
      <c r="F679" s="25">
        <v>0</v>
      </c>
      <c r="G679" s="28">
        <v>12</v>
      </c>
      <c r="H679" s="28">
        <v>0</v>
      </c>
      <c r="I679" s="28">
        <v>0</v>
      </c>
      <c r="J679" s="25">
        <v>0</v>
      </c>
      <c r="K679" s="28">
        <v>300</v>
      </c>
      <c r="L679" s="28">
        <v>0</v>
      </c>
      <c r="M679" s="28">
        <v>110</v>
      </c>
      <c r="N679" s="25">
        <v>0</v>
      </c>
      <c r="O679" s="28">
        <v>45</v>
      </c>
      <c r="P679" s="28">
        <v>10</v>
      </c>
      <c r="Q679" s="28">
        <v>30</v>
      </c>
      <c r="R679" s="25">
        <v>30</v>
      </c>
      <c r="S679" s="28">
        <v>30</v>
      </c>
      <c r="T679" s="28">
        <v>0</v>
      </c>
      <c r="U679" s="28">
        <v>250</v>
      </c>
      <c r="V679" s="28">
        <v>5</v>
      </c>
    </row>
    <row r="680" spans="1:22" x14ac:dyDescent="0.25">
      <c r="A680" t="s">
        <v>879</v>
      </c>
      <c r="B680" t="s">
        <v>194</v>
      </c>
      <c r="C680">
        <v>134</v>
      </c>
      <c r="D680">
        <v>146</v>
      </c>
      <c r="E680">
        <v>0</v>
      </c>
      <c r="F680" s="25">
        <v>0</v>
      </c>
      <c r="G680" s="28">
        <v>12</v>
      </c>
      <c r="H680" s="28">
        <v>0</v>
      </c>
      <c r="I680" s="28">
        <v>0</v>
      </c>
      <c r="J680" s="25">
        <v>0</v>
      </c>
      <c r="K680" s="28">
        <v>300</v>
      </c>
      <c r="L680" s="28">
        <v>0</v>
      </c>
      <c r="M680" s="28">
        <v>0</v>
      </c>
      <c r="N680" s="25">
        <v>110</v>
      </c>
      <c r="O680" s="28">
        <v>45</v>
      </c>
      <c r="P680" s="28">
        <v>10</v>
      </c>
      <c r="Q680" s="28">
        <v>30</v>
      </c>
      <c r="R680" s="25">
        <v>30</v>
      </c>
      <c r="S680" s="28">
        <v>30</v>
      </c>
      <c r="T680" s="28">
        <v>0</v>
      </c>
      <c r="U680" s="28">
        <v>250</v>
      </c>
      <c r="V680" s="28">
        <v>5</v>
      </c>
    </row>
    <row r="681" spans="1:22" x14ac:dyDescent="0.25">
      <c r="A681" t="s">
        <v>880</v>
      </c>
      <c r="B681" t="s">
        <v>194</v>
      </c>
      <c r="C681">
        <v>142</v>
      </c>
      <c r="D681">
        <v>153</v>
      </c>
      <c r="E681">
        <v>0</v>
      </c>
      <c r="F681" s="25">
        <v>0</v>
      </c>
      <c r="G681" s="28">
        <v>12</v>
      </c>
      <c r="H681" s="28">
        <v>0</v>
      </c>
      <c r="I681" s="28">
        <v>0</v>
      </c>
      <c r="J681" s="25">
        <v>0</v>
      </c>
      <c r="K681" s="28">
        <v>300</v>
      </c>
      <c r="L681" s="28">
        <v>0</v>
      </c>
      <c r="M681" s="28">
        <v>0</v>
      </c>
      <c r="N681" s="25">
        <v>110</v>
      </c>
      <c r="O681" s="28">
        <v>45</v>
      </c>
      <c r="P681" s="28">
        <v>10</v>
      </c>
      <c r="Q681" s="28">
        <v>30</v>
      </c>
      <c r="R681" s="25">
        <v>30</v>
      </c>
      <c r="S681" s="28">
        <v>30</v>
      </c>
      <c r="T681" s="28">
        <v>0</v>
      </c>
      <c r="U681" s="28">
        <v>250</v>
      </c>
      <c r="V681" s="28">
        <v>5</v>
      </c>
    </row>
    <row r="682" spans="1:22" x14ac:dyDescent="0.25">
      <c r="A682" t="s">
        <v>881</v>
      </c>
      <c r="B682" t="s">
        <v>194</v>
      </c>
      <c r="C682">
        <v>150</v>
      </c>
      <c r="D682">
        <v>160</v>
      </c>
      <c r="E682">
        <v>0</v>
      </c>
      <c r="F682" s="25">
        <v>0</v>
      </c>
      <c r="G682" s="28">
        <v>12</v>
      </c>
      <c r="H682" s="28">
        <v>0</v>
      </c>
      <c r="I682" s="28">
        <v>0</v>
      </c>
      <c r="J682" s="25">
        <v>0</v>
      </c>
      <c r="K682" s="28">
        <v>300</v>
      </c>
      <c r="L682" s="28">
        <v>0</v>
      </c>
      <c r="M682" s="28">
        <v>0</v>
      </c>
      <c r="N682" s="25">
        <v>110</v>
      </c>
      <c r="O682" s="28">
        <v>45</v>
      </c>
      <c r="P682" s="28">
        <v>10</v>
      </c>
      <c r="Q682" s="28">
        <v>30</v>
      </c>
      <c r="R682" s="25">
        <v>30</v>
      </c>
      <c r="S682" s="28">
        <v>30</v>
      </c>
      <c r="T682" s="28">
        <v>0</v>
      </c>
      <c r="U682" s="28">
        <v>250</v>
      </c>
      <c r="V682" s="28">
        <v>5</v>
      </c>
    </row>
    <row r="683" spans="1:22" x14ac:dyDescent="0.25">
      <c r="A683" t="s">
        <v>882</v>
      </c>
      <c r="B683" t="s">
        <v>194</v>
      </c>
      <c r="C683">
        <v>158</v>
      </c>
      <c r="D683">
        <v>167</v>
      </c>
      <c r="E683">
        <v>0</v>
      </c>
      <c r="F683" s="25">
        <v>0</v>
      </c>
      <c r="G683" s="28">
        <v>12</v>
      </c>
      <c r="H683" s="28">
        <v>0</v>
      </c>
      <c r="I683" s="28">
        <v>0</v>
      </c>
      <c r="J683" s="25">
        <v>0</v>
      </c>
      <c r="K683" s="28">
        <v>300</v>
      </c>
      <c r="L683" s="28">
        <v>0</v>
      </c>
      <c r="M683" s="28">
        <v>0</v>
      </c>
      <c r="N683" s="25">
        <v>110</v>
      </c>
      <c r="O683" s="28">
        <v>45</v>
      </c>
      <c r="P683" s="28">
        <v>10</v>
      </c>
      <c r="Q683" s="28">
        <v>30</v>
      </c>
      <c r="R683" s="25">
        <v>30</v>
      </c>
      <c r="S683" s="28">
        <v>30</v>
      </c>
      <c r="T683" s="28">
        <v>0</v>
      </c>
      <c r="U683" s="28">
        <v>250</v>
      </c>
      <c r="V683" s="28">
        <v>5</v>
      </c>
    </row>
    <row r="684" spans="1:22" x14ac:dyDescent="0.25">
      <c r="A684" t="s">
        <v>883</v>
      </c>
      <c r="B684" t="s">
        <v>194</v>
      </c>
      <c r="C684">
        <v>166</v>
      </c>
      <c r="D684">
        <v>175</v>
      </c>
      <c r="E684">
        <v>0</v>
      </c>
      <c r="F684" s="25">
        <v>0</v>
      </c>
      <c r="G684" s="28">
        <v>12</v>
      </c>
      <c r="H684" s="28">
        <v>0</v>
      </c>
      <c r="I684" s="28">
        <v>0</v>
      </c>
      <c r="J684" s="25">
        <v>0</v>
      </c>
      <c r="K684" s="28">
        <v>300</v>
      </c>
      <c r="L684" s="28">
        <v>0</v>
      </c>
      <c r="M684" s="28">
        <v>0</v>
      </c>
      <c r="N684" s="25">
        <v>110</v>
      </c>
      <c r="O684" s="28">
        <v>45</v>
      </c>
      <c r="P684" s="28">
        <v>10</v>
      </c>
      <c r="Q684" s="28">
        <v>30</v>
      </c>
      <c r="R684" s="25">
        <v>30</v>
      </c>
      <c r="S684" s="28">
        <v>30</v>
      </c>
      <c r="T684" s="28">
        <v>0</v>
      </c>
      <c r="U684" s="28">
        <v>250</v>
      </c>
      <c r="V684" s="28">
        <v>5</v>
      </c>
    </row>
    <row r="685" spans="1:22" x14ac:dyDescent="0.25">
      <c r="A685" t="s">
        <v>884</v>
      </c>
      <c r="B685" t="s">
        <v>194</v>
      </c>
      <c r="C685">
        <v>174</v>
      </c>
      <c r="D685">
        <v>182</v>
      </c>
      <c r="E685">
        <v>0</v>
      </c>
      <c r="F685" s="25">
        <v>0</v>
      </c>
      <c r="G685" s="28">
        <v>12</v>
      </c>
      <c r="H685" s="28">
        <v>0</v>
      </c>
      <c r="I685" s="28">
        <v>0</v>
      </c>
      <c r="J685" s="25">
        <v>0</v>
      </c>
      <c r="K685" s="28">
        <v>300</v>
      </c>
      <c r="L685" s="28">
        <v>0</v>
      </c>
      <c r="M685" s="28">
        <v>0</v>
      </c>
      <c r="N685" s="25">
        <v>110</v>
      </c>
      <c r="O685" s="28">
        <v>45</v>
      </c>
      <c r="P685" s="28">
        <v>10</v>
      </c>
      <c r="Q685" s="28">
        <v>30</v>
      </c>
      <c r="R685" s="25">
        <v>30</v>
      </c>
      <c r="S685" s="28">
        <v>30</v>
      </c>
      <c r="T685" s="28">
        <v>0</v>
      </c>
      <c r="U685" s="28">
        <v>250</v>
      </c>
      <c r="V685" s="28">
        <v>5</v>
      </c>
    </row>
    <row r="686" spans="1:22" x14ac:dyDescent="0.25">
      <c r="A686" t="s">
        <v>885</v>
      </c>
      <c r="B686" t="s">
        <v>194</v>
      </c>
      <c r="C686">
        <v>126</v>
      </c>
      <c r="D686">
        <v>0</v>
      </c>
      <c r="E686">
        <v>126</v>
      </c>
      <c r="F686" s="25">
        <v>0</v>
      </c>
      <c r="G686" s="28">
        <v>12</v>
      </c>
      <c r="H686" s="28">
        <v>0</v>
      </c>
      <c r="I686" s="28">
        <v>0</v>
      </c>
      <c r="J686" s="25">
        <v>0</v>
      </c>
      <c r="K686" s="28">
        <v>300</v>
      </c>
      <c r="L686" s="28">
        <v>0</v>
      </c>
      <c r="M686" s="28">
        <v>0</v>
      </c>
      <c r="N686" s="43">
        <v>0</v>
      </c>
      <c r="O686" s="28">
        <v>45</v>
      </c>
      <c r="P686" s="28">
        <v>10</v>
      </c>
      <c r="Q686" s="28">
        <v>30</v>
      </c>
      <c r="R686" s="25">
        <v>30</v>
      </c>
      <c r="S686" s="28">
        <v>30</v>
      </c>
      <c r="T686" s="28">
        <v>0</v>
      </c>
      <c r="U686" s="28">
        <v>250</v>
      </c>
      <c r="V686" s="28">
        <v>5</v>
      </c>
    </row>
    <row r="687" spans="1:22" x14ac:dyDescent="0.25">
      <c r="A687" t="s">
        <v>886</v>
      </c>
      <c r="B687" t="s">
        <v>194</v>
      </c>
      <c r="C687">
        <v>135</v>
      </c>
      <c r="D687">
        <v>0</v>
      </c>
      <c r="E687">
        <v>135</v>
      </c>
      <c r="F687" s="25">
        <v>0</v>
      </c>
      <c r="G687" s="28">
        <v>12</v>
      </c>
      <c r="H687" s="28">
        <v>0</v>
      </c>
      <c r="I687" s="28">
        <v>0</v>
      </c>
      <c r="J687" s="25">
        <v>0</v>
      </c>
      <c r="K687" s="28">
        <v>300</v>
      </c>
      <c r="L687" s="28">
        <v>0</v>
      </c>
      <c r="M687" s="28">
        <v>0</v>
      </c>
      <c r="N687" s="43">
        <v>0</v>
      </c>
      <c r="O687" s="28">
        <v>45</v>
      </c>
      <c r="P687" s="28">
        <v>10</v>
      </c>
      <c r="Q687" s="28">
        <v>30.3</v>
      </c>
      <c r="R687" s="25">
        <v>30</v>
      </c>
      <c r="S687" s="28">
        <v>30</v>
      </c>
      <c r="T687" s="28">
        <v>0</v>
      </c>
      <c r="U687" s="28">
        <v>250</v>
      </c>
      <c r="V687" s="28">
        <v>5</v>
      </c>
    </row>
    <row r="688" spans="1:22" x14ac:dyDescent="0.25">
      <c r="A688" t="s">
        <v>887</v>
      </c>
      <c r="B688" t="s">
        <v>194</v>
      </c>
      <c r="C688">
        <v>145</v>
      </c>
      <c r="D688">
        <v>0</v>
      </c>
      <c r="E688">
        <v>145</v>
      </c>
      <c r="F688" s="25">
        <v>0</v>
      </c>
      <c r="G688" s="28">
        <v>12</v>
      </c>
      <c r="H688" s="28">
        <v>0</v>
      </c>
      <c r="I688" s="28">
        <v>0</v>
      </c>
      <c r="J688" s="25">
        <v>0</v>
      </c>
      <c r="K688" s="28">
        <v>300</v>
      </c>
      <c r="L688" s="28">
        <v>0</v>
      </c>
      <c r="M688" s="28">
        <v>0</v>
      </c>
      <c r="N688" s="43">
        <v>0</v>
      </c>
      <c r="O688" s="28">
        <v>45</v>
      </c>
      <c r="P688" s="28">
        <v>10</v>
      </c>
      <c r="Q688" s="28">
        <v>30.6</v>
      </c>
      <c r="R688" s="25">
        <v>30</v>
      </c>
      <c r="S688" s="28">
        <v>30</v>
      </c>
      <c r="T688" s="28">
        <v>0</v>
      </c>
      <c r="U688" s="28">
        <v>250</v>
      </c>
      <c r="V688" s="28">
        <v>5</v>
      </c>
    </row>
    <row r="689" spans="1:22" x14ac:dyDescent="0.25">
      <c r="A689" t="s">
        <v>888</v>
      </c>
      <c r="B689" t="s">
        <v>194</v>
      </c>
      <c r="C689">
        <v>155</v>
      </c>
      <c r="D689">
        <v>0</v>
      </c>
      <c r="E689">
        <v>155</v>
      </c>
      <c r="F689" s="25">
        <v>0</v>
      </c>
      <c r="G689" s="28">
        <v>12</v>
      </c>
      <c r="H689" s="28">
        <v>0</v>
      </c>
      <c r="I689" s="28">
        <v>0</v>
      </c>
      <c r="J689" s="25">
        <v>0</v>
      </c>
      <c r="K689" s="28">
        <v>300</v>
      </c>
      <c r="L689" s="28">
        <v>0</v>
      </c>
      <c r="M689" s="28">
        <v>0</v>
      </c>
      <c r="N689" s="43">
        <v>0</v>
      </c>
      <c r="O689" s="28">
        <v>45</v>
      </c>
      <c r="P689" s="28">
        <v>10</v>
      </c>
      <c r="Q689" s="28">
        <v>30.9</v>
      </c>
      <c r="R689" s="25">
        <v>30</v>
      </c>
      <c r="S689" s="28">
        <v>30</v>
      </c>
      <c r="T689" s="28">
        <v>0</v>
      </c>
      <c r="U689" s="28">
        <v>250</v>
      </c>
      <c r="V689" s="28">
        <v>5</v>
      </c>
    </row>
    <row r="690" spans="1:22" x14ac:dyDescent="0.25">
      <c r="A690" t="s">
        <v>889</v>
      </c>
      <c r="B690" t="s">
        <v>194</v>
      </c>
      <c r="C690">
        <v>164</v>
      </c>
      <c r="D690">
        <v>0</v>
      </c>
      <c r="E690">
        <v>164</v>
      </c>
      <c r="F690" s="25">
        <v>0</v>
      </c>
      <c r="G690" s="28">
        <v>12</v>
      </c>
      <c r="H690" s="28">
        <v>0</v>
      </c>
      <c r="I690" s="28">
        <v>0</v>
      </c>
      <c r="J690" s="25">
        <v>0</v>
      </c>
      <c r="K690" s="28">
        <v>300</v>
      </c>
      <c r="L690" s="28">
        <v>0</v>
      </c>
      <c r="M690" s="28">
        <v>0</v>
      </c>
      <c r="N690" s="43">
        <v>0</v>
      </c>
      <c r="O690" s="28">
        <v>45</v>
      </c>
      <c r="P690" s="28">
        <v>10</v>
      </c>
      <c r="Q690" s="28">
        <v>31.2</v>
      </c>
      <c r="R690" s="25">
        <v>30</v>
      </c>
      <c r="S690" s="28">
        <v>30</v>
      </c>
      <c r="T690" s="28">
        <v>0</v>
      </c>
      <c r="U690" s="28">
        <v>250</v>
      </c>
      <c r="V690" s="28">
        <v>5</v>
      </c>
    </row>
    <row r="691" spans="1:22" x14ac:dyDescent="0.25">
      <c r="A691" t="s">
        <v>890</v>
      </c>
      <c r="B691" t="s">
        <v>194</v>
      </c>
      <c r="C691">
        <v>174</v>
      </c>
      <c r="D691">
        <v>0</v>
      </c>
      <c r="E691">
        <v>174</v>
      </c>
      <c r="F691" s="25">
        <v>0</v>
      </c>
      <c r="G691" s="28">
        <v>12</v>
      </c>
      <c r="H691" s="28">
        <v>0</v>
      </c>
      <c r="I691" s="28">
        <v>0</v>
      </c>
      <c r="J691" s="25">
        <v>0</v>
      </c>
      <c r="K691" s="28">
        <v>300</v>
      </c>
      <c r="L691" s="28">
        <v>0</v>
      </c>
      <c r="M691" s="28">
        <v>0</v>
      </c>
      <c r="N691" s="43">
        <v>0</v>
      </c>
      <c r="O691" s="28">
        <v>45</v>
      </c>
      <c r="P691" s="28">
        <v>10</v>
      </c>
      <c r="Q691" s="28">
        <v>31.5</v>
      </c>
      <c r="R691" s="25">
        <v>30</v>
      </c>
      <c r="S691" s="28">
        <v>30</v>
      </c>
      <c r="T691" s="28">
        <v>0</v>
      </c>
      <c r="U691" s="28">
        <v>250</v>
      </c>
      <c r="V691" s="28">
        <v>5</v>
      </c>
    </row>
    <row r="692" spans="1:22" x14ac:dyDescent="0.25">
      <c r="A692" t="s">
        <v>891</v>
      </c>
      <c r="B692" t="s">
        <v>194</v>
      </c>
      <c r="C692">
        <v>186</v>
      </c>
      <c r="D692">
        <v>0</v>
      </c>
      <c r="E692">
        <v>186</v>
      </c>
      <c r="F692" s="25">
        <v>0</v>
      </c>
      <c r="G692" s="28">
        <v>12</v>
      </c>
      <c r="H692" s="28">
        <v>0</v>
      </c>
      <c r="I692" s="28">
        <v>0</v>
      </c>
      <c r="J692" s="25">
        <v>0</v>
      </c>
      <c r="K692" s="28">
        <v>300</v>
      </c>
      <c r="L692" s="28">
        <v>0</v>
      </c>
      <c r="M692" s="28">
        <v>0</v>
      </c>
      <c r="N692" s="43">
        <v>0</v>
      </c>
      <c r="O692" s="28">
        <v>45</v>
      </c>
      <c r="P692" s="28">
        <v>10</v>
      </c>
      <c r="Q692" s="28">
        <v>31.8</v>
      </c>
      <c r="R692" s="25">
        <v>30</v>
      </c>
      <c r="S692" s="28">
        <v>30</v>
      </c>
      <c r="T692" s="28">
        <v>0</v>
      </c>
      <c r="U692" s="28">
        <v>250</v>
      </c>
      <c r="V692" s="28">
        <v>5</v>
      </c>
    </row>
    <row r="693" spans="1:22" x14ac:dyDescent="0.25">
      <c r="A693" t="s">
        <v>892</v>
      </c>
      <c r="B693" t="s">
        <v>194</v>
      </c>
      <c r="C693">
        <v>197</v>
      </c>
      <c r="D693">
        <v>0</v>
      </c>
      <c r="E693">
        <v>197</v>
      </c>
      <c r="F693" s="25">
        <v>0</v>
      </c>
      <c r="G693" s="28">
        <v>12</v>
      </c>
      <c r="H693" s="28">
        <v>0</v>
      </c>
      <c r="I693" s="28">
        <v>0</v>
      </c>
      <c r="J693" s="25">
        <v>0</v>
      </c>
      <c r="K693" s="28">
        <v>300</v>
      </c>
      <c r="L693" s="28">
        <v>0</v>
      </c>
      <c r="M693" s="28">
        <v>0</v>
      </c>
      <c r="N693" s="43">
        <v>0</v>
      </c>
      <c r="O693" s="28">
        <v>45</v>
      </c>
      <c r="P693" s="28">
        <v>10</v>
      </c>
      <c r="Q693" s="28">
        <v>32.1</v>
      </c>
      <c r="R693" s="25">
        <v>30</v>
      </c>
      <c r="S693" s="28">
        <v>30</v>
      </c>
      <c r="T693" s="28">
        <v>0</v>
      </c>
      <c r="U693" s="28">
        <v>250</v>
      </c>
      <c r="V693" s="28">
        <v>5</v>
      </c>
    </row>
    <row r="694" spans="1:22" x14ac:dyDescent="0.25">
      <c r="A694" t="s">
        <v>893</v>
      </c>
      <c r="B694" t="s">
        <v>194</v>
      </c>
      <c r="C694">
        <v>209</v>
      </c>
      <c r="D694">
        <v>0</v>
      </c>
      <c r="E694">
        <v>209</v>
      </c>
      <c r="F694" s="25">
        <v>0</v>
      </c>
      <c r="G694" s="28">
        <v>12</v>
      </c>
      <c r="H694" s="28">
        <v>0</v>
      </c>
      <c r="I694" s="28">
        <v>0</v>
      </c>
      <c r="J694" s="25">
        <v>0</v>
      </c>
      <c r="K694" s="28">
        <v>300</v>
      </c>
      <c r="L694" s="28">
        <v>0</v>
      </c>
      <c r="M694" s="28">
        <v>0</v>
      </c>
      <c r="N694" s="43">
        <v>0</v>
      </c>
      <c r="O694" s="28">
        <v>45</v>
      </c>
      <c r="P694" s="28">
        <v>10</v>
      </c>
      <c r="Q694" s="28">
        <v>32.4</v>
      </c>
      <c r="R694" s="25">
        <v>30</v>
      </c>
      <c r="S694" s="28">
        <v>30</v>
      </c>
      <c r="T694" s="28">
        <v>0</v>
      </c>
      <c r="U694" s="28">
        <v>250</v>
      </c>
      <c r="V694" s="28">
        <v>5</v>
      </c>
    </row>
    <row r="695" spans="1:22" x14ac:dyDescent="0.25">
      <c r="A695" t="s">
        <v>894</v>
      </c>
      <c r="B695" t="s">
        <v>194</v>
      </c>
      <c r="C695">
        <v>221</v>
      </c>
      <c r="D695">
        <v>0</v>
      </c>
      <c r="E695">
        <v>221</v>
      </c>
      <c r="F695" s="25">
        <v>0</v>
      </c>
      <c r="G695" s="28">
        <v>12</v>
      </c>
      <c r="H695" s="28">
        <v>0</v>
      </c>
      <c r="I695" s="28">
        <v>0</v>
      </c>
      <c r="J695" s="25">
        <v>0</v>
      </c>
      <c r="K695" s="28">
        <v>300</v>
      </c>
      <c r="L695" s="28">
        <v>0</v>
      </c>
      <c r="M695" s="28">
        <v>0</v>
      </c>
      <c r="N695" s="43">
        <v>0</v>
      </c>
      <c r="O695" s="28">
        <v>45</v>
      </c>
      <c r="P695" s="28">
        <v>10</v>
      </c>
      <c r="Q695" s="28">
        <v>32.700000000000003</v>
      </c>
      <c r="R695" s="25">
        <v>30</v>
      </c>
      <c r="S695" s="28">
        <v>30</v>
      </c>
      <c r="T695" s="28">
        <v>0</v>
      </c>
      <c r="U695" s="28">
        <v>250</v>
      </c>
      <c r="V695" s="28">
        <v>5</v>
      </c>
    </row>
    <row r="696" spans="1:22" x14ac:dyDescent="0.25">
      <c r="A696" t="s">
        <v>895</v>
      </c>
      <c r="B696" t="s">
        <v>194</v>
      </c>
      <c r="C696">
        <v>232</v>
      </c>
      <c r="D696">
        <v>0</v>
      </c>
      <c r="E696">
        <v>232</v>
      </c>
      <c r="F696" s="25">
        <v>0</v>
      </c>
      <c r="G696" s="28">
        <v>12</v>
      </c>
      <c r="H696" s="28">
        <v>0</v>
      </c>
      <c r="I696" s="28">
        <v>0</v>
      </c>
      <c r="J696" s="25">
        <v>0</v>
      </c>
      <c r="K696" s="28">
        <v>300</v>
      </c>
      <c r="L696" s="28">
        <v>0</v>
      </c>
      <c r="M696" s="28">
        <v>0</v>
      </c>
      <c r="N696" s="43">
        <v>0</v>
      </c>
      <c r="O696" s="28">
        <v>45</v>
      </c>
      <c r="P696" s="28">
        <v>10</v>
      </c>
      <c r="Q696" s="28">
        <v>33</v>
      </c>
      <c r="R696" s="25">
        <v>30</v>
      </c>
      <c r="S696" s="28">
        <v>30</v>
      </c>
      <c r="T696" s="28">
        <v>0</v>
      </c>
      <c r="U696" s="28">
        <v>250</v>
      </c>
      <c r="V696" s="28">
        <v>5</v>
      </c>
    </row>
    <row r="697" spans="1:22" x14ac:dyDescent="0.25">
      <c r="A697" t="s">
        <v>896</v>
      </c>
      <c r="B697" t="s">
        <v>194</v>
      </c>
      <c r="C697">
        <v>153</v>
      </c>
      <c r="D697">
        <v>0</v>
      </c>
      <c r="E697">
        <v>174</v>
      </c>
      <c r="F697" s="25">
        <v>0</v>
      </c>
      <c r="G697" s="28">
        <v>12</v>
      </c>
      <c r="H697" s="28">
        <v>0</v>
      </c>
      <c r="I697" s="28">
        <v>0</v>
      </c>
      <c r="J697" s="25">
        <v>0</v>
      </c>
      <c r="K697" s="28">
        <v>300</v>
      </c>
      <c r="L697" s="28">
        <v>0</v>
      </c>
      <c r="M697" s="28">
        <v>0</v>
      </c>
      <c r="N697" s="43">
        <v>0</v>
      </c>
      <c r="O697" s="28">
        <v>45</v>
      </c>
      <c r="P697" s="28">
        <v>10</v>
      </c>
      <c r="Q697" s="28">
        <v>30</v>
      </c>
      <c r="R697" s="25">
        <v>30</v>
      </c>
      <c r="S697" s="28">
        <v>30</v>
      </c>
      <c r="T697" s="28">
        <v>0</v>
      </c>
      <c r="U697" s="28">
        <v>250</v>
      </c>
      <c r="V697" s="28">
        <v>5</v>
      </c>
    </row>
    <row r="698" spans="1:22" x14ac:dyDescent="0.25">
      <c r="A698" t="s">
        <v>897</v>
      </c>
      <c r="B698" t="s">
        <v>194</v>
      </c>
      <c r="C698">
        <v>161</v>
      </c>
      <c r="D698">
        <v>0</v>
      </c>
      <c r="E698">
        <v>184</v>
      </c>
      <c r="F698" s="25">
        <v>0</v>
      </c>
      <c r="G698" s="28">
        <v>12</v>
      </c>
      <c r="H698" s="28">
        <v>0</v>
      </c>
      <c r="I698" s="28">
        <v>0</v>
      </c>
      <c r="J698" s="25">
        <v>0</v>
      </c>
      <c r="K698" s="28">
        <v>300</v>
      </c>
      <c r="L698" s="28">
        <v>0</v>
      </c>
      <c r="M698" s="28">
        <v>0</v>
      </c>
      <c r="N698" s="43">
        <v>0</v>
      </c>
      <c r="O698" s="28">
        <v>45</v>
      </c>
      <c r="P698" s="28">
        <v>10</v>
      </c>
      <c r="Q698" s="28">
        <v>30.6</v>
      </c>
      <c r="R698" s="25">
        <v>30</v>
      </c>
      <c r="S698" s="28">
        <v>30</v>
      </c>
      <c r="T698" s="28">
        <v>0</v>
      </c>
      <c r="U698" s="28">
        <v>250</v>
      </c>
      <c r="V698" s="28">
        <v>5</v>
      </c>
    </row>
    <row r="699" spans="1:22" x14ac:dyDescent="0.25">
      <c r="A699" t="s">
        <v>898</v>
      </c>
      <c r="B699" t="s">
        <v>194</v>
      </c>
      <c r="C699">
        <v>170</v>
      </c>
      <c r="D699">
        <v>0</v>
      </c>
      <c r="E699">
        <v>194</v>
      </c>
      <c r="F699" s="25">
        <v>0</v>
      </c>
      <c r="G699" s="28">
        <v>12</v>
      </c>
      <c r="H699" s="28">
        <v>0</v>
      </c>
      <c r="I699" s="28">
        <v>0</v>
      </c>
      <c r="J699" s="25">
        <v>0</v>
      </c>
      <c r="K699" s="28">
        <v>300</v>
      </c>
      <c r="L699" s="28">
        <v>0</v>
      </c>
      <c r="M699" s="28">
        <v>0</v>
      </c>
      <c r="N699" s="43">
        <v>0</v>
      </c>
      <c r="O699" s="28">
        <v>45</v>
      </c>
      <c r="P699" s="28">
        <v>10</v>
      </c>
      <c r="Q699" s="28">
        <v>31.2</v>
      </c>
      <c r="R699" s="25">
        <v>30</v>
      </c>
      <c r="S699" s="28">
        <v>30</v>
      </c>
      <c r="T699" s="28">
        <v>0</v>
      </c>
      <c r="U699" s="28">
        <v>250</v>
      </c>
      <c r="V699" s="28">
        <v>5</v>
      </c>
    </row>
    <row r="700" spans="1:22" x14ac:dyDescent="0.25">
      <c r="A700" t="s">
        <v>899</v>
      </c>
      <c r="B700" t="s">
        <v>194</v>
      </c>
      <c r="C700">
        <v>178</v>
      </c>
      <c r="D700">
        <v>0</v>
      </c>
      <c r="E700">
        <v>203</v>
      </c>
      <c r="F700" s="25">
        <v>0</v>
      </c>
      <c r="G700" s="28">
        <v>12</v>
      </c>
      <c r="H700" s="28">
        <v>0</v>
      </c>
      <c r="I700" s="28">
        <v>0</v>
      </c>
      <c r="J700" s="25">
        <v>0</v>
      </c>
      <c r="K700" s="28">
        <v>300</v>
      </c>
      <c r="L700" s="28">
        <v>0</v>
      </c>
      <c r="M700" s="28">
        <v>0</v>
      </c>
      <c r="N700" s="43">
        <v>0</v>
      </c>
      <c r="O700" s="28">
        <v>45</v>
      </c>
      <c r="P700" s="28">
        <v>10</v>
      </c>
      <c r="Q700" s="28">
        <v>31.8</v>
      </c>
      <c r="R700" s="25">
        <v>30</v>
      </c>
      <c r="S700" s="28">
        <v>30</v>
      </c>
      <c r="T700" s="28">
        <v>0</v>
      </c>
      <c r="U700" s="28">
        <v>250</v>
      </c>
      <c r="V700" s="28">
        <v>5</v>
      </c>
    </row>
    <row r="701" spans="1:22" x14ac:dyDescent="0.25">
      <c r="A701" t="s">
        <v>900</v>
      </c>
      <c r="B701" t="s">
        <v>194</v>
      </c>
      <c r="C701">
        <v>187</v>
      </c>
      <c r="D701">
        <v>0</v>
      </c>
      <c r="E701">
        <v>213</v>
      </c>
      <c r="F701" s="25">
        <v>0</v>
      </c>
      <c r="G701" s="28">
        <v>12</v>
      </c>
      <c r="H701" s="28">
        <v>0</v>
      </c>
      <c r="I701" s="28">
        <v>0</v>
      </c>
      <c r="J701" s="25">
        <v>0</v>
      </c>
      <c r="K701" s="28">
        <v>300</v>
      </c>
      <c r="L701" s="28">
        <v>0</v>
      </c>
      <c r="M701" s="28">
        <v>0</v>
      </c>
      <c r="N701" s="43">
        <v>0</v>
      </c>
      <c r="O701" s="28">
        <v>45</v>
      </c>
      <c r="P701" s="28">
        <v>10</v>
      </c>
      <c r="Q701" s="28">
        <v>32.4</v>
      </c>
      <c r="R701" s="25">
        <v>30</v>
      </c>
      <c r="S701" s="28">
        <v>30</v>
      </c>
      <c r="T701" s="28">
        <v>0</v>
      </c>
      <c r="U701" s="28">
        <v>250</v>
      </c>
      <c r="V701" s="28">
        <v>5</v>
      </c>
    </row>
    <row r="702" spans="1:22" x14ac:dyDescent="0.25">
      <c r="A702" t="s">
        <v>901</v>
      </c>
      <c r="B702" t="s">
        <v>194</v>
      </c>
      <c r="C702">
        <v>195</v>
      </c>
      <c r="D702">
        <v>0</v>
      </c>
      <c r="E702">
        <v>223</v>
      </c>
      <c r="F702" s="25">
        <v>0</v>
      </c>
      <c r="G702" s="28">
        <v>12</v>
      </c>
      <c r="H702" s="28">
        <v>0</v>
      </c>
      <c r="I702" s="28">
        <v>0</v>
      </c>
      <c r="J702" s="25">
        <v>0</v>
      </c>
      <c r="K702" s="28">
        <v>300</v>
      </c>
      <c r="L702" s="28">
        <v>0</v>
      </c>
      <c r="M702" s="28">
        <v>0</v>
      </c>
      <c r="N702" s="43">
        <v>0</v>
      </c>
      <c r="O702" s="28">
        <v>45</v>
      </c>
      <c r="P702" s="28">
        <v>10</v>
      </c>
      <c r="Q702" s="28">
        <v>33</v>
      </c>
      <c r="R702" s="25">
        <v>30</v>
      </c>
      <c r="S702" s="28">
        <v>30</v>
      </c>
      <c r="T702" s="28">
        <v>0</v>
      </c>
      <c r="U702" s="28">
        <v>250</v>
      </c>
      <c r="V702" s="28">
        <v>5</v>
      </c>
    </row>
    <row r="703" spans="1:22" x14ac:dyDescent="0.25">
      <c r="A703" t="s">
        <v>902</v>
      </c>
      <c r="B703" t="s">
        <v>987</v>
      </c>
      <c r="C703">
        <v>91</v>
      </c>
      <c r="D703">
        <v>0</v>
      </c>
      <c r="E703">
        <v>0</v>
      </c>
      <c r="F703" s="25">
        <v>0</v>
      </c>
      <c r="G703" s="28">
        <v>11</v>
      </c>
      <c r="H703" s="28">
        <v>0</v>
      </c>
      <c r="I703" s="28">
        <v>0</v>
      </c>
      <c r="J703" s="25">
        <v>0</v>
      </c>
      <c r="K703" s="28">
        <v>0</v>
      </c>
      <c r="L703" s="28">
        <v>0</v>
      </c>
      <c r="M703" s="28">
        <v>0</v>
      </c>
      <c r="N703" s="25">
        <v>0</v>
      </c>
      <c r="O703" s="28">
        <v>45</v>
      </c>
      <c r="P703" s="28">
        <v>10</v>
      </c>
      <c r="Q703" s="28">
        <v>30</v>
      </c>
      <c r="R703" s="25">
        <v>30</v>
      </c>
      <c r="S703" s="28">
        <v>30</v>
      </c>
      <c r="T703" s="28">
        <v>0</v>
      </c>
      <c r="U703" s="28">
        <v>220</v>
      </c>
      <c r="V703" s="28">
        <v>3.5</v>
      </c>
    </row>
    <row r="704" spans="1:22" x14ac:dyDescent="0.25">
      <c r="A704" t="s">
        <v>903</v>
      </c>
      <c r="B704" t="s">
        <v>987</v>
      </c>
      <c r="C704">
        <v>100</v>
      </c>
      <c r="D704">
        <v>0</v>
      </c>
      <c r="E704">
        <v>0</v>
      </c>
      <c r="F704" s="25">
        <v>0</v>
      </c>
      <c r="G704" s="28">
        <v>11</v>
      </c>
      <c r="H704" s="28">
        <v>0</v>
      </c>
      <c r="I704" s="28">
        <v>0</v>
      </c>
      <c r="J704" s="25">
        <v>0</v>
      </c>
      <c r="K704" s="28">
        <v>0</v>
      </c>
      <c r="L704" s="28">
        <v>0</v>
      </c>
      <c r="M704" s="28">
        <v>0</v>
      </c>
      <c r="N704" s="25">
        <v>0</v>
      </c>
      <c r="O704" s="28">
        <v>45</v>
      </c>
      <c r="P704" s="28">
        <v>10</v>
      </c>
      <c r="Q704" s="28">
        <v>30</v>
      </c>
      <c r="R704" s="25">
        <v>30</v>
      </c>
      <c r="S704" s="28">
        <v>30</v>
      </c>
      <c r="T704" s="28">
        <v>0</v>
      </c>
      <c r="U704" s="28">
        <v>220</v>
      </c>
      <c r="V704" s="28">
        <v>3.5</v>
      </c>
    </row>
    <row r="705" spans="1:22" x14ac:dyDescent="0.25">
      <c r="A705" t="s">
        <v>904</v>
      </c>
      <c r="B705" t="s">
        <v>987</v>
      </c>
      <c r="C705">
        <v>109</v>
      </c>
      <c r="D705">
        <v>0</v>
      </c>
      <c r="E705">
        <v>0</v>
      </c>
      <c r="F705" s="25">
        <v>0</v>
      </c>
      <c r="G705" s="28">
        <v>11</v>
      </c>
      <c r="H705" s="28">
        <v>0</v>
      </c>
      <c r="I705" s="28">
        <v>0</v>
      </c>
      <c r="J705" s="25">
        <v>0</v>
      </c>
      <c r="K705" s="28">
        <v>0</v>
      </c>
      <c r="L705" s="28">
        <v>0</v>
      </c>
      <c r="M705" s="28">
        <v>0</v>
      </c>
      <c r="N705" s="25">
        <v>0</v>
      </c>
      <c r="O705" s="28">
        <v>45</v>
      </c>
      <c r="P705" s="28">
        <v>10</v>
      </c>
      <c r="Q705" s="28">
        <v>30</v>
      </c>
      <c r="R705" s="25">
        <v>30</v>
      </c>
      <c r="S705" s="28">
        <v>30</v>
      </c>
      <c r="T705" s="28">
        <v>0</v>
      </c>
      <c r="U705" s="28">
        <v>220</v>
      </c>
      <c r="V705" s="28">
        <v>3.5</v>
      </c>
    </row>
    <row r="706" spans="1:22" x14ac:dyDescent="0.25">
      <c r="A706" t="s">
        <v>905</v>
      </c>
      <c r="B706" t="s">
        <v>987</v>
      </c>
      <c r="C706">
        <v>118</v>
      </c>
      <c r="D706">
        <v>0</v>
      </c>
      <c r="E706">
        <v>0</v>
      </c>
      <c r="F706" s="25">
        <v>0</v>
      </c>
      <c r="G706" s="28">
        <v>11</v>
      </c>
      <c r="H706" s="28">
        <v>0</v>
      </c>
      <c r="I706" s="28">
        <v>0</v>
      </c>
      <c r="J706" s="25">
        <v>0</v>
      </c>
      <c r="K706" s="28">
        <v>0</v>
      </c>
      <c r="L706" s="28">
        <v>0</v>
      </c>
      <c r="M706" s="28">
        <v>0</v>
      </c>
      <c r="N706" s="25">
        <v>0</v>
      </c>
      <c r="O706" s="28">
        <v>45</v>
      </c>
      <c r="P706" s="28">
        <v>10</v>
      </c>
      <c r="Q706" s="28">
        <v>30</v>
      </c>
      <c r="R706" s="25">
        <v>30</v>
      </c>
      <c r="S706" s="28">
        <v>30</v>
      </c>
      <c r="T706" s="28">
        <v>0</v>
      </c>
      <c r="U706" s="28">
        <v>220</v>
      </c>
      <c r="V706" s="28">
        <v>3.5</v>
      </c>
    </row>
    <row r="707" spans="1:22" x14ac:dyDescent="0.25">
      <c r="A707" t="s">
        <v>906</v>
      </c>
      <c r="B707" t="s">
        <v>987</v>
      </c>
      <c r="C707">
        <v>127</v>
      </c>
      <c r="D707">
        <v>0</v>
      </c>
      <c r="E707">
        <v>0</v>
      </c>
      <c r="F707" s="25">
        <v>0</v>
      </c>
      <c r="G707" s="28">
        <v>11</v>
      </c>
      <c r="H707" s="28">
        <v>0</v>
      </c>
      <c r="I707" s="28">
        <v>0</v>
      </c>
      <c r="J707" s="25">
        <v>0</v>
      </c>
      <c r="K707" s="28">
        <v>0</v>
      </c>
      <c r="L707" s="28">
        <v>0</v>
      </c>
      <c r="M707" s="28">
        <v>0</v>
      </c>
      <c r="N707" s="25">
        <v>0</v>
      </c>
      <c r="O707" s="28">
        <v>45</v>
      </c>
      <c r="P707" s="28">
        <v>10</v>
      </c>
      <c r="Q707" s="28">
        <v>30</v>
      </c>
      <c r="R707" s="25">
        <v>30</v>
      </c>
      <c r="S707" s="28">
        <v>30</v>
      </c>
      <c r="T707" s="28">
        <v>0</v>
      </c>
      <c r="U707" s="28">
        <v>220</v>
      </c>
      <c r="V707" s="28">
        <v>3.5</v>
      </c>
    </row>
    <row r="708" spans="1:22" x14ac:dyDescent="0.25">
      <c r="A708" t="s">
        <v>907</v>
      </c>
      <c r="B708" t="s">
        <v>987</v>
      </c>
      <c r="C708">
        <v>136</v>
      </c>
      <c r="D708">
        <v>0</v>
      </c>
      <c r="E708">
        <v>0</v>
      </c>
      <c r="F708" s="25">
        <v>0</v>
      </c>
      <c r="G708" s="28">
        <v>11</v>
      </c>
      <c r="H708" s="28">
        <v>0</v>
      </c>
      <c r="I708" s="28">
        <v>0</v>
      </c>
      <c r="J708" s="25">
        <v>0</v>
      </c>
      <c r="K708" s="28">
        <v>0</v>
      </c>
      <c r="L708" s="28">
        <v>0</v>
      </c>
      <c r="M708" s="28">
        <v>0</v>
      </c>
      <c r="N708" s="25">
        <v>0</v>
      </c>
      <c r="O708" s="28">
        <v>45</v>
      </c>
      <c r="P708" s="28">
        <v>10</v>
      </c>
      <c r="Q708" s="28">
        <v>30</v>
      </c>
      <c r="R708" s="25">
        <v>30</v>
      </c>
      <c r="S708" s="28">
        <v>30</v>
      </c>
      <c r="T708" s="28">
        <v>0</v>
      </c>
      <c r="U708" s="28">
        <v>220</v>
      </c>
      <c r="V708" s="28">
        <v>3.5</v>
      </c>
    </row>
    <row r="709" spans="1:22" x14ac:dyDescent="0.25">
      <c r="A709" t="s">
        <v>908</v>
      </c>
      <c r="B709" t="s">
        <v>987</v>
      </c>
      <c r="C709">
        <v>145</v>
      </c>
      <c r="D709">
        <v>0</v>
      </c>
      <c r="E709">
        <v>0</v>
      </c>
      <c r="F709" s="25">
        <v>0</v>
      </c>
      <c r="G709" s="28">
        <v>11</v>
      </c>
      <c r="H709" s="28">
        <v>0</v>
      </c>
      <c r="I709" s="28">
        <v>0</v>
      </c>
      <c r="J709" s="25">
        <v>0</v>
      </c>
      <c r="K709" s="28">
        <v>0</v>
      </c>
      <c r="L709" s="28">
        <v>0</v>
      </c>
      <c r="M709" s="28">
        <v>0</v>
      </c>
      <c r="N709" s="25">
        <v>0</v>
      </c>
      <c r="O709" s="28">
        <v>45</v>
      </c>
      <c r="P709" s="28">
        <v>10</v>
      </c>
      <c r="Q709" s="28">
        <v>30</v>
      </c>
      <c r="R709" s="25">
        <v>30</v>
      </c>
      <c r="S709" s="28">
        <v>30</v>
      </c>
      <c r="T709" s="28">
        <v>0</v>
      </c>
      <c r="U709" s="28">
        <v>220</v>
      </c>
      <c r="V709" s="28">
        <v>3.5</v>
      </c>
    </row>
    <row r="710" spans="1:22" x14ac:dyDescent="0.25">
      <c r="A710" t="s">
        <v>909</v>
      </c>
      <c r="B710" t="s">
        <v>987</v>
      </c>
      <c r="C710">
        <v>154</v>
      </c>
      <c r="D710">
        <v>0</v>
      </c>
      <c r="E710">
        <v>0</v>
      </c>
      <c r="F710" s="25">
        <v>0</v>
      </c>
      <c r="G710" s="28">
        <v>11</v>
      </c>
      <c r="H710" s="28">
        <v>0</v>
      </c>
      <c r="I710" s="28">
        <v>0</v>
      </c>
      <c r="J710" s="25">
        <v>0</v>
      </c>
      <c r="K710" s="28">
        <v>0</v>
      </c>
      <c r="L710" s="28">
        <v>0</v>
      </c>
      <c r="M710" s="28">
        <v>0</v>
      </c>
      <c r="N710" s="25">
        <v>0</v>
      </c>
      <c r="O710" s="28">
        <v>45</v>
      </c>
      <c r="P710" s="28">
        <v>10</v>
      </c>
      <c r="Q710" s="28">
        <v>30</v>
      </c>
      <c r="R710" s="25">
        <v>30</v>
      </c>
      <c r="S710" s="28">
        <v>30</v>
      </c>
      <c r="T710" s="28">
        <v>0</v>
      </c>
      <c r="U710" s="28">
        <v>220</v>
      </c>
      <c r="V710" s="28">
        <v>3.5</v>
      </c>
    </row>
    <row r="711" spans="1:22" x14ac:dyDescent="0.25">
      <c r="A711" t="s">
        <v>910</v>
      </c>
      <c r="B711" t="s">
        <v>987</v>
      </c>
      <c r="C711">
        <v>163</v>
      </c>
      <c r="D711">
        <v>0</v>
      </c>
      <c r="E711">
        <v>0</v>
      </c>
      <c r="F711" s="25">
        <v>0</v>
      </c>
      <c r="G711" s="28">
        <v>11</v>
      </c>
      <c r="H711" s="28">
        <v>0</v>
      </c>
      <c r="I711" s="28">
        <v>0</v>
      </c>
      <c r="J711" s="25">
        <v>0</v>
      </c>
      <c r="K711" s="28">
        <v>0</v>
      </c>
      <c r="L711" s="28">
        <v>0</v>
      </c>
      <c r="M711" s="28">
        <v>0</v>
      </c>
      <c r="N711" s="25">
        <v>0</v>
      </c>
      <c r="O711" s="28">
        <v>45</v>
      </c>
      <c r="P711" s="28">
        <v>10</v>
      </c>
      <c r="Q711" s="28">
        <v>30</v>
      </c>
      <c r="R711" s="25">
        <v>30</v>
      </c>
      <c r="S711" s="28">
        <v>30</v>
      </c>
      <c r="T711" s="28">
        <v>0</v>
      </c>
      <c r="U711" s="28">
        <v>220</v>
      </c>
      <c r="V711" s="28">
        <v>3.5</v>
      </c>
    </row>
    <row r="712" spans="1:22" x14ac:dyDescent="0.25">
      <c r="A712" t="s">
        <v>911</v>
      </c>
      <c r="B712" t="s">
        <v>987</v>
      </c>
      <c r="C712">
        <v>172</v>
      </c>
      <c r="D712">
        <v>0</v>
      </c>
      <c r="E712">
        <v>0</v>
      </c>
      <c r="F712" s="25">
        <v>0</v>
      </c>
      <c r="G712" s="28">
        <v>11</v>
      </c>
      <c r="H712" s="28">
        <v>0</v>
      </c>
      <c r="I712" s="28">
        <v>0</v>
      </c>
      <c r="J712" s="25">
        <v>0</v>
      </c>
      <c r="K712" s="28">
        <v>0</v>
      </c>
      <c r="L712" s="28">
        <v>0</v>
      </c>
      <c r="M712" s="28">
        <v>0</v>
      </c>
      <c r="N712" s="25">
        <v>0</v>
      </c>
      <c r="O712" s="28">
        <v>45</v>
      </c>
      <c r="P712" s="28">
        <v>10</v>
      </c>
      <c r="Q712" s="28">
        <v>30</v>
      </c>
      <c r="R712" s="25">
        <v>30</v>
      </c>
      <c r="S712" s="28">
        <v>30</v>
      </c>
      <c r="T712" s="28">
        <v>0</v>
      </c>
      <c r="U712" s="28">
        <v>220</v>
      </c>
      <c r="V712" s="28">
        <v>3.5</v>
      </c>
    </row>
    <row r="713" spans="1:22" x14ac:dyDescent="0.25">
      <c r="A713" t="s">
        <v>912</v>
      </c>
      <c r="B713" t="s">
        <v>987</v>
      </c>
      <c r="C713">
        <v>182</v>
      </c>
      <c r="D713">
        <v>0</v>
      </c>
      <c r="E713">
        <v>0</v>
      </c>
      <c r="F713" s="25">
        <v>0</v>
      </c>
      <c r="G713" s="28">
        <v>11</v>
      </c>
      <c r="H713" s="28">
        <v>0</v>
      </c>
      <c r="I713" s="28">
        <v>0</v>
      </c>
      <c r="J713" s="25">
        <v>0</v>
      </c>
      <c r="K713" s="28">
        <v>0</v>
      </c>
      <c r="L713" s="28">
        <v>0</v>
      </c>
      <c r="M713" s="28">
        <v>0</v>
      </c>
      <c r="N713" s="25">
        <v>0</v>
      </c>
      <c r="O713" s="28">
        <v>45</v>
      </c>
      <c r="P713" s="28">
        <v>10</v>
      </c>
      <c r="Q713" s="28">
        <v>30</v>
      </c>
      <c r="R713" s="25">
        <v>30</v>
      </c>
      <c r="S713" s="28">
        <v>30</v>
      </c>
      <c r="T713" s="28">
        <v>0</v>
      </c>
      <c r="U713" s="28">
        <v>220</v>
      </c>
      <c r="V713" s="28">
        <v>3.5</v>
      </c>
    </row>
    <row r="714" spans="1:22" x14ac:dyDescent="0.25">
      <c r="A714" t="s">
        <v>913</v>
      </c>
      <c r="B714" t="s">
        <v>987</v>
      </c>
      <c r="C714">
        <v>191</v>
      </c>
      <c r="D714">
        <v>0</v>
      </c>
      <c r="E714">
        <v>0</v>
      </c>
      <c r="F714" s="25">
        <v>0</v>
      </c>
      <c r="G714" s="28">
        <v>11</v>
      </c>
      <c r="H714" s="28">
        <v>0</v>
      </c>
      <c r="I714" s="28">
        <v>0</v>
      </c>
      <c r="J714" s="25">
        <v>0</v>
      </c>
      <c r="K714" s="28">
        <v>0</v>
      </c>
      <c r="L714" s="28">
        <v>0</v>
      </c>
      <c r="M714" s="28">
        <v>0</v>
      </c>
      <c r="N714" s="25">
        <v>0</v>
      </c>
      <c r="O714" s="28">
        <v>45</v>
      </c>
      <c r="P714" s="28">
        <v>10</v>
      </c>
      <c r="Q714" s="28">
        <v>30</v>
      </c>
      <c r="R714" s="25">
        <v>30</v>
      </c>
      <c r="S714" s="28">
        <v>30</v>
      </c>
      <c r="T714" s="28">
        <v>0</v>
      </c>
      <c r="U714" s="28">
        <v>220</v>
      </c>
      <c r="V714" s="28">
        <v>3.5</v>
      </c>
    </row>
    <row r="715" spans="1:22" x14ac:dyDescent="0.25">
      <c r="A715" t="s">
        <v>914</v>
      </c>
      <c r="B715" t="s">
        <v>987</v>
      </c>
      <c r="C715">
        <v>200</v>
      </c>
      <c r="D715">
        <v>0</v>
      </c>
      <c r="E715">
        <v>0</v>
      </c>
      <c r="F715" s="25">
        <v>0</v>
      </c>
      <c r="G715" s="28">
        <v>11</v>
      </c>
      <c r="H715" s="28">
        <v>0</v>
      </c>
      <c r="I715" s="28">
        <v>0</v>
      </c>
      <c r="J715" s="25">
        <v>0</v>
      </c>
      <c r="K715" s="28">
        <v>0</v>
      </c>
      <c r="L715" s="28">
        <v>0</v>
      </c>
      <c r="M715" s="28">
        <v>0</v>
      </c>
      <c r="N715" s="25">
        <v>0</v>
      </c>
      <c r="O715" s="28">
        <v>45</v>
      </c>
      <c r="P715" s="28">
        <v>10</v>
      </c>
      <c r="Q715" s="28">
        <v>30</v>
      </c>
      <c r="R715" s="25">
        <v>30</v>
      </c>
      <c r="S715" s="28">
        <v>30</v>
      </c>
      <c r="T715" s="28">
        <v>0</v>
      </c>
      <c r="U715" s="28">
        <v>220</v>
      </c>
      <c r="V715" s="28">
        <v>3.5</v>
      </c>
    </row>
    <row r="716" spans="1:22" x14ac:dyDescent="0.25">
      <c r="A716" t="s">
        <v>915</v>
      </c>
      <c r="B716" t="s">
        <v>987</v>
      </c>
      <c r="C716">
        <v>209</v>
      </c>
      <c r="D716">
        <v>0</v>
      </c>
      <c r="E716">
        <v>0</v>
      </c>
      <c r="F716" s="25">
        <v>0</v>
      </c>
      <c r="G716" s="28">
        <v>11</v>
      </c>
      <c r="H716" s="28">
        <v>0</v>
      </c>
      <c r="I716" s="28">
        <v>0</v>
      </c>
      <c r="J716" s="25">
        <v>0</v>
      </c>
      <c r="K716" s="28">
        <v>0</v>
      </c>
      <c r="L716" s="28">
        <v>0</v>
      </c>
      <c r="M716" s="28">
        <v>0</v>
      </c>
      <c r="N716" s="25">
        <v>0</v>
      </c>
      <c r="O716" s="28">
        <v>45</v>
      </c>
      <c r="P716" s="28">
        <v>10</v>
      </c>
      <c r="Q716" s="28">
        <v>30</v>
      </c>
      <c r="R716" s="25">
        <v>30</v>
      </c>
      <c r="S716" s="28">
        <v>30</v>
      </c>
      <c r="T716" s="28">
        <v>0</v>
      </c>
      <c r="U716" s="28">
        <v>220</v>
      </c>
      <c r="V716" s="28">
        <v>3.5</v>
      </c>
    </row>
    <row r="717" spans="1:22" x14ac:dyDescent="0.25">
      <c r="A717" t="s">
        <v>916</v>
      </c>
      <c r="B717" t="s">
        <v>987</v>
      </c>
      <c r="C717">
        <v>218</v>
      </c>
      <c r="D717">
        <v>0</v>
      </c>
      <c r="E717">
        <v>0</v>
      </c>
      <c r="F717" s="25">
        <v>0</v>
      </c>
      <c r="G717" s="28">
        <v>11</v>
      </c>
      <c r="H717" s="28">
        <v>0</v>
      </c>
      <c r="I717" s="28">
        <v>0</v>
      </c>
      <c r="J717" s="25">
        <v>0</v>
      </c>
      <c r="K717" s="28">
        <v>0</v>
      </c>
      <c r="L717" s="28">
        <v>0</v>
      </c>
      <c r="M717" s="28">
        <v>0</v>
      </c>
      <c r="N717" s="25">
        <v>0</v>
      </c>
      <c r="O717" s="28">
        <v>45</v>
      </c>
      <c r="P717" s="28">
        <v>10</v>
      </c>
      <c r="Q717" s="28">
        <v>30</v>
      </c>
      <c r="R717" s="25">
        <v>30</v>
      </c>
      <c r="S717" s="28">
        <v>30</v>
      </c>
      <c r="T717" s="28">
        <v>0</v>
      </c>
      <c r="U717" s="28">
        <v>220</v>
      </c>
      <c r="V717" s="28">
        <v>3.5</v>
      </c>
    </row>
    <row r="718" spans="1:22" x14ac:dyDescent="0.25">
      <c r="A718" t="s">
        <v>917</v>
      </c>
      <c r="B718" t="s">
        <v>987</v>
      </c>
      <c r="C718">
        <v>227</v>
      </c>
      <c r="D718">
        <v>0</v>
      </c>
      <c r="E718">
        <v>0</v>
      </c>
      <c r="F718" s="25">
        <v>0</v>
      </c>
      <c r="G718" s="28">
        <v>11</v>
      </c>
      <c r="H718" s="28">
        <v>0</v>
      </c>
      <c r="I718" s="28">
        <v>0</v>
      </c>
      <c r="J718" s="25">
        <v>0</v>
      </c>
      <c r="K718" s="28">
        <v>0</v>
      </c>
      <c r="L718" s="28">
        <v>0</v>
      </c>
      <c r="M718" s="28">
        <v>0</v>
      </c>
      <c r="N718" s="25">
        <v>0</v>
      </c>
      <c r="O718" s="28">
        <v>45</v>
      </c>
      <c r="P718" s="28">
        <v>10</v>
      </c>
      <c r="Q718" s="28">
        <v>30</v>
      </c>
      <c r="R718" s="25">
        <v>30</v>
      </c>
      <c r="S718" s="28">
        <v>30</v>
      </c>
      <c r="T718" s="28">
        <v>0</v>
      </c>
      <c r="U718" s="28">
        <v>220</v>
      </c>
      <c r="V718" s="28">
        <v>3.5</v>
      </c>
    </row>
    <row r="719" spans="1:22" x14ac:dyDescent="0.25">
      <c r="A719" t="s">
        <v>918</v>
      </c>
      <c r="B719" t="s">
        <v>987</v>
      </c>
      <c r="C719">
        <v>200</v>
      </c>
      <c r="D719">
        <v>0</v>
      </c>
      <c r="E719">
        <v>0</v>
      </c>
      <c r="F719" s="25">
        <v>0</v>
      </c>
      <c r="G719" s="28">
        <v>11</v>
      </c>
      <c r="H719" s="28">
        <v>0</v>
      </c>
      <c r="I719" s="28">
        <v>0</v>
      </c>
      <c r="J719" s="25">
        <v>0</v>
      </c>
      <c r="K719" s="28">
        <v>0</v>
      </c>
      <c r="L719" s="28">
        <v>0</v>
      </c>
      <c r="M719" s="28">
        <v>0</v>
      </c>
      <c r="N719" s="25">
        <v>0</v>
      </c>
      <c r="O719" s="28">
        <v>45</v>
      </c>
      <c r="P719" s="28">
        <v>10</v>
      </c>
      <c r="Q719" s="28">
        <v>30</v>
      </c>
      <c r="R719" s="25">
        <v>30</v>
      </c>
      <c r="S719" s="28">
        <v>30</v>
      </c>
      <c r="T719" s="28">
        <v>0</v>
      </c>
      <c r="U719" s="28">
        <v>220</v>
      </c>
      <c r="V719" s="28">
        <v>3.5</v>
      </c>
    </row>
    <row r="720" spans="1:22" x14ac:dyDescent="0.25">
      <c r="A720" t="s">
        <v>919</v>
      </c>
      <c r="B720" t="s">
        <v>987</v>
      </c>
      <c r="C720">
        <v>209</v>
      </c>
      <c r="D720">
        <v>0</v>
      </c>
      <c r="E720">
        <v>0</v>
      </c>
      <c r="F720" s="25">
        <v>0</v>
      </c>
      <c r="G720" s="28">
        <v>11</v>
      </c>
      <c r="H720" s="28">
        <v>0</v>
      </c>
      <c r="I720" s="28">
        <v>0</v>
      </c>
      <c r="J720" s="25">
        <v>0</v>
      </c>
      <c r="K720" s="28">
        <v>0</v>
      </c>
      <c r="L720" s="28">
        <v>0</v>
      </c>
      <c r="M720" s="28">
        <v>0</v>
      </c>
      <c r="N720" s="25">
        <v>0</v>
      </c>
      <c r="O720" s="28">
        <v>45</v>
      </c>
      <c r="P720" s="28">
        <v>10</v>
      </c>
      <c r="Q720" s="28">
        <v>30</v>
      </c>
      <c r="R720" s="25">
        <v>30</v>
      </c>
      <c r="S720" s="28">
        <v>30</v>
      </c>
      <c r="T720" s="28">
        <v>0</v>
      </c>
      <c r="U720" s="28">
        <v>220</v>
      </c>
      <c r="V720" s="28">
        <v>3.5</v>
      </c>
    </row>
    <row r="721" spans="1:22" x14ac:dyDescent="0.25">
      <c r="A721" t="s">
        <v>920</v>
      </c>
      <c r="B721" t="s">
        <v>987</v>
      </c>
      <c r="C721">
        <v>218</v>
      </c>
      <c r="D721">
        <v>0</v>
      </c>
      <c r="E721">
        <v>0</v>
      </c>
      <c r="F721" s="25">
        <v>0</v>
      </c>
      <c r="G721" s="28">
        <v>11</v>
      </c>
      <c r="H721" s="28">
        <v>0</v>
      </c>
      <c r="I721" s="28">
        <v>0</v>
      </c>
      <c r="J721" s="25">
        <v>0</v>
      </c>
      <c r="K721" s="28">
        <v>0</v>
      </c>
      <c r="L721" s="28">
        <v>0</v>
      </c>
      <c r="M721" s="28">
        <v>0</v>
      </c>
      <c r="N721" s="25">
        <v>0</v>
      </c>
      <c r="O721" s="28">
        <v>45</v>
      </c>
      <c r="P721" s="28">
        <v>10</v>
      </c>
      <c r="Q721" s="28">
        <v>30</v>
      </c>
      <c r="R721" s="25">
        <v>30</v>
      </c>
      <c r="S721" s="28">
        <v>30</v>
      </c>
      <c r="T721" s="28">
        <v>0</v>
      </c>
      <c r="U721" s="28">
        <v>220</v>
      </c>
      <c r="V721" s="28">
        <v>3.5</v>
      </c>
    </row>
    <row r="722" spans="1:22" x14ac:dyDescent="0.25">
      <c r="A722" t="s">
        <v>921</v>
      </c>
      <c r="B722" t="s">
        <v>987</v>
      </c>
      <c r="C722">
        <v>227</v>
      </c>
      <c r="D722">
        <v>0</v>
      </c>
      <c r="E722">
        <v>0</v>
      </c>
      <c r="F722" s="25">
        <v>0</v>
      </c>
      <c r="G722" s="28">
        <v>11</v>
      </c>
      <c r="H722" s="28">
        <v>0</v>
      </c>
      <c r="I722" s="28">
        <v>0</v>
      </c>
      <c r="J722" s="25">
        <v>0</v>
      </c>
      <c r="K722" s="28">
        <v>0</v>
      </c>
      <c r="L722" s="28">
        <v>0</v>
      </c>
      <c r="M722" s="28">
        <v>0</v>
      </c>
      <c r="N722" s="25">
        <v>0</v>
      </c>
      <c r="O722" s="28">
        <v>45</v>
      </c>
      <c r="P722" s="28">
        <v>10</v>
      </c>
      <c r="Q722" s="28">
        <v>30</v>
      </c>
      <c r="R722" s="25">
        <v>30</v>
      </c>
      <c r="S722" s="28">
        <v>30</v>
      </c>
      <c r="T722" s="28">
        <v>0</v>
      </c>
      <c r="U722" s="28">
        <v>220</v>
      </c>
      <c r="V722" s="28">
        <v>3.5</v>
      </c>
    </row>
    <row r="723" spans="1:22" x14ac:dyDescent="0.25">
      <c r="A723" t="s">
        <v>922</v>
      </c>
      <c r="B723" t="s">
        <v>987</v>
      </c>
      <c r="C723">
        <v>236</v>
      </c>
      <c r="D723">
        <v>0</v>
      </c>
      <c r="E723">
        <v>0</v>
      </c>
      <c r="F723" s="25">
        <v>0</v>
      </c>
      <c r="G723" s="28">
        <v>11</v>
      </c>
      <c r="H723" s="28">
        <v>0</v>
      </c>
      <c r="I723" s="28">
        <v>0</v>
      </c>
      <c r="J723" s="25">
        <v>0</v>
      </c>
      <c r="K723" s="28">
        <v>0</v>
      </c>
      <c r="L723" s="28">
        <v>0</v>
      </c>
      <c r="M723" s="28">
        <v>0</v>
      </c>
      <c r="N723" s="25">
        <v>0</v>
      </c>
      <c r="O723" s="28">
        <v>45</v>
      </c>
      <c r="P723" s="28">
        <v>10</v>
      </c>
      <c r="Q723" s="28">
        <v>30</v>
      </c>
      <c r="R723" s="25">
        <v>30</v>
      </c>
      <c r="S723" s="28">
        <v>30</v>
      </c>
      <c r="T723" s="28">
        <v>0</v>
      </c>
      <c r="U723" s="28">
        <v>220</v>
      </c>
      <c r="V723" s="28">
        <v>3.5</v>
      </c>
    </row>
    <row r="724" spans="1:22" x14ac:dyDescent="0.25">
      <c r="A724" t="s">
        <v>923</v>
      </c>
      <c r="B724" t="s">
        <v>987</v>
      </c>
      <c r="C724">
        <v>245</v>
      </c>
      <c r="D724">
        <v>0</v>
      </c>
      <c r="E724">
        <v>0</v>
      </c>
      <c r="F724" s="25">
        <v>0</v>
      </c>
      <c r="G724" s="28">
        <v>11</v>
      </c>
      <c r="H724" s="28">
        <v>0</v>
      </c>
      <c r="I724" s="28">
        <v>0</v>
      </c>
      <c r="J724" s="25">
        <v>0</v>
      </c>
      <c r="K724" s="28">
        <v>0</v>
      </c>
      <c r="L724" s="28">
        <v>0</v>
      </c>
      <c r="M724" s="28">
        <v>0</v>
      </c>
      <c r="N724" s="25">
        <v>0</v>
      </c>
      <c r="O724" s="28">
        <v>45</v>
      </c>
      <c r="P724" s="28">
        <v>10</v>
      </c>
      <c r="Q724" s="28">
        <v>30</v>
      </c>
      <c r="R724" s="25">
        <v>30</v>
      </c>
      <c r="S724" s="28">
        <v>30</v>
      </c>
      <c r="T724" s="28">
        <v>0</v>
      </c>
      <c r="U724" s="28">
        <v>220</v>
      </c>
      <c r="V724" s="28">
        <v>3.5</v>
      </c>
    </row>
    <row r="725" spans="1:22" x14ac:dyDescent="0.25">
      <c r="A725" t="s">
        <v>924</v>
      </c>
      <c r="B725" t="s">
        <v>987</v>
      </c>
      <c r="C725">
        <v>163</v>
      </c>
      <c r="D725">
        <v>0</v>
      </c>
      <c r="E725">
        <v>0</v>
      </c>
      <c r="F725" s="25">
        <v>163</v>
      </c>
      <c r="G725" s="28">
        <v>11</v>
      </c>
      <c r="H725" s="28">
        <v>0</v>
      </c>
      <c r="I725" s="28">
        <v>0</v>
      </c>
      <c r="J725" s="25">
        <v>0</v>
      </c>
      <c r="K725" s="28">
        <v>0</v>
      </c>
      <c r="L725" s="28">
        <v>0</v>
      </c>
      <c r="M725" s="28">
        <v>0</v>
      </c>
      <c r="N725" s="25">
        <v>0</v>
      </c>
      <c r="O725" s="28">
        <v>45</v>
      </c>
      <c r="P725" s="28">
        <v>10</v>
      </c>
      <c r="Q725" s="28">
        <v>30</v>
      </c>
      <c r="R725" s="25">
        <v>30</v>
      </c>
      <c r="S725" s="28">
        <v>30</v>
      </c>
      <c r="T725" s="28">
        <v>0</v>
      </c>
      <c r="U725" s="28">
        <v>220</v>
      </c>
      <c r="V725" s="28">
        <v>3.5</v>
      </c>
    </row>
    <row r="726" spans="1:22" x14ac:dyDescent="0.25">
      <c r="A726" t="s">
        <v>925</v>
      </c>
      <c r="B726" t="s">
        <v>987</v>
      </c>
      <c r="C726">
        <v>176</v>
      </c>
      <c r="D726">
        <v>0</v>
      </c>
      <c r="E726">
        <v>0</v>
      </c>
      <c r="F726" s="25">
        <v>176</v>
      </c>
      <c r="G726" s="28">
        <v>11</v>
      </c>
      <c r="H726" s="28">
        <v>0</v>
      </c>
      <c r="I726" s="28">
        <v>0</v>
      </c>
      <c r="J726" s="25">
        <v>0</v>
      </c>
      <c r="K726" s="28">
        <v>0</v>
      </c>
      <c r="L726" s="28">
        <v>0</v>
      </c>
      <c r="M726" s="28">
        <v>0</v>
      </c>
      <c r="N726" s="25">
        <v>0</v>
      </c>
      <c r="O726" s="28">
        <v>45</v>
      </c>
      <c r="P726" s="28">
        <v>10</v>
      </c>
      <c r="Q726" s="28">
        <v>30</v>
      </c>
      <c r="R726" s="25">
        <v>32.4</v>
      </c>
      <c r="S726" s="28">
        <v>30</v>
      </c>
      <c r="T726" s="28">
        <v>0</v>
      </c>
      <c r="U726" s="28">
        <v>220</v>
      </c>
      <c r="V726" s="28">
        <v>3.5</v>
      </c>
    </row>
    <row r="727" spans="1:22" x14ac:dyDescent="0.25">
      <c r="A727" t="s">
        <v>926</v>
      </c>
      <c r="B727" t="s">
        <v>987</v>
      </c>
      <c r="C727">
        <v>189</v>
      </c>
      <c r="D727">
        <v>0</v>
      </c>
      <c r="E727">
        <v>0</v>
      </c>
      <c r="F727" s="25">
        <v>189</v>
      </c>
      <c r="G727" s="28">
        <v>11</v>
      </c>
      <c r="H727" s="28">
        <v>0</v>
      </c>
      <c r="I727" s="28">
        <v>0</v>
      </c>
      <c r="J727" s="25">
        <v>0</v>
      </c>
      <c r="K727" s="28">
        <v>0</v>
      </c>
      <c r="L727" s="28">
        <v>0</v>
      </c>
      <c r="M727" s="28">
        <v>0</v>
      </c>
      <c r="N727" s="25">
        <v>0</v>
      </c>
      <c r="O727" s="28">
        <v>45</v>
      </c>
      <c r="P727" s="28">
        <v>10</v>
      </c>
      <c r="Q727" s="28">
        <v>30</v>
      </c>
      <c r="R727" s="25">
        <v>34.799999999999997</v>
      </c>
      <c r="S727" s="28">
        <v>30</v>
      </c>
      <c r="T727" s="28">
        <v>0</v>
      </c>
      <c r="U727" s="28">
        <v>220</v>
      </c>
      <c r="V727" s="28">
        <v>3.5</v>
      </c>
    </row>
    <row r="728" spans="1:22" x14ac:dyDescent="0.25">
      <c r="A728" t="s">
        <v>927</v>
      </c>
      <c r="B728" t="s">
        <v>987</v>
      </c>
      <c r="C728">
        <v>202</v>
      </c>
      <c r="D728">
        <v>0</v>
      </c>
      <c r="E728">
        <v>0</v>
      </c>
      <c r="F728" s="25">
        <v>202</v>
      </c>
      <c r="G728" s="28">
        <v>11</v>
      </c>
      <c r="H728" s="28">
        <v>0</v>
      </c>
      <c r="I728" s="28">
        <v>0</v>
      </c>
      <c r="J728" s="25">
        <v>0</v>
      </c>
      <c r="K728" s="28">
        <v>0</v>
      </c>
      <c r="L728" s="28">
        <v>0</v>
      </c>
      <c r="M728" s="28">
        <v>0</v>
      </c>
      <c r="N728" s="25">
        <v>0</v>
      </c>
      <c r="O728" s="28">
        <v>45</v>
      </c>
      <c r="P728" s="28">
        <v>10</v>
      </c>
      <c r="Q728" s="28">
        <v>30</v>
      </c>
      <c r="R728" s="25">
        <v>37.200000000000003</v>
      </c>
      <c r="S728" s="28">
        <v>30</v>
      </c>
      <c r="T728" s="28">
        <v>0</v>
      </c>
      <c r="U728" s="28">
        <v>220</v>
      </c>
      <c r="V728" s="28">
        <v>3.5</v>
      </c>
    </row>
    <row r="729" spans="1:22" x14ac:dyDescent="0.25">
      <c r="A729" t="s">
        <v>928</v>
      </c>
      <c r="B729" t="s">
        <v>987</v>
      </c>
      <c r="C729">
        <v>214</v>
      </c>
      <c r="D729">
        <v>0</v>
      </c>
      <c r="E729">
        <v>0</v>
      </c>
      <c r="F729" s="25">
        <v>214</v>
      </c>
      <c r="G729" s="28">
        <v>11</v>
      </c>
      <c r="H729" s="28">
        <v>0</v>
      </c>
      <c r="I729" s="28">
        <v>0</v>
      </c>
      <c r="J729" s="25">
        <v>0</v>
      </c>
      <c r="K729" s="28">
        <v>0</v>
      </c>
      <c r="L729" s="28">
        <v>0</v>
      </c>
      <c r="M729" s="28">
        <v>0</v>
      </c>
      <c r="N729" s="25">
        <v>0</v>
      </c>
      <c r="O729" s="28">
        <v>45</v>
      </c>
      <c r="P729" s="28">
        <v>10</v>
      </c>
      <c r="Q729" s="28">
        <v>30</v>
      </c>
      <c r="R729" s="25">
        <v>39.6</v>
      </c>
      <c r="S729" s="28">
        <v>30</v>
      </c>
      <c r="T729" s="28">
        <v>0</v>
      </c>
      <c r="U729" s="28">
        <v>220</v>
      </c>
      <c r="V729" s="28">
        <v>3.5</v>
      </c>
    </row>
    <row r="730" spans="1:22" x14ac:dyDescent="0.25">
      <c r="A730" t="s">
        <v>929</v>
      </c>
      <c r="B730" t="s">
        <v>987</v>
      </c>
      <c r="C730">
        <v>227</v>
      </c>
      <c r="D730">
        <v>0</v>
      </c>
      <c r="E730">
        <v>0</v>
      </c>
      <c r="F730" s="25">
        <v>227</v>
      </c>
      <c r="G730" s="28">
        <v>11</v>
      </c>
      <c r="H730" s="28">
        <v>0</v>
      </c>
      <c r="I730" s="28">
        <v>0</v>
      </c>
      <c r="J730" s="25">
        <v>0</v>
      </c>
      <c r="K730" s="28">
        <v>0</v>
      </c>
      <c r="L730" s="28">
        <v>0</v>
      </c>
      <c r="M730" s="28">
        <v>0</v>
      </c>
      <c r="N730" s="25">
        <v>0</v>
      </c>
      <c r="O730" s="28">
        <v>45</v>
      </c>
      <c r="P730" s="28">
        <v>10</v>
      </c>
      <c r="Q730" s="28">
        <v>30</v>
      </c>
      <c r="R730" s="25">
        <v>42</v>
      </c>
      <c r="S730" s="28">
        <v>30</v>
      </c>
      <c r="T730" s="28">
        <v>0</v>
      </c>
      <c r="U730" s="28">
        <v>220</v>
      </c>
      <c r="V730" s="28">
        <v>3.5</v>
      </c>
    </row>
    <row r="731" spans="1:22" x14ac:dyDescent="0.25">
      <c r="A731" t="s">
        <v>930</v>
      </c>
      <c r="B731" t="s">
        <v>987</v>
      </c>
      <c r="C731">
        <v>157</v>
      </c>
      <c r="D731">
        <v>0</v>
      </c>
      <c r="E731">
        <v>0</v>
      </c>
      <c r="F731" s="25">
        <v>0</v>
      </c>
      <c r="G731" s="28">
        <v>11</v>
      </c>
      <c r="H731" s="28">
        <v>0</v>
      </c>
      <c r="I731" s="28">
        <v>0</v>
      </c>
      <c r="J731" s="25">
        <v>0</v>
      </c>
      <c r="K731" s="28">
        <v>0</v>
      </c>
      <c r="L731" s="28">
        <v>0</v>
      </c>
      <c r="M731" s="28">
        <v>0</v>
      </c>
      <c r="N731" s="25">
        <v>0</v>
      </c>
      <c r="O731" s="28">
        <v>45</v>
      </c>
      <c r="P731" s="28">
        <v>10</v>
      </c>
      <c r="Q731" s="28">
        <v>30</v>
      </c>
      <c r="R731" s="25">
        <v>30</v>
      </c>
      <c r="S731" s="28">
        <v>30</v>
      </c>
      <c r="T731" s="28">
        <v>0</v>
      </c>
      <c r="U731" s="28">
        <v>220</v>
      </c>
      <c r="V731" s="28">
        <v>3.5</v>
      </c>
    </row>
    <row r="732" spans="1:22" x14ac:dyDescent="0.25">
      <c r="A732" t="s">
        <v>931</v>
      </c>
      <c r="B732" t="s">
        <v>987</v>
      </c>
      <c r="C732">
        <v>168</v>
      </c>
      <c r="D732">
        <v>0</v>
      </c>
      <c r="E732">
        <v>0</v>
      </c>
      <c r="F732" s="25">
        <v>0</v>
      </c>
      <c r="G732" s="28">
        <v>11</v>
      </c>
      <c r="H732" s="28">
        <v>0</v>
      </c>
      <c r="I732" s="28">
        <v>0</v>
      </c>
      <c r="J732" s="25">
        <v>0</v>
      </c>
      <c r="K732" s="28">
        <v>0</v>
      </c>
      <c r="L732" s="28">
        <v>0</v>
      </c>
      <c r="M732" s="28">
        <v>0</v>
      </c>
      <c r="N732" s="25">
        <v>0</v>
      </c>
      <c r="O732" s="28">
        <v>45</v>
      </c>
      <c r="P732" s="28">
        <v>10</v>
      </c>
      <c r="Q732" s="28">
        <v>30</v>
      </c>
      <c r="R732" s="25">
        <v>30</v>
      </c>
      <c r="S732" s="28">
        <v>30</v>
      </c>
      <c r="T732" s="28">
        <v>0</v>
      </c>
      <c r="U732" s="28">
        <v>220</v>
      </c>
      <c r="V732" s="28">
        <v>3.5</v>
      </c>
    </row>
    <row r="733" spans="1:22" x14ac:dyDescent="0.25">
      <c r="A733" t="s">
        <v>932</v>
      </c>
      <c r="B733" t="s">
        <v>987</v>
      </c>
      <c r="C733">
        <v>178</v>
      </c>
      <c r="D733">
        <v>0</v>
      </c>
      <c r="E733">
        <v>0</v>
      </c>
      <c r="F733" s="25">
        <v>0</v>
      </c>
      <c r="G733" s="28">
        <v>11</v>
      </c>
      <c r="H733" s="28">
        <v>0</v>
      </c>
      <c r="I733" s="28">
        <v>0</v>
      </c>
      <c r="J733" s="25">
        <v>0</v>
      </c>
      <c r="K733" s="28">
        <v>0</v>
      </c>
      <c r="L733" s="28">
        <v>0</v>
      </c>
      <c r="M733" s="28">
        <v>0</v>
      </c>
      <c r="N733" s="25">
        <v>0</v>
      </c>
      <c r="O733" s="28">
        <v>45</v>
      </c>
      <c r="P733" s="28">
        <v>10</v>
      </c>
      <c r="Q733" s="28">
        <v>30</v>
      </c>
      <c r="R733" s="25">
        <v>30</v>
      </c>
      <c r="S733" s="28">
        <v>30</v>
      </c>
      <c r="T733" s="28">
        <v>0</v>
      </c>
      <c r="U733" s="28">
        <v>220</v>
      </c>
      <c r="V733" s="28">
        <v>3.5</v>
      </c>
    </row>
    <row r="734" spans="1:22" x14ac:dyDescent="0.25">
      <c r="A734" t="s">
        <v>933</v>
      </c>
      <c r="B734" t="s">
        <v>987</v>
      </c>
      <c r="C734">
        <v>189</v>
      </c>
      <c r="D734">
        <v>0</v>
      </c>
      <c r="E734">
        <v>0</v>
      </c>
      <c r="F734" s="25">
        <v>0</v>
      </c>
      <c r="G734" s="28">
        <v>11</v>
      </c>
      <c r="H734" s="28">
        <v>0</v>
      </c>
      <c r="I734" s="28">
        <v>0</v>
      </c>
      <c r="J734" s="25">
        <v>0</v>
      </c>
      <c r="K734" s="28">
        <v>0</v>
      </c>
      <c r="L734" s="28">
        <v>0</v>
      </c>
      <c r="M734" s="28">
        <v>0</v>
      </c>
      <c r="N734" s="25">
        <v>0</v>
      </c>
      <c r="O734" s="28">
        <v>45</v>
      </c>
      <c r="P734" s="28">
        <v>10</v>
      </c>
      <c r="Q734" s="28">
        <v>30</v>
      </c>
      <c r="R734" s="25">
        <v>30</v>
      </c>
      <c r="S734" s="28">
        <v>30</v>
      </c>
      <c r="T734" s="28">
        <v>0</v>
      </c>
      <c r="U734" s="28">
        <v>220</v>
      </c>
      <c r="V734" s="28">
        <v>3.5</v>
      </c>
    </row>
    <row r="735" spans="1:22" x14ac:dyDescent="0.25">
      <c r="A735" t="s">
        <v>934</v>
      </c>
      <c r="B735" t="s">
        <v>987</v>
      </c>
      <c r="C735">
        <v>199</v>
      </c>
      <c r="D735">
        <v>0</v>
      </c>
      <c r="E735">
        <v>0</v>
      </c>
      <c r="F735" s="25">
        <v>0</v>
      </c>
      <c r="G735" s="28">
        <v>11</v>
      </c>
      <c r="H735" s="28">
        <v>0</v>
      </c>
      <c r="I735" s="28">
        <v>0</v>
      </c>
      <c r="J735" s="25">
        <v>0</v>
      </c>
      <c r="K735" s="28">
        <v>0</v>
      </c>
      <c r="L735" s="28">
        <v>0</v>
      </c>
      <c r="M735" s="28">
        <v>0</v>
      </c>
      <c r="N735" s="25">
        <v>0</v>
      </c>
      <c r="O735" s="28">
        <v>45</v>
      </c>
      <c r="P735" s="28">
        <v>10</v>
      </c>
      <c r="Q735" s="28">
        <v>30</v>
      </c>
      <c r="R735" s="25">
        <v>30</v>
      </c>
      <c r="S735" s="28">
        <v>30</v>
      </c>
      <c r="T735" s="28">
        <v>0</v>
      </c>
      <c r="U735" s="28">
        <v>220</v>
      </c>
      <c r="V735" s="28">
        <v>3.5</v>
      </c>
    </row>
    <row r="736" spans="1:22" x14ac:dyDescent="0.25">
      <c r="A736" t="s">
        <v>935</v>
      </c>
      <c r="B736" t="s">
        <v>987</v>
      </c>
      <c r="C736">
        <v>210</v>
      </c>
      <c r="D736">
        <v>0</v>
      </c>
      <c r="E736">
        <v>0</v>
      </c>
      <c r="F736" s="25">
        <v>0</v>
      </c>
      <c r="G736" s="28">
        <v>11</v>
      </c>
      <c r="H736" s="28">
        <v>0</v>
      </c>
      <c r="I736" s="28">
        <v>0</v>
      </c>
      <c r="J736" s="25">
        <v>0</v>
      </c>
      <c r="K736" s="28">
        <v>0</v>
      </c>
      <c r="L736" s="28">
        <v>0</v>
      </c>
      <c r="M736" s="28">
        <v>0</v>
      </c>
      <c r="N736" s="25">
        <v>0</v>
      </c>
      <c r="O736" s="28">
        <v>45</v>
      </c>
      <c r="P736" s="28">
        <v>10</v>
      </c>
      <c r="Q736" s="28">
        <v>30</v>
      </c>
      <c r="R736" s="25">
        <v>30</v>
      </c>
      <c r="S736" s="28">
        <v>30</v>
      </c>
      <c r="T736" s="28">
        <v>0</v>
      </c>
      <c r="U736" s="28">
        <v>220</v>
      </c>
      <c r="V736" s="28">
        <v>3.5</v>
      </c>
    </row>
    <row r="737" spans="1:22" x14ac:dyDescent="0.25">
      <c r="A737" t="s">
        <v>936</v>
      </c>
      <c r="B737" t="s">
        <v>987</v>
      </c>
      <c r="C737">
        <v>102</v>
      </c>
      <c r="D737">
        <v>111</v>
      </c>
      <c r="E737">
        <v>0</v>
      </c>
      <c r="F737" s="25">
        <v>0</v>
      </c>
      <c r="G737" s="28">
        <v>11</v>
      </c>
      <c r="H737" s="28">
        <v>0</v>
      </c>
      <c r="I737" s="28">
        <v>0</v>
      </c>
      <c r="J737" s="25">
        <v>0</v>
      </c>
      <c r="K737" s="28">
        <v>0</v>
      </c>
      <c r="L737" s="28">
        <v>0</v>
      </c>
      <c r="M737" s="28">
        <v>0</v>
      </c>
      <c r="N737" s="25">
        <v>0</v>
      </c>
      <c r="O737" s="28">
        <v>45</v>
      </c>
      <c r="P737" s="28">
        <v>10</v>
      </c>
      <c r="Q737" s="28">
        <v>30</v>
      </c>
      <c r="R737" s="25">
        <v>30</v>
      </c>
      <c r="S737" s="28">
        <v>30</v>
      </c>
      <c r="T737" s="28">
        <v>0</v>
      </c>
      <c r="U737" s="28">
        <v>220</v>
      </c>
      <c r="V737" s="28">
        <v>3.5</v>
      </c>
    </row>
    <row r="738" spans="1:22" x14ac:dyDescent="0.25">
      <c r="A738" t="s">
        <v>937</v>
      </c>
      <c r="B738" t="s">
        <v>987</v>
      </c>
      <c r="C738">
        <v>108</v>
      </c>
      <c r="D738">
        <v>118</v>
      </c>
      <c r="E738">
        <v>0</v>
      </c>
      <c r="F738" s="25">
        <v>0</v>
      </c>
      <c r="G738" s="28">
        <v>11</v>
      </c>
      <c r="H738" s="28">
        <v>0</v>
      </c>
      <c r="I738" s="28">
        <v>0</v>
      </c>
      <c r="J738" s="25">
        <v>0</v>
      </c>
      <c r="K738" s="28">
        <v>0</v>
      </c>
      <c r="L738" s="28">
        <v>0</v>
      </c>
      <c r="M738" s="28">
        <v>0</v>
      </c>
      <c r="N738" s="25">
        <v>0</v>
      </c>
      <c r="O738" s="28">
        <v>45</v>
      </c>
      <c r="P738" s="28">
        <v>10</v>
      </c>
      <c r="Q738" s="28">
        <v>30</v>
      </c>
      <c r="R738" s="25">
        <v>30</v>
      </c>
      <c r="S738" s="28">
        <v>30</v>
      </c>
      <c r="T738" s="28">
        <v>0</v>
      </c>
      <c r="U738" s="28">
        <v>220</v>
      </c>
      <c r="V738" s="28">
        <v>3.5</v>
      </c>
    </row>
    <row r="739" spans="1:22" x14ac:dyDescent="0.25">
      <c r="A739" t="s">
        <v>938</v>
      </c>
      <c r="B739" t="s">
        <v>987</v>
      </c>
      <c r="C739">
        <v>115</v>
      </c>
      <c r="D739">
        <v>125</v>
      </c>
      <c r="E739">
        <v>0</v>
      </c>
      <c r="F739" s="25">
        <v>0</v>
      </c>
      <c r="G739" s="28">
        <v>11</v>
      </c>
      <c r="H739" s="28">
        <v>0</v>
      </c>
      <c r="I739" s="28">
        <v>0</v>
      </c>
      <c r="J739" s="25">
        <v>0</v>
      </c>
      <c r="K739" s="28">
        <v>0</v>
      </c>
      <c r="L739" s="28">
        <v>0</v>
      </c>
      <c r="M739" s="28">
        <v>0</v>
      </c>
      <c r="N739" s="25">
        <v>0</v>
      </c>
      <c r="O739" s="28">
        <v>45</v>
      </c>
      <c r="P739" s="28">
        <v>10</v>
      </c>
      <c r="Q739" s="28">
        <v>30</v>
      </c>
      <c r="R739" s="25">
        <v>30</v>
      </c>
      <c r="S739" s="28">
        <v>30</v>
      </c>
      <c r="T739" s="28">
        <v>0</v>
      </c>
      <c r="U739" s="28">
        <v>220</v>
      </c>
      <c r="V739" s="28">
        <v>3.5</v>
      </c>
    </row>
    <row r="740" spans="1:22" x14ac:dyDescent="0.25">
      <c r="A740" t="s">
        <v>939</v>
      </c>
      <c r="B740" t="s">
        <v>987</v>
      </c>
      <c r="C740">
        <v>122</v>
      </c>
      <c r="D740">
        <v>133</v>
      </c>
      <c r="E740">
        <v>0</v>
      </c>
      <c r="F740" s="25">
        <v>0</v>
      </c>
      <c r="G740" s="28">
        <v>11</v>
      </c>
      <c r="H740" s="28">
        <v>0</v>
      </c>
      <c r="I740" s="28">
        <v>0</v>
      </c>
      <c r="J740" s="25">
        <v>0</v>
      </c>
      <c r="K740" s="28">
        <v>0</v>
      </c>
      <c r="L740" s="28">
        <v>0</v>
      </c>
      <c r="M740" s="28">
        <v>0</v>
      </c>
      <c r="N740" s="25">
        <v>0</v>
      </c>
      <c r="O740" s="28">
        <v>45</v>
      </c>
      <c r="P740" s="28">
        <v>10</v>
      </c>
      <c r="Q740" s="28">
        <v>30</v>
      </c>
      <c r="R740" s="25">
        <v>30</v>
      </c>
      <c r="S740" s="28">
        <v>30</v>
      </c>
      <c r="T740" s="28">
        <v>0</v>
      </c>
      <c r="U740" s="28">
        <v>220</v>
      </c>
      <c r="V740" s="28">
        <v>3.5</v>
      </c>
    </row>
    <row r="741" spans="1:22" x14ac:dyDescent="0.25">
      <c r="A741" t="s">
        <v>940</v>
      </c>
      <c r="B741" t="s">
        <v>987</v>
      </c>
      <c r="C741">
        <v>129</v>
      </c>
      <c r="D741">
        <v>140</v>
      </c>
      <c r="E741">
        <v>0</v>
      </c>
      <c r="F741" s="25">
        <v>0</v>
      </c>
      <c r="G741" s="28">
        <v>11</v>
      </c>
      <c r="H741" s="28">
        <v>0</v>
      </c>
      <c r="I741" s="28">
        <v>0</v>
      </c>
      <c r="J741" s="25">
        <v>0</v>
      </c>
      <c r="K741" s="28">
        <v>0</v>
      </c>
      <c r="L741" s="28">
        <v>0</v>
      </c>
      <c r="M741" s="28">
        <v>0</v>
      </c>
      <c r="N741" s="25">
        <v>0</v>
      </c>
      <c r="O741" s="28">
        <v>45</v>
      </c>
      <c r="P741" s="28">
        <v>10</v>
      </c>
      <c r="Q741" s="28">
        <v>30</v>
      </c>
      <c r="R741" s="25">
        <v>30</v>
      </c>
      <c r="S741" s="28">
        <v>30</v>
      </c>
      <c r="T741" s="28">
        <v>0</v>
      </c>
      <c r="U741" s="28">
        <v>220</v>
      </c>
      <c r="V741" s="28">
        <v>3.5</v>
      </c>
    </row>
    <row r="742" spans="1:22" x14ac:dyDescent="0.25">
      <c r="A742" t="s">
        <v>941</v>
      </c>
      <c r="B742" t="s">
        <v>987</v>
      </c>
      <c r="C742">
        <v>136</v>
      </c>
      <c r="D742">
        <v>148</v>
      </c>
      <c r="E742">
        <v>0</v>
      </c>
      <c r="F742" s="25">
        <v>0</v>
      </c>
      <c r="G742" s="28">
        <v>11</v>
      </c>
      <c r="H742" s="28">
        <v>0</v>
      </c>
      <c r="I742" s="28">
        <v>0</v>
      </c>
      <c r="J742" s="25">
        <v>0</v>
      </c>
      <c r="K742" s="28">
        <v>0</v>
      </c>
      <c r="L742" s="28">
        <v>0</v>
      </c>
      <c r="M742" s="28">
        <v>0</v>
      </c>
      <c r="N742" s="25">
        <v>0</v>
      </c>
      <c r="O742" s="28">
        <v>45</v>
      </c>
      <c r="P742" s="28">
        <v>10</v>
      </c>
      <c r="Q742" s="28">
        <v>30</v>
      </c>
      <c r="R742" s="25">
        <v>30</v>
      </c>
      <c r="S742" s="28">
        <v>30</v>
      </c>
      <c r="T742" s="28">
        <v>0</v>
      </c>
      <c r="U742" s="28">
        <v>220</v>
      </c>
      <c r="V742" s="28">
        <v>3.5</v>
      </c>
    </row>
    <row r="743" spans="1:22" x14ac:dyDescent="0.25">
      <c r="A743" t="s">
        <v>942</v>
      </c>
      <c r="B743" t="s">
        <v>987</v>
      </c>
      <c r="C743">
        <v>142</v>
      </c>
      <c r="D743">
        <v>155</v>
      </c>
      <c r="E743">
        <v>0</v>
      </c>
      <c r="F743" s="25">
        <v>0</v>
      </c>
      <c r="G743" s="28">
        <v>11</v>
      </c>
      <c r="H743" s="28">
        <v>0</v>
      </c>
      <c r="I743" s="28">
        <v>0</v>
      </c>
      <c r="J743" s="25">
        <v>0</v>
      </c>
      <c r="K743" s="28">
        <v>0</v>
      </c>
      <c r="L743" s="28">
        <v>0</v>
      </c>
      <c r="M743" s="28">
        <v>0</v>
      </c>
      <c r="N743" s="25">
        <v>0</v>
      </c>
      <c r="O743" s="28">
        <v>45</v>
      </c>
      <c r="P743" s="28">
        <v>10</v>
      </c>
      <c r="Q743" s="28">
        <v>30</v>
      </c>
      <c r="R743" s="25">
        <v>30</v>
      </c>
      <c r="S743" s="28">
        <v>30</v>
      </c>
      <c r="T743" s="28">
        <v>0</v>
      </c>
      <c r="U743" s="28">
        <v>220</v>
      </c>
      <c r="V743" s="28">
        <v>3.5</v>
      </c>
    </row>
    <row r="744" spans="1:22" x14ac:dyDescent="0.25">
      <c r="A744" t="s">
        <v>943</v>
      </c>
      <c r="B744" t="s">
        <v>987</v>
      </c>
      <c r="C744">
        <v>149</v>
      </c>
      <c r="D744">
        <v>162</v>
      </c>
      <c r="E744">
        <v>0</v>
      </c>
      <c r="F744" s="25">
        <v>0</v>
      </c>
      <c r="G744" s="28">
        <v>11</v>
      </c>
      <c r="H744" s="28">
        <v>0</v>
      </c>
      <c r="I744" s="28">
        <v>0</v>
      </c>
      <c r="J744" s="25">
        <v>0</v>
      </c>
      <c r="K744" s="28">
        <v>0</v>
      </c>
      <c r="L744" s="28">
        <v>0</v>
      </c>
      <c r="M744" s="28">
        <v>0</v>
      </c>
      <c r="N744" s="25">
        <v>0</v>
      </c>
      <c r="O744" s="28">
        <v>45</v>
      </c>
      <c r="P744" s="28">
        <v>10</v>
      </c>
      <c r="Q744" s="28">
        <v>30</v>
      </c>
      <c r="R744" s="25">
        <v>30</v>
      </c>
      <c r="S744" s="28">
        <v>30</v>
      </c>
      <c r="T744" s="28">
        <v>0</v>
      </c>
      <c r="U744" s="28">
        <v>220</v>
      </c>
      <c r="V744" s="28">
        <v>3.5</v>
      </c>
    </row>
    <row r="745" spans="1:22" x14ac:dyDescent="0.25">
      <c r="A745" t="s">
        <v>944</v>
      </c>
      <c r="B745" t="s">
        <v>987</v>
      </c>
      <c r="C745">
        <v>156</v>
      </c>
      <c r="D745">
        <v>170</v>
      </c>
      <c r="E745">
        <v>0</v>
      </c>
      <c r="F745" s="25">
        <v>0</v>
      </c>
      <c r="G745" s="28">
        <v>11</v>
      </c>
      <c r="H745" s="28">
        <v>0</v>
      </c>
      <c r="I745" s="28">
        <v>0</v>
      </c>
      <c r="J745" s="25">
        <v>0</v>
      </c>
      <c r="K745" s="28">
        <v>0</v>
      </c>
      <c r="L745" s="28">
        <v>0</v>
      </c>
      <c r="M745" s="28">
        <v>0</v>
      </c>
      <c r="N745" s="25">
        <v>0</v>
      </c>
      <c r="O745" s="28">
        <v>45</v>
      </c>
      <c r="P745" s="28">
        <v>10</v>
      </c>
      <c r="Q745" s="28">
        <v>30</v>
      </c>
      <c r="R745" s="25">
        <v>30</v>
      </c>
      <c r="S745" s="28">
        <v>30</v>
      </c>
      <c r="T745" s="28">
        <v>0</v>
      </c>
      <c r="U745" s="28">
        <v>220</v>
      </c>
      <c r="V745" s="28">
        <v>3.5</v>
      </c>
    </row>
    <row r="746" spans="1:22" x14ac:dyDescent="0.25">
      <c r="A746" t="s">
        <v>945</v>
      </c>
      <c r="B746" t="s">
        <v>987</v>
      </c>
      <c r="C746">
        <v>163</v>
      </c>
      <c r="D746">
        <v>177</v>
      </c>
      <c r="E746">
        <v>0</v>
      </c>
      <c r="F746" s="25">
        <v>0</v>
      </c>
      <c r="G746" s="28">
        <v>11</v>
      </c>
      <c r="H746" s="28">
        <v>0</v>
      </c>
      <c r="I746" s="28">
        <v>0</v>
      </c>
      <c r="J746" s="25">
        <v>0</v>
      </c>
      <c r="K746" s="28">
        <v>0</v>
      </c>
      <c r="L746" s="28">
        <v>0</v>
      </c>
      <c r="M746" s="28">
        <v>0</v>
      </c>
      <c r="N746" s="25">
        <v>0</v>
      </c>
      <c r="O746" s="28">
        <v>45</v>
      </c>
      <c r="P746" s="28">
        <v>10</v>
      </c>
      <c r="Q746" s="28">
        <v>30</v>
      </c>
      <c r="R746" s="25">
        <v>30</v>
      </c>
      <c r="S746" s="28">
        <v>30</v>
      </c>
      <c r="T746" s="28">
        <v>0</v>
      </c>
      <c r="U746" s="28">
        <v>220</v>
      </c>
      <c r="V746" s="28">
        <v>3.5</v>
      </c>
    </row>
    <row r="747" spans="1:22" x14ac:dyDescent="0.25">
      <c r="A747" t="s">
        <v>946</v>
      </c>
      <c r="B747" t="s">
        <v>987</v>
      </c>
      <c r="C747">
        <v>170</v>
      </c>
      <c r="D747">
        <v>185</v>
      </c>
      <c r="E747">
        <v>0</v>
      </c>
      <c r="F747" s="25">
        <v>0</v>
      </c>
      <c r="G747" s="28">
        <v>11</v>
      </c>
      <c r="H747" s="28">
        <v>0</v>
      </c>
      <c r="I747" s="28">
        <v>0</v>
      </c>
      <c r="J747" s="25">
        <v>0</v>
      </c>
      <c r="K747" s="28">
        <v>0</v>
      </c>
      <c r="L747" s="28">
        <v>0</v>
      </c>
      <c r="M747" s="28">
        <v>0</v>
      </c>
      <c r="N747" s="25">
        <v>0</v>
      </c>
      <c r="O747" s="28">
        <v>45</v>
      </c>
      <c r="P747" s="28">
        <v>10</v>
      </c>
      <c r="Q747" s="28">
        <v>30</v>
      </c>
      <c r="R747" s="25">
        <v>30</v>
      </c>
      <c r="S747" s="28">
        <v>30</v>
      </c>
      <c r="T747" s="28">
        <v>0</v>
      </c>
      <c r="U747" s="28">
        <v>220</v>
      </c>
      <c r="V747" s="28">
        <v>3.5</v>
      </c>
    </row>
    <row r="748" spans="1:22" x14ac:dyDescent="0.25">
      <c r="A748" t="s">
        <v>947</v>
      </c>
      <c r="B748" t="s">
        <v>987</v>
      </c>
      <c r="C748">
        <v>136</v>
      </c>
      <c r="D748">
        <v>146</v>
      </c>
      <c r="E748">
        <v>0</v>
      </c>
      <c r="F748" s="25">
        <v>0</v>
      </c>
      <c r="G748" s="28">
        <v>11</v>
      </c>
      <c r="H748" s="28">
        <v>0</v>
      </c>
      <c r="I748" s="28">
        <v>0</v>
      </c>
      <c r="J748" s="25">
        <v>0</v>
      </c>
      <c r="K748" s="28">
        <v>0</v>
      </c>
      <c r="L748" s="28">
        <v>0</v>
      </c>
      <c r="M748" s="28">
        <v>0</v>
      </c>
      <c r="N748" s="25">
        <v>0</v>
      </c>
      <c r="O748" s="28">
        <v>45</v>
      </c>
      <c r="P748" s="28">
        <v>10</v>
      </c>
      <c r="Q748" s="28">
        <v>30</v>
      </c>
      <c r="R748" s="25">
        <v>30</v>
      </c>
      <c r="S748" s="28">
        <v>30</v>
      </c>
      <c r="T748" s="28">
        <v>0</v>
      </c>
      <c r="U748" s="28">
        <v>220</v>
      </c>
      <c r="V748" s="28">
        <v>3.5</v>
      </c>
    </row>
    <row r="749" spans="1:22" x14ac:dyDescent="0.25">
      <c r="A749" t="s">
        <v>948</v>
      </c>
      <c r="B749" t="s">
        <v>987</v>
      </c>
      <c r="C749">
        <v>141</v>
      </c>
      <c r="D749">
        <v>150</v>
      </c>
      <c r="E749">
        <v>0</v>
      </c>
      <c r="F749" s="25">
        <v>0</v>
      </c>
      <c r="G749" s="28">
        <v>11</v>
      </c>
      <c r="H749" s="28">
        <v>0</v>
      </c>
      <c r="I749" s="28">
        <v>0</v>
      </c>
      <c r="J749" s="25">
        <v>0</v>
      </c>
      <c r="K749" s="28">
        <v>0</v>
      </c>
      <c r="L749" s="28">
        <v>0</v>
      </c>
      <c r="M749" s="28">
        <v>0</v>
      </c>
      <c r="N749" s="25">
        <v>0</v>
      </c>
      <c r="O749" s="28">
        <v>45</v>
      </c>
      <c r="P749" s="28">
        <v>10</v>
      </c>
      <c r="Q749" s="28">
        <v>30</v>
      </c>
      <c r="R749" s="25">
        <v>30</v>
      </c>
      <c r="S749" s="28">
        <v>30</v>
      </c>
      <c r="T749" s="28">
        <v>0</v>
      </c>
      <c r="U749" s="28">
        <v>220</v>
      </c>
      <c r="V749" s="28">
        <v>3.5</v>
      </c>
    </row>
    <row r="750" spans="1:22" x14ac:dyDescent="0.25">
      <c r="A750" t="s">
        <v>949</v>
      </c>
      <c r="B750" t="s">
        <v>987</v>
      </c>
      <c r="C750">
        <v>146</v>
      </c>
      <c r="D750">
        <v>154</v>
      </c>
      <c r="E750">
        <v>0</v>
      </c>
      <c r="F750" s="25">
        <v>0</v>
      </c>
      <c r="G750" s="28">
        <v>11</v>
      </c>
      <c r="H750" s="28">
        <v>0</v>
      </c>
      <c r="I750" s="28">
        <v>0</v>
      </c>
      <c r="J750" s="25">
        <v>0</v>
      </c>
      <c r="K750" s="28">
        <v>0</v>
      </c>
      <c r="L750" s="28">
        <v>0</v>
      </c>
      <c r="M750" s="28">
        <v>0</v>
      </c>
      <c r="N750" s="25">
        <v>0</v>
      </c>
      <c r="O750" s="28">
        <v>45</v>
      </c>
      <c r="P750" s="28">
        <v>10</v>
      </c>
      <c r="Q750" s="28">
        <v>30</v>
      </c>
      <c r="R750" s="25">
        <v>30</v>
      </c>
      <c r="S750" s="28">
        <v>30</v>
      </c>
      <c r="T750" s="28">
        <v>0</v>
      </c>
      <c r="U750" s="28">
        <v>220</v>
      </c>
      <c r="V750" s="28">
        <v>3.5</v>
      </c>
    </row>
    <row r="751" spans="1:22" x14ac:dyDescent="0.25">
      <c r="A751" t="s">
        <v>950</v>
      </c>
      <c r="B751" t="s">
        <v>987</v>
      </c>
      <c r="C751">
        <v>152</v>
      </c>
      <c r="D751">
        <v>159</v>
      </c>
      <c r="E751">
        <v>0</v>
      </c>
      <c r="F751" s="25">
        <v>0</v>
      </c>
      <c r="G751" s="28">
        <v>11</v>
      </c>
      <c r="H751" s="28">
        <v>0</v>
      </c>
      <c r="I751" s="28">
        <v>0</v>
      </c>
      <c r="J751" s="25">
        <v>0</v>
      </c>
      <c r="K751" s="28">
        <v>0</v>
      </c>
      <c r="L751" s="28">
        <v>0</v>
      </c>
      <c r="M751" s="28">
        <v>0</v>
      </c>
      <c r="N751" s="25">
        <v>0</v>
      </c>
      <c r="O751" s="28">
        <v>45</v>
      </c>
      <c r="P751" s="28">
        <v>10</v>
      </c>
      <c r="Q751" s="28">
        <v>30</v>
      </c>
      <c r="R751" s="25">
        <v>30</v>
      </c>
      <c r="S751" s="28">
        <v>30</v>
      </c>
      <c r="T751" s="28">
        <v>0</v>
      </c>
      <c r="U751" s="28">
        <v>220</v>
      </c>
      <c r="V751" s="28">
        <v>3.5</v>
      </c>
    </row>
    <row r="752" spans="1:22" x14ac:dyDescent="0.25">
      <c r="A752" t="s">
        <v>951</v>
      </c>
      <c r="B752" t="s">
        <v>987</v>
      </c>
      <c r="C752">
        <v>157</v>
      </c>
      <c r="D752">
        <v>163</v>
      </c>
      <c r="E752">
        <v>0</v>
      </c>
      <c r="F752" s="25">
        <v>0</v>
      </c>
      <c r="G752" s="28">
        <v>11</v>
      </c>
      <c r="H752" s="28">
        <v>0</v>
      </c>
      <c r="I752" s="28">
        <v>0</v>
      </c>
      <c r="J752" s="25">
        <v>0</v>
      </c>
      <c r="K752" s="28">
        <v>0</v>
      </c>
      <c r="L752" s="28">
        <v>0</v>
      </c>
      <c r="M752" s="28">
        <v>0</v>
      </c>
      <c r="N752" s="25">
        <v>0</v>
      </c>
      <c r="O752" s="28">
        <v>45</v>
      </c>
      <c r="P752" s="28">
        <v>10</v>
      </c>
      <c r="Q752" s="28">
        <v>30</v>
      </c>
      <c r="R752" s="25">
        <v>30</v>
      </c>
      <c r="S752" s="28">
        <v>30</v>
      </c>
      <c r="T752" s="28">
        <v>0</v>
      </c>
      <c r="U752" s="28">
        <v>220</v>
      </c>
      <c r="V752" s="28">
        <v>3.5</v>
      </c>
    </row>
    <row r="753" spans="1:22" x14ac:dyDescent="0.25">
      <c r="A753" t="s">
        <v>952</v>
      </c>
      <c r="B753" t="s">
        <v>987</v>
      </c>
      <c r="C753">
        <v>163</v>
      </c>
      <c r="D753">
        <v>169</v>
      </c>
      <c r="E753">
        <v>0</v>
      </c>
      <c r="F753" s="25">
        <v>0</v>
      </c>
      <c r="G753" s="28">
        <v>11</v>
      </c>
      <c r="H753" s="28">
        <v>0</v>
      </c>
      <c r="I753" s="28">
        <v>0</v>
      </c>
      <c r="J753" s="25">
        <v>0</v>
      </c>
      <c r="K753" s="28">
        <v>0</v>
      </c>
      <c r="L753" s="28">
        <v>0</v>
      </c>
      <c r="M753" s="28">
        <v>0</v>
      </c>
      <c r="N753" s="25">
        <v>0</v>
      </c>
      <c r="O753" s="28">
        <v>45</v>
      </c>
      <c r="P753" s="28">
        <v>10</v>
      </c>
      <c r="Q753" s="28">
        <v>30</v>
      </c>
      <c r="R753" s="25">
        <v>30</v>
      </c>
      <c r="S753" s="28">
        <v>30</v>
      </c>
      <c r="T753" s="28">
        <v>0</v>
      </c>
      <c r="U753" s="28">
        <v>220</v>
      </c>
      <c r="V753" s="28">
        <v>3.5</v>
      </c>
    </row>
    <row r="754" spans="1:22" x14ac:dyDescent="0.25">
      <c r="A754" t="s">
        <v>953</v>
      </c>
      <c r="B754" t="s">
        <v>987</v>
      </c>
      <c r="C754">
        <v>91</v>
      </c>
      <c r="D754">
        <v>112</v>
      </c>
      <c r="E754">
        <v>0</v>
      </c>
      <c r="F754" s="25">
        <v>0</v>
      </c>
      <c r="G754" s="28">
        <v>11</v>
      </c>
      <c r="H754" s="28">
        <v>0</v>
      </c>
      <c r="I754" s="28">
        <v>0</v>
      </c>
      <c r="J754" s="25">
        <v>0</v>
      </c>
      <c r="K754" s="28">
        <v>0</v>
      </c>
      <c r="L754" s="28">
        <v>0</v>
      </c>
      <c r="M754" s="28">
        <v>110</v>
      </c>
      <c r="N754" s="25">
        <v>0</v>
      </c>
      <c r="O754" s="28">
        <v>45</v>
      </c>
      <c r="P754" s="28">
        <v>10</v>
      </c>
      <c r="Q754" s="28">
        <v>30</v>
      </c>
      <c r="R754" s="25">
        <v>30</v>
      </c>
      <c r="S754" s="28">
        <v>30</v>
      </c>
      <c r="T754" s="28">
        <v>0</v>
      </c>
      <c r="U754" s="28">
        <v>220</v>
      </c>
      <c r="V754" s="28">
        <v>3.5</v>
      </c>
    </row>
    <row r="755" spans="1:22" x14ac:dyDescent="0.25">
      <c r="A755" t="s">
        <v>954</v>
      </c>
      <c r="B755" t="s">
        <v>987</v>
      </c>
      <c r="C755">
        <v>97</v>
      </c>
      <c r="D755">
        <v>120</v>
      </c>
      <c r="E755">
        <v>0</v>
      </c>
      <c r="F755" s="25">
        <v>0</v>
      </c>
      <c r="G755" s="28">
        <v>11</v>
      </c>
      <c r="H755" s="28">
        <v>0</v>
      </c>
      <c r="I755" s="28">
        <v>0</v>
      </c>
      <c r="J755" s="25">
        <v>0</v>
      </c>
      <c r="K755" s="28">
        <v>0</v>
      </c>
      <c r="L755" s="28">
        <v>0</v>
      </c>
      <c r="M755" s="28">
        <v>110</v>
      </c>
      <c r="N755" s="25">
        <v>0</v>
      </c>
      <c r="O755" s="28">
        <v>45</v>
      </c>
      <c r="P755" s="28">
        <v>10</v>
      </c>
      <c r="Q755" s="28">
        <v>30</v>
      </c>
      <c r="R755" s="25">
        <v>30</v>
      </c>
      <c r="S755" s="28">
        <v>30</v>
      </c>
      <c r="T755" s="28">
        <v>0</v>
      </c>
      <c r="U755" s="28">
        <v>220</v>
      </c>
      <c r="V755" s="28">
        <v>3.5</v>
      </c>
    </row>
    <row r="756" spans="1:22" x14ac:dyDescent="0.25">
      <c r="A756" t="s">
        <v>955</v>
      </c>
      <c r="B756" t="s">
        <v>987</v>
      </c>
      <c r="C756">
        <v>103</v>
      </c>
      <c r="D756">
        <v>127</v>
      </c>
      <c r="E756">
        <v>0</v>
      </c>
      <c r="F756" s="25">
        <v>0</v>
      </c>
      <c r="G756" s="28">
        <v>11</v>
      </c>
      <c r="H756" s="28">
        <v>0</v>
      </c>
      <c r="I756" s="28">
        <v>0</v>
      </c>
      <c r="J756" s="25">
        <v>0</v>
      </c>
      <c r="K756" s="28">
        <v>0</v>
      </c>
      <c r="L756" s="28">
        <v>0</v>
      </c>
      <c r="M756" s="28">
        <v>110</v>
      </c>
      <c r="N756" s="25">
        <v>0</v>
      </c>
      <c r="O756" s="28">
        <v>45</v>
      </c>
      <c r="P756" s="28">
        <v>10</v>
      </c>
      <c r="Q756" s="28">
        <v>30</v>
      </c>
      <c r="R756" s="25">
        <v>30</v>
      </c>
      <c r="S756" s="28">
        <v>30</v>
      </c>
      <c r="T756" s="28">
        <v>0</v>
      </c>
      <c r="U756" s="28">
        <v>220</v>
      </c>
      <c r="V756" s="28">
        <v>3.5</v>
      </c>
    </row>
    <row r="757" spans="1:22" x14ac:dyDescent="0.25">
      <c r="A757" t="s">
        <v>956</v>
      </c>
      <c r="B757" t="s">
        <v>987</v>
      </c>
      <c r="C757">
        <v>109</v>
      </c>
      <c r="D757">
        <v>135</v>
      </c>
      <c r="E757">
        <v>0</v>
      </c>
      <c r="F757" s="25">
        <v>0</v>
      </c>
      <c r="G757" s="28">
        <v>11</v>
      </c>
      <c r="H757" s="28">
        <v>0</v>
      </c>
      <c r="I757" s="28">
        <v>0</v>
      </c>
      <c r="J757" s="25">
        <v>0</v>
      </c>
      <c r="K757" s="28">
        <v>0</v>
      </c>
      <c r="L757" s="28">
        <v>0</v>
      </c>
      <c r="M757" s="28">
        <v>110</v>
      </c>
      <c r="N757" s="25">
        <v>0</v>
      </c>
      <c r="O757" s="28">
        <v>45</v>
      </c>
      <c r="P757" s="28">
        <v>10</v>
      </c>
      <c r="Q757" s="28">
        <v>30</v>
      </c>
      <c r="R757" s="25">
        <v>30</v>
      </c>
      <c r="S757" s="28">
        <v>30</v>
      </c>
      <c r="T757" s="28">
        <v>0</v>
      </c>
      <c r="U757" s="28">
        <v>220</v>
      </c>
      <c r="V757" s="28">
        <v>3.5</v>
      </c>
    </row>
    <row r="758" spans="1:22" x14ac:dyDescent="0.25">
      <c r="A758" t="s">
        <v>957</v>
      </c>
      <c r="B758" t="s">
        <v>987</v>
      </c>
      <c r="C758">
        <v>115</v>
      </c>
      <c r="D758">
        <v>142</v>
      </c>
      <c r="E758">
        <v>0</v>
      </c>
      <c r="F758" s="25">
        <v>0</v>
      </c>
      <c r="G758" s="28">
        <v>11</v>
      </c>
      <c r="H758" s="28">
        <v>0</v>
      </c>
      <c r="I758" s="28">
        <v>0</v>
      </c>
      <c r="J758" s="25">
        <v>0</v>
      </c>
      <c r="K758" s="28">
        <v>0</v>
      </c>
      <c r="L758" s="28">
        <v>0</v>
      </c>
      <c r="M758" s="28">
        <v>110</v>
      </c>
      <c r="N758" s="25">
        <v>0</v>
      </c>
      <c r="O758" s="28">
        <v>45</v>
      </c>
      <c r="P758" s="28">
        <v>10</v>
      </c>
      <c r="Q758" s="28">
        <v>30</v>
      </c>
      <c r="R758" s="25">
        <v>30</v>
      </c>
      <c r="S758" s="28">
        <v>30</v>
      </c>
      <c r="T758" s="28">
        <v>0</v>
      </c>
      <c r="U758" s="28">
        <v>220</v>
      </c>
      <c r="V758" s="28">
        <v>3.5</v>
      </c>
    </row>
    <row r="759" spans="1:22" x14ac:dyDescent="0.25">
      <c r="A759" t="s">
        <v>958</v>
      </c>
      <c r="B759" t="s">
        <v>987</v>
      </c>
      <c r="C759">
        <v>122</v>
      </c>
      <c r="D759">
        <v>150</v>
      </c>
      <c r="E759">
        <v>0</v>
      </c>
      <c r="F759" s="25">
        <v>0</v>
      </c>
      <c r="G759" s="28">
        <v>11</v>
      </c>
      <c r="H759" s="28">
        <v>0</v>
      </c>
      <c r="I759" s="28">
        <v>0</v>
      </c>
      <c r="J759" s="25">
        <v>0</v>
      </c>
      <c r="K759" s="28">
        <v>0</v>
      </c>
      <c r="L759" s="28">
        <v>0</v>
      </c>
      <c r="M759" s="28">
        <v>110</v>
      </c>
      <c r="N759" s="25">
        <v>0</v>
      </c>
      <c r="O759" s="28">
        <v>45</v>
      </c>
      <c r="P759" s="28">
        <v>10</v>
      </c>
      <c r="Q759" s="28">
        <v>30</v>
      </c>
      <c r="R759" s="25">
        <v>30</v>
      </c>
      <c r="S759" s="28">
        <v>30</v>
      </c>
      <c r="T759" s="28">
        <v>0</v>
      </c>
      <c r="U759" s="28">
        <v>220</v>
      </c>
      <c r="V759" s="28">
        <v>3.5</v>
      </c>
    </row>
    <row r="760" spans="1:22" x14ac:dyDescent="0.25">
      <c r="A760" t="s">
        <v>959</v>
      </c>
      <c r="B760" t="s">
        <v>987</v>
      </c>
      <c r="C760">
        <v>128</v>
      </c>
      <c r="D760">
        <v>157</v>
      </c>
      <c r="E760">
        <v>0</v>
      </c>
      <c r="F760" s="25">
        <v>0</v>
      </c>
      <c r="G760" s="28">
        <v>11</v>
      </c>
      <c r="H760" s="28">
        <v>0</v>
      </c>
      <c r="I760" s="28">
        <v>0</v>
      </c>
      <c r="J760" s="25">
        <v>0</v>
      </c>
      <c r="K760" s="28">
        <v>0</v>
      </c>
      <c r="L760" s="28">
        <v>0</v>
      </c>
      <c r="M760" s="28">
        <v>110</v>
      </c>
      <c r="N760" s="25">
        <v>0</v>
      </c>
      <c r="O760" s="28">
        <v>45</v>
      </c>
      <c r="P760" s="28">
        <v>10</v>
      </c>
      <c r="Q760" s="28">
        <v>30</v>
      </c>
      <c r="R760" s="25">
        <v>30</v>
      </c>
      <c r="S760" s="28">
        <v>30</v>
      </c>
      <c r="T760" s="28">
        <v>0</v>
      </c>
      <c r="U760" s="28">
        <v>220</v>
      </c>
      <c r="V760" s="28">
        <v>3.5</v>
      </c>
    </row>
    <row r="761" spans="1:22" x14ac:dyDescent="0.25">
      <c r="A761" t="s">
        <v>960</v>
      </c>
      <c r="B761" t="s">
        <v>987</v>
      </c>
      <c r="C761">
        <v>134</v>
      </c>
      <c r="D761">
        <v>165</v>
      </c>
      <c r="E761">
        <v>0</v>
      </c>
      <c r="F761" s="25">
        <v>0</v>
      </c>
      <c r="G761" s="28">
        <v>11</v>
      </c>
      <c r="H761" s="28">
        <v>0</v>
      </c>
      <c r="I761" s="28">
        <v>0</v>
      </c>
      <c r="J761" s="25">
        <v>0</v>
      </c>
      <c r="K761" s="28">
        <v>0</v>
      </c>
      <c r="L761" s="28">
        <v>0</v>
      </c>
      <c r="M761" s="28">
        <v>110</v>
      </c>
      <c r="N761" s="25">
        <v>0</v>
      </c>
      <c r="O761" s="28">
        <v>45</v>
      </c>
      <c r="P761" s="28">
        <v>10</v>
      </c>
      <c r="Q761" s="28">
        <v>30</v>
      </c>
      <c r="R761" s="25">
        <v>30</v>
      </c>
      <c r="S761" s="28">
        <v>30</v>
      </c>
      <c r="T761" s="28">
        <v>0</v>
      </c>
      <c r="U761" s="28">
        <v>220</v>
      </c>
      <c r="V761" s="28">
        <v>3.5</v>
      </c>
    </row>
    <row r="762" spans="1:22" x14ac:dyDescent="0.25">
      <c r="A762" t="s">
        <v>961</v>
      </c>
      <c r="B762" t="s">
        <v>987</v>
      </c>
      <c r="C762">
        <v>140</v>
      </c>
      <c r="D762">
        <v>172</v>
      </c>
      <c r="E762">
        <v>0</v>
      </c>
      <c r="F762" s="25">
        <v>0</v>
      </c>
      <c r="G762" s="28">
        <v>11</v>
      </c>
      <c r="H762" s="28">
        <v>0</v>
      </c>
      <c r="I762" s="28">
        <v>0</v>
      </c>
      <c r="J762" s="25">
        <v>0</v>
      </c>
      <c r="K762" s="28">
        <v>0</v>
      </c>
      <c r="L762" s="28">
        <v>0</v>
      </c>
      <c r="M762" s="28">
        <v>110</v>
      </c>
      <c r="N762" s="25">
        <v>0</v>
      </c>
      <c r="O762" s="28">
        <v>45</v>
      </c>
      <c r="P762" s="28">
        <v>10</v>
      </c>
      <c r="Q762" s="28">
        <v>30</v>
      </c>
      <c r="R762" s="25">
        <v>30</v>
      </c>
      <c r="S762" s="28">
        <v>30</v>
      </c>
      <c r="T762" s="28">
        <v>0</v>
      </c>
      <c r="U762" s="28">
        <v>220</v>
      </c>
      <c r="V762" s="28">
        <v>3.5</v>
      </c>
    </row>
    <row r="763" spans="1:22" x14ac:dyDescent="0.25">
      <c r="A763" t="s">
        <v>962</v>
      </c>
      <c r="B763" t="s">
        <v>987</v>
      </c>
      <c r="C763">
        <v>146</v>
      </c>
      <c r="D763">
        <v>180</v>
      </c>
      <c r="E763">
        <v>0</v>
      </c>
      <c r="F763" s="25">
        <v>0</v>
      </c>
      <c r="G763" s="28">
        <v>11</v>
      </c>
      <c r="H763" s="28">
        <v>0</v>
      </c>
      <c r="I763" s="28">
        <v>0</v>
      </c>
      <c r="J763" s="25">
        <v>0</v>
      </c>
      <c r="K763" s="28">
        <v>0</v>
      </c>
      <c r="L763" s="28">
        <v>0</v>
      </c>
      <c r="M763" s="28">
        <v>110</v>
      </c>
      <c r="N763" s="25">
        <v>0</v>
      </c>
      <c r="O763" s="28">
        <v>45</v>
      </c>
      <c r="P763" s="28">
        <v>10</v>
      </c>
      <c r="Q763" s="28">
        <v>30</v>
      </c>
      <c r="R763" s="25">
        <v>30</v>
      </c>
      <c r="S763" s="28">
        <v>30</v>
      </c>
      <c r="T763" s="28">
        <v>0</v>
      </c>
      <c r="U763" s="28">
        <v>220</v>
      </c>
      <c r="V763" s="28">
        <v>3.5</v>
      </c>
    </row>
    <row r="764" spans="1:22" x14ac:dyDescent="0.25">
      <c r="A764" t="s">
        <v>963</v>
      </c>
      <c r="B764" t="s">
        <v>987</v>
      </c>
      <c r="C764">
        <v>152</v>
      </c>
      <c r="D764">
        <v>187</v>
      </c>
      <c r="E764">
        <v>0</v>
      </c>
      <c r="F764" s="25">
        <v>0</v>
      </c>
      <c r="G764" s="28">
        <v>11</v>
      </c>
      <c r="H764" s="28">
        <v>0</v>
      </c>
      <c r="I764" s="28">
        <v>0</v>
      </c>
      <c r="J764" s="25">
        <v>0</v>
      </c>
      <c r="K764" s="28">
        <v>0</v>
      </c>
      <c r="L764" s="28">
        <v>0</v>
      </c>
      <c r="M764" s="28">
        <v>110</v>
      </c>
      <c r="N764" s="25">
        <v>0</v>
      </c>
      <c r="O764" s="28">
        <v>45</v>
      </c>
      <c r="P764" s="28">
        <v>10</v>
      </c>
      <c r="Q764" s="28">
        <v>30</v>
      </c>
      <c r="R764" s="25">
        <v>30</v>
      </c>
      <c r="S764" s="28">
        <v>30</v>
      </c>
      <c r="T764" s="28">
        <v>0</v>
      </c>
      <c r="U764" s="28">
        <v>220</v>
      </c>
      <c r="V764" s="28">
        <v>3.5</v>
      </c>
    </row>
    <row r="765" spans="1:22" x14ac:dyDescent="0.25">
      <c r="A765" t="s">
        <v>964</v>
      </c>
      <c r="B765" t="s">
        <v>987</v>
      </c>
      <c r="C765">
        <v>126</v>
      </c>
      <c r="D765">
        <v>136</v>
      </c>
      <c r="E765">
        <v>0</v>
      </c>
      <c r="F765" s="25">
        <v>0</v>
      </c>
      <c r="G765" s="28">
        <v>11</v>
      </c>
      <c r="H765" s="28">
        <v>0</v>
      </c>
      <c r="I765" s="28">
        <v>0</v>
      </c>
      <c r="J765" s="25">
        <v>0</v>
      </c>
      <c r="K765" s="28">
        <v>0</v>
      </c>
      <c r="L765" s="28">
        <v>0</v>
      </c>
      <c r="M765" s="28">
        <v>0</v>
      </c>
      <c r="N765" s="25">
        <v>110</v>
      </c>
      <c r="O765" s="28">
        <v>45</v>
      </c>
      <c r="P765" s="28">
        <v>10</v>
      </c>
      <c r="Q765" s="28">
        <v>30</v>
      </c>
      <c r="R765" s="25">
        <v>30</v>
      </c>
      <c r="S765" s="28">
        <v>30</v>
      </c>
      <c r="T765" s="28">
        <v>0</v>
      </c>
      <c r="U765" s="28">
        <v>220</v>
      </c>
      <c r="V765" s="28">
        <v>3.5</v>
      </c>
    </row>
    <row r="766" spans="1:22" x14ac:dyDescent="0.25">
      <c r="A766" t="s">
        <v>965</v>
      </c>
      <c r="B766" t="s">
        <v>987</v>
      </c>
      <c r="C766">
        <v>133</v>
      </c>
      <c r="D766">
        <v>142</v>
      </c>
      <c r="E766">
        <v>0</v>
      </c>
      <c r="F766" s="25">
        <v>0</v>
      </c>
      <c r="G766" s="28">
        <v>11</v>
      </c>
      <c r="H766" s="28">
        <v>0</v>
      </c>
      <c r="I766" s="28">
        <v>0</v>
      </c>
      <c r="J766" s="25">
        <v>0</v>
      </c>
      <c r="K766" s="28">
        <v>0</v>
      </c>
      <c r="L766" s="28">
        <v>0</v>
      </c>
      <c r="M766" s="28">
        <v>0</v>
      </c>
      <c r="N766" s="25">
        <v>110</v>
      </c>
      <c r="O766" s="28">
        <v>45</v>
      </c>
      <c r="P766" s="28">
        <v>10</v>
      </c>
      <c r="Q766" s="28">
        <v>30</v>
      </c>
      <c r="R766" s="25">
        <v>30</v>
      </c>
      <c r="S766" s="28">
        <v>30</v>
      </c>
      <c r="T766" s="28">
        <v>0</v>
      </c>
      <c r="U766" s="28">
        <v>220</v>
      </c>
      <c r="V766" s="28">
        <v>3.5</v>
      </c>
    </row>
    <row r="767" spans="1:22" x14ac:dyDescent="0.25">
      <c r="A767" t="s">
        <v>966</v>
      </c>
      <c r="B767" t="s">
        <v>987</v>
      </c>
      <c r="C767">
        <v>141</v>
      </c>
      <c r="D767">
        <v>149</v>
      </c>
      <c r="E767">
        <v>0</v>
      </c>
      <c r="F767" s="25">
        <v>0</v>
      </c>
      <c r="G767" s="28">
        <v>11</v>
      </c>
      <c r="H767" s="28">
        <v>0</v>
      </c>
      <c r="I767" s="28">
        <v>0</v>
      </c>
      <c r="J767" s="25">
        <v>0</v>
      </c>
      <c r="K767" s="28">
        <v>0</v>
      </c>
      <c r="L767" s="28">
        <v>0</v>
      </c>
      <c r="M767" s="28">
        <v>0</v>
      </c>
      <c r="N767" s="25">
        <v>110</v>
      </c>
      <c r="O767" s="28">
        <v>45</v>
      </c>
      <c r="P767" s="28">
        <v>10</v>
      </c>
      <c r="Q767" s="28">
        <v>30</v>
      </c>
      <c r="R767" s="25">
        <v>30</v>
      </c>
      <c r="S767" s="28">
        <v>30</v>
      </c>
      <c r="T767" s="28">
        <v>0</v>
      </c>
      <c r="U767" s="28">
        <v>220</v>
      </c>
      <c r="V767" s="28">
        <v>3.5</v>
      </c>
    </row>
    <row r="768" spans="1:22" x14ac:dyDescent="0.25">
      <c r="A768" t="s">
        <v>967</v>
      </c>
      <c r="B768" t="s">
        <v>987</v>
      </c>
      <c r="C768">
        <v>148</v>
      </c>
      <c r="D768">
        <v>156</v>
      </c>
      <c r="E768">
        <v>0</v>
      </c>
      <c r="F768" s="25">
        <v>0</v>
      </c>
      <c r="G768" s="28">
        <v>11</v>
      </c>
      <c r="H768" s="28">
        <v>0</v>
      </c>
      <c r="I768" s="28">
        <v>0</v>
      </c>
      <c r="J768" s="25">
        <v>0</v>
      </c>
      <c r="K768" s="28">
        <v>0</v>
      </c>
      <c r="L768" s="28">
        <v>0</v>
      </c>
      <c r="M768" s="28">
        <v>0</v>
      </c>
      <c r="N768" s="25">
        <v>110</v>
      </c>
      <c r="O768" s="28">
        <v>45</v>
      </c>
      <c r="P768" s="28">
        <v>10</v>
      </c>
      <c r="Q768" s="28">
        <v>30</v>
      </c>
      <c r="R768" s="25">
        <v>30</v>
      </c>
      <c r="S768" s="28">
        <v>30</v>
      </c>
      <c r="T768" s="28">
        <v>0</v>
      </c>
      <c r="U768" s="28">
        <v>220</v>
      </c>
      <c r="V768" s="28">
        <v>3.5</v>
      </c>
    </row>
    <row r="769" spans="1:22" x14ac:dyDescent="0.25">
      <c r="A769" t="s">
        <v>968</v>
      </c>
      <c r="B769" t="s">
        <v>987</v>
      </c>
      <c r="C769">
        <v>156</v>
      </c>
      <c r="D769">
        <v>163</v>
      </c>
      <c r="E769">
        <v>0</v>
      </c>
      <c r="F769" s="25">
        <v>0</v>
      </c>
      <c r="G769" s="28">
        <v>11</v>
      </c>
      <c r="H769" s="28">
        <v>0</v>
      </c>
      <c r="I769" s="28">
        <v>0</v>
      </c>
      <c r="J769" s="25">
        <v>0</v>
      </c>
      <c r="K769" s="28">
        <v>0</v>
      </c>
      <c r="L769" s="28">
        <v>0</v>
      </c>
      <c r="M769" s="28">
        <v>0</v>
      </c>
      <c r="N769" s="25">
        <v>110</v>
      </c>
      <c r="O769" s="28">
        <v>45</v>
      </c>
      <c r="P769" s="28">
        <v>10</v>
      </c>
      <c r="Q769" s="28">
        <v>30</v>
      </c>
      <c r="R769" s="25">
        <v>30</v>
      </c>
      <c r="S769" s="28">
        <v>30</v>
      </c>
      <c r="T769" s="28">
        <v>0</v>
      </c>
      <c r="U769" s="28">
        <v>220</v>
      </c>
      <c r="V769" s="28">
        <v>3.5</v>
      </c>
    </row>
    <row r="770" spans="1:22" x14ac:dyDescent="0.25">
      <c r="A770" t="s">
        <v>969</v>
      </c>
      <c r="B770" t="s">
        <v>987</v>
      </c>
      <c r="C770">
        <v>163</v>
      </c>
      <c r="D770">
        <v>170</v>
      </c>
      <c r="E770">
        <v>0</v>
      </c>
      <c r="F770" s="25">
        <v>0</v>
      </c>
      <c r="G770" s="28">
        <v>11</v>
      </c>
      <c r="H770" s="28">
        <v>0</v>
      </c>
      <c r="I770" s="28">
        <v>0</v>
      </c>
      <c r="J770" s="25">
        <v>0</v>
      </c>
      <c r="K770" s="28">
        <v>0</v>
      </c>
      <c r="L770" s="28">
        <v>0</v>
      </c>
      <c r="M770" s="28">
        <v>0</v>
      </c>
      <c r="N770" s="25">
        <v>110</v>
      </c>
      <c r="O770" s="28">
        <v>45</v>
      </c>
      <c r="P770" s="28">
        <v>10</v>
      </c>
      <c r="Q770" s="28">
        <v>30</v>
      </c>
      <c r="R770" s="25">
        <v>30</v>
      </c>
      <c r="S770" s="28">
        <v>30</v>
      </c>
      <c r="T770" s="28">
        <v>0</v>
      </c>
      <c r="U770" s="28">
        <v>220</v>
      </c>
      <c r="V770" s="28">
        <v>3.5</v>
      </c>
    </row>
    <row r="771" spans="1:22" x14ac:dyDescent="0.25">
      <c r="A771" t="s">
        <v>970</v>
      </c>
      <c r="B771" t="s">
        <v>987</v>
      </c>
      <c r="C771">
        <v>118</v>
      </c>
      <c r="D771">
        <v>0</v>
      </c>
      <c r="E771">
        <v>118</v>
      </c>
      <c r="F771" s="25">
        <v>0</v>
      </c>
      <c r="G771" s="28">
        <v>11</v>
      </c>
      <c r="H771" s="28">
        <v>0</v>
      </c>
      <c r="I771" s="28">
        <v>0</v>
      </c>
      <c r="J771" s="25">
        <v>0</v>
      </c>
      <c r="K771" s="28">
        <v>0</v>
      </c>
      <c r="L771" s="28">
        <v>0</v>
      </c>
      <c r="M771" s="28">
        <v>0</v>
      </c>
      <c r="N771" s="25">
        <v>0</v>
      </c>
      <c r="O771" s="28">
        <v>45</v>
      </c>
      <c r="P771" s="28">
        <v>10</v>
      </c>
      <c r="Q771" s="28">
        <v>30</v>
      </c>
      <c r="R771" s="25">
        <v>30</v>
      </c>
      <c r="S771" s="28">
        <v>30</v>
      </c>
      <c r="T771" s="28">
        <v>0</v>
      </c>
      <c r="U771" s="28">
        <v>220</v>
      </c>
      <c r="V771" s="28">
        <v>3.5</v>
      </c>
    </row>
    <row r="772" spans="1:22" x14ac:dyDescent="0.25">
      <c r="A772" t="s">
        <v>971</v>
      </c>
      <c r="B772" t="s">
        <v>987</v>
      </c>
      <c r="C772">
        <v>127</v>
      </c>
      <c r="D772">
        <v>0</v>
      </c>
      <c r="E772">
        <v>127</v>
      </c>
      <c r="F772" s="25">
        <v>0</v>
      </c>
      <c r="G772" s="28">
        <v>11</v>
      </c>
      <c r="H772" s="28">
        <v>0</v>
      </c>
      <c r="I772" s="28">
        <v>0</v>
      </c>
      <c r="J772" s="25">
        <v>0</v>
      </c>
      <c r="K772" s="28">
        <v>0</v>
      </c>
      <c r="L772" s="28">
        <v>0</v>
      </c>
      <c r="M772" s="28">
        <v>0</v>
      </c>
      <c r="N772" s="25">
        <v>0</v>
      </c>
      <c r="O772" s="28">
        <v>45</v>
      </c>
      <c r="P772" s="28">
        <v>10</v>
      </c>
      <c r="Q772" s="28">
        <v>30.3</v>
      </c>
      <c r="R772" s="25">
        <v>30</v>
      </c>
      <c r="S772" s="28">
        <v>30</v>
      </c>
      <c r="T772" s="28">
        <v>0</v>
      </c>
      <c r="U772" s="28">
        <v>220</v>
      </c>
      <c r="V772" s="28">
        <v>3.5</v>
      </c>
    </row>
    <row r="773" spans="1:22" x14ac:dyDescent="0.25">
      <c r="A773" t="s">
        <v>972</v>
      </c>
      <c r="B773" t="s">
        <v>987</v>
      </c>
      <c r="C773">
        <v>136</v>
      </c>
      <c r="D773">
        <v>0</v>
      </c>
      <c r="E773">
        <v>136</v>
      </c>
      <c r="F773" s="25">
        <v>0</v>
      </c>
      <c r="G773" s="28">
        <v>11</v>
      </c>
      <c r="H773" s="28">
        <v>0</v>
      </c>
      <c r="I773" s="28">
        <v>0</v>
      </c>
      <c r="J773" s="25">
        <v>0</v>
      </c>
      <c r="K773" s="28">
        <v>0</v>
      </c>
      <c r="L773" s="28">
        <v>0</v>
      </c>
      <c r="M773" s="28">
        <v>0</v>
      </c>
      <c r="N773" s="25">
        <v>0</v>
      </c>
      <c r="O773" s="28">
        <v>45</v>
      </c>
      <c r="P773" s="28">
        <v>10</v>
      </c>
      <c r="Q773" s="28">
        <v>30.6</v>
      </c>
      <c r="R773" s="25">
        <v>30</v>
      </c>
      <c r="S773" s="28">
        <v>30</v>
      </c>
      <c r="T773" s="28">
        <v>0</v>
      </c>
      <c r="U773" s="28">
        <v>220</v>
      </c>
      <c r="V773" s="28">
        <v>3.5</v>
      </c>
    </row>
    <row r="774" spans="1:22" x14ac:dyDescent="0.25">
      <c r="A774" t="s">
        <v>973</v>
      </c>
      <c r="B774" t="s">
        <v>987</v>
      </c>
      <c r="C774">
        <v>145</v>
      </c>
      <c r="D774">
        <v>0</v>
      </c>
      <c r="E774">
        <v>145</v>
      </c>
      <c r="F774" s="25">
        <v>0</v>
      </c>
      <c r="G774" s="28">
        <v>11</v>
      </c>
      <c r="H774" s="28">
        <v>0</v>
      </c>
      <c r="I774" s="28">
        <v>0</v>
      </c>
      <c r="J774" s="25">
        <v>0</v>
      </c>
      <c r="K774" s="28">
        <v>0</v>
      </c>
      <c r="L774" s="28">
        <v>0</v>
      </c>
      <c r="M774" s="28">
        <v>0</v>
      </c>
      <c r="N774" s="25">
        <v>0</v>
      </c>
      <c r="O774" s="28">
        <v>45</v>
      </c>
      <c r="P774" s="28">
        <v>10</v>
      </c>
      <c r="Q774" s="28">
        <v>30.9</v>
      </c>
      <c r="R774" s="25">
        <v>30</v>
      </c>
      <c r="S774" s="28">
        <v>30</v>
      </c>
      <c r="T774" s="28">
        <v>0</v>
      </c>
      <c r="U774" s="28">
        <v>220</v>
      </c>
      <c r="V774" s="28">
        <v>3.5</v>
      </c>
    </row>
    <row r="775" spans="1:22" x14ac:dyDescent="0.25">
      <c r="A775" t="s">
        <v>974</v>
      </c>
      <c r="B775" t="s">
        <v>987</v>
      </c>
      <c r="C775">
        <v>154</v>
      </c>
      <c r="D775">
        <v>0</v>
      </c>
      <c r="E775">
        <v>154</v>
      </c>
      <c r="F775" s="25">
        <v>0</v>
      </c>
      <c r="G775" s="28">
        <v>11</v>
      </c>
      <c r="H775" s="28">
        <v>0</v>
      </c>
      <c r="I775" s="28">
        <v>0</v>
      </c>
      <c r="J775" s="25">
        <v>0</v>
      </c>
      <c r="K775" s="28">
        <v>0</v>
      </c>
      <c r="L775" s="28">
        <v>0</v>
      </c>
      <c r="M775" s="28">
        <v>0</v>
      </c>
      <c r="N775" s="25">
        <v>0</v>
      </c>
      <c r="O775" s="28">
        <v>45</v>
      </c>
      <c r="P775" s="28">
        <v>10</v>
      </c>
      <c r="Q775" s="28">
        <v>31.2</v>
      </c>
      <c r="R775" s="25">
        <v>30</v>
      </c>
      <c r="S775" s="28">
        <v>30</v>
      </c>
      <c r="T775" s="28">
        <v>0</v>
      </c>
      <c r="U775" s="28">
        <v>220</v>
      </c>
      <c r="V775" s="28">
        <v>3.5</v>
      </c>
    </row>
    <row r="776" spans="1:22" x14ac:dyDescent="0.25">
      <c r="A776" t="s">
        <v>975</v>
      </c>
      <c r="B776" t="s">
        <v>987</v>
      </c>
      <c r="C776">
        <v>163</v>
      </c>
      <c r="D776">
        <v>0</v>
      </c>
      <c r="E776">
        <v>163</v>
      </c>
      <c r="F776" s="25">
        <v>0</v>
      </c>
      <c r="G776" s="28">
        <v>11</v>
      </c>
      <c r="H776" s="28">
        <v>0</v>
      </c>
      <c r="I776" s="28">
        <v>0</v>
      </c>
      <c r="J776" s="25">
        <v>0</v>
      </c>
      <c r="K776" s="28">
        <v>0</v>
      </c>
      <c r="L776" s="28">
        <v>0</v>
      </c>
      <c r="M776" s="28">
        <v>0</v>
      </c>
      <c r="N776" s="25">
        <v>0</v>
      </c>
      <c r="O776" s="28">
        <v>45</v>
      </c>
      <c r="P776" s="28">
        <v>10</v>
      </c>
      <c r="Q776" s="28">
        <v>31.5</v>
      </c>
      <c r="R776" s="25">
        <v>30</v>
      </c>
      <c r="S776" s="28">
        <v>30</v>
      </c>
      <c r="T776" s="28">
        <v>0</v>
      </c>
      <c r="U776" s="28">
        <v>220</v>
      </c>
      <c r="V776" s="28">
        <v>3.5</v>
      </c>
    </row>
    <row r="777" spans="1:22" x14ac:dyDescent="0.25">
      <c r="A777" t="s">
        <v>976</v>
      </c>
      <c r="B777" t="s">
        <v>987</v>
      </c>
      <c r="C777">
        <v>174</v>
      </c>
      <c r="D777">
        <v>0</v>
      </c>
      <c r="E777">
        <v>174</v>
      </c>
      <c r="F777" s="25">
        <v>0</v>
      </c>
      <c r="G777" s="28">
        <v>11</v>
      </c>
      <c r="H777" s="28">
        <v>0</v>
      </c>
      <c r="I777" s="28">
        <v>0</v>
      </c>
      <c r="J777" s="25">
        <v>0</v>
      </c>
      <c r="K777" s="28">
        <v>0</v>
      </c>
      <c r="L777" s="28">
        <v>0</v>
      </c>
      <c r="M777" s="28">
        <v>0</v>
      </c>
      <c r="N777" s="25">
        <v>0</v>
      </c>
      <c r="O777" s="28">
        <v>45</v>
      </c>
      <c r="P777" s="28">
        <v>10</v>
      </c>
      <c r="Q777" s="28">
        <v>31.8</v>
      </c>
      <c r="R777" s="25">
        <v>30</v>
      </c>
      <c r="S777" s="28">
        <v>30</v>
      </c>
      <c r="T777" s="28">
        <v>0</v>
      </c>
      <c r="U777" s="28">
        <v>220</v>
      </c>
      <c r="V777" s="28">
        <v>3.5</v>
      </c>
    </row>
    <row r="778" spans="1:22" x14ac:dyDescent="0.25">
      <c r="A778" t="s">
        <v>977</v>
      </c>
      <c r="B778" t="s">
        <v>987</v>
      </c>
      <c r="C778">
        <v>185</v>
      </c>
      <c r="D778">
        <v>0</v>
      </c>
      <c r="E778">
        <v>185</v>
      </c>
      <c r="F778" s="25">
        <v>0</v>
      </c>
      <c r="G778" s="28">
        <v>11</v>
      </c>
      <c r="H778" s="28">
        <v>0</v>
      </c>
      <c r="I778" s="28">
        <v>0</v>
      </c>
      <c r="J778" s="25">
        <v>0</v>
      </c>
      <c r="K778" s="28">
        <v>0</v>
      </c>
      <c r="L778" s="28">
        <v>0</v>
      </c>
      <c r="M778" s="28">
        <v>0</v>
      </c>
      <c r="N778" s="25">
        <v>0</v>
      </c>
      <c r="O778" s="28">
        <v>45</v>
      </c>
      <c r="P778" s="28">
        <v>10</v>
      </c>
      <c r="Q778" s="28">
        <v>32.1</v>
      </c>
      <c r="R778" s="25">
        <v>30</v>
      </c>
      <c r="S778" s="28">
        <v>30</v>
      </c>
      <c r="T778" s="28">
        <v>0</v>
      </c>
      <c r="U778" s="28">
        <v>220</v>
      </c>
      <c r="V778" s="28">
        <v>3.5</v>
      </c>
    </row>
    <row r="779" spans="1:22" x14ac:dyDescent="0.25">
      <c r="A779" t="s">
        <v>978</v>
      </c>
      <c r="B779" t="s">
        <v>987</v>
      </c>
      <c r="C779">
        <v>196</v>
      </c>
      <c r="D779">
        <v>0</v>
      </c>
      <c r="E779">
        <v>196</v>
      </c>
      <c r="F779" s="25">
        <v>0</v>
      </c>
      <c r="G779" s="28">
        <v>11</v>
      </c>
      <c r="H779" s="28">
        <v>0</v>
      </c>
      <c r="I779" s="28">
        <v>0</v>
      </c>
      <c r="J779" s="25">
        <v>0</v>
      </c>
      <c r="K779" s="28">
        <v>0</v>
      </c>
      <c r="L779" s="28">
        <v>0</v>
      </c>
      <c r="M779" s="28">
        <v>0</v>
      </c>
      <c r="N779" s="25">
        <v>0</v>
      </c>
      <c r="O779" s="28">
        <v>45</v>
      </c>
      <c r="P779" s="28">
        <v>10</v>
      </c>
      <c r="Q779" s="28">
        <v>32.4</v>
      </c>
      <c r="R779" s="25">
        <v>30</v>
      </c>
      <c r="S779" s="28">
        <v>30</v>
      </c>
      <c r="T779" s="28">
        <v>0</v>
      </c>
      <c r="U779" s="28">
        <v>220</v>
      </c>
      <c r="V779" s="28">
        <v>3.5</v>
      </c>
    </row>
    <row r="780" spans="1:22" x14ac:dyDescent="0.25">
      <c r="A780" t="s">
        <v>979</v>
      </c>
      <c r="B780" t="s">
        <v>987</v>
      </c>
      <c r="C780">
        <v>207</v>
      </c>
      <c r="D780">
        <v>0</v>
      </c>
      <c r="E780">
        <v>207</v>
      </c>
      <c r="F780" s="25">
        <v>0</v>
      </c>
      <c r="G780" s="28">
        <v>11</v>
      </c>
      <c r="H780" s="28">
        <v>0</v>
      </c>
      <c r="I780" s="28">
        <v>0</v>
      </c>
      <c r="J780" s="25">
        <v>0</v>
      </c>
      <c r="K780" s="28">
        <v>0</v>
      </c>
      <c r="L780" s="28">
        <v>0</v>
      </c>
      <c r="M780" s="28">
        <v>0</v>
      </c>
      <c r="N780" s="25">
        <v>0</v>
      </c>
      <c r="O780" s="28">
        <v>45</v>
      </c>
      <c r="P780" s="28">
        <v>10</v>
      </c>
      <c r="Q780" s="28">
        <v>32.700000000000003</v>
      </c>
      <c r="R780" s="25">
        <v>30</v>
      </c>
      <c r="S780" s="28">
        <v>30</v>
      </c>
      <c r="T780" s="28">
        <v>0</v>
      </c>
      <c r="U780" s="28">
        <v>220</v>
      </c>
      <c r="V780" s="28">
        <v>3.5</v>
      </c>
    </row>
    <row r="781" spans="1:22" x14ac:dyDescent="0.25">
      <c r="A781" t="s">
        <v>980</v>
      </c>
      <c r="B781" t="s">
        <v>987</v>
      </c>
      <c r="C781">
        <v>218</v>
      </c>
      <c r="D781">
        <v>0</v>
      </c>
      <c r="E781">
        <v>218</v>
      </c>
      <c r="F781" s="25">
        <v>0</v>
      </c>
      <c r="G781" s="28">
        <v>11</v>
      </c>
      <c r="H781" s="28">
        <v>0</v>
      </c>
      <c r="I781" s="28">
        <v>0</v>
      </c>
      <c r="J781" s="25">
        <v>0</v>
      </c>
      <c r="K781" s="28">
        <v>0</v>
      </c>
      <c r="L781" s="28">
        <v>0</v>
      </c>
      <c r="M781" s="28">
        <v>0</v>
      </c>
      <c r="N781" s="25">
        <v>0</v>
      </c>
      <c r="O781" s="28">
        <v>45</v>
      </c>
      <c r="P781" s="28">
        <v>10</v>
      </c>
      <c r="Q781" s="28">
        <v>33</v>
      </c>
      <c r="R781" s="25">
        <v>30</v>
      </c>
      <c r="S781" s="28">
        <v>30</v>
      </c>
      <c r="T781" s="28">
        <v>0</v>
      </c>
      <c r="U781" s="28">
        <v>220</v>
      </c>
      <c r="V781" s="28">
        <v>3.5</v>
      </c>
    </row>
    <row r="782" spans="1:22" x14ac:dyDescent="0.25">
      <c r="A782" t="s">
        <v>981</v>
      </c>
      <c r="B782" t="s">
        <v>987</v>
      </c>
      <c r="C782">
        <v>142</v>
      </c>
      <c r="D782">
        <v>0</v>
      </c>
      <c r="E782">
        <v>163</v>
      </c>
      <c r="F782" s="25">
        <v>0</v>
      </c>
      <c r="G782" s="28">
        <v>11</v>
      </c>
      <c r="H782" s="28">
        <v>0</v>
      </c>
      <c r="I782" s="28">
        <v>0</v>
      </c>
      <c r="J782" s="25">
        <v>0</v>
      </c>
      <c r="K782" s="28">
        <v>0</v>
      </c>
      <c r="L782" s="28">
        <v>0</v>
      </c>
      <c r="M782" s="28">
        <v>0</v>
      </c>
      <c r="N782" s="25">
        <v>0</v>
      </c>
      <c r="O782" s="28">
        <v>45</v>
      </c>
      <c r="P782" s="28">
        <v>10</v>
      </c>
      <c r="Q782" s="28">
        <v>30</v>
      </c>
      <c r="R782" s="25">
        <v>30</v>
      </c>
      <c r="S782" s="28">
        <v>30</v>
      </c>
      <c r="T782" s="28">
        <v>0</v>
      </c>
      <c r="U782" s="28">
        <v>220</v>
      </c>
      <c r="V782" s="28">
        <v>3.5</v>
      </c>
    </row>
    <row r="783" spans="1:22" x14ac:dyDescent="0.25">
      <c r="A783" t="s">
        <v>982</v>
      </c>
      <c r="B783" t="s">
        <v>987</v>
      </c>
      <c r="C783">
        <v>150</v>
      </c>
      <c r="D783">
        <v>0</v>
      </c>
      <c r="E783">
        <v>172</v>
      </c>
      <c r="F783" s="25">
        <v>0</v>
      </c>
      <c r="G783" s="28">
        <v>11</v>
      </c>
      <c r="H783" s="28">
        <v>0</v>
      </c>
      <c r="I783" s="28">
        <v>0</v>
      </c>
      <c r="J783" s="25">
        <v>0</v>
      </c>
      <c r="K783" s="28">
        <v>0</v>
      </c>
      <c r="L783" s="28">
        <v>0</v>
      </c>
      <c r="M783" s="28">
        <v>0</v>
      </c>
      <c r="N783" s="25">
        <v>0</v>
      </c>
      <c r="O783" s="28">
        <v>45</v>
      </c>
      <c r="P783" s="28">
        <v>10</v>
      </c>
      <c r="Q783" s="28">
        <v>30.6</v>
      </c>
      <c r="R783" s="25">
        <v>30</v>
      </c>
      <c r="S783" s="28">
        <v>30</v>
      </c>
      <c r="T783" s="28">
        <v>0</v>
      </c>
      <c r="U783" s="28">
        <v>220</v>
      </c>
      <c r="V783" s="28">
        <v>3.5</v>
      </c>
    </row>
    <row r="784" spans="1:22" x14ac:dyDescent="0.25">
      <c r="A784" t="s">
        <v>983</v>
      </c>
      <c r="B784" t="s">
        <v>987</v>
      </c>
      <c r="C784">
        <v>158</v>
      </c>
      <c r="D784">
        <v>0</v>
      </c>
      <c r="E784">
        <v>182</v>
      </c>
      <c r="F784" s="25">
        <v>0</v>
      </c>
      <c r="G784" s="28">
        <v>11</v>
      </c>
      <c r="H784" s="28">
        <v>0</v>
      </c>
      <c r="I784" s="28">
        <v>0</v>
      </c>
      <c r="J784" s="25">
        <v>0</v>
      </c>
      <c r="K784" s="28">
        <v>0</v>
      </c>
      <c r="L784" s="28">
        <v>0</v>
      </c>
      <c r="M784" s="28">
        <v>0</v>
      </c>
      <c r="N784" s="25">
        <v>0</v>
      </c>
      <c r="O784" s="28">
        <v>45</v>
      </c>
      <c r="P784" s="28">
        <v>10</v>
      </c>
      <c r="Q784" s="28">
        <v>31.2</v>
      </c>
      <c r="R784" s="25">
        <v>30</v>
      </c>
      <c r="S784" s="28">
        <v>30</v>
      </c>
      <c r="T784" s="28">
        <v>0</v>
      </c>
      <c r="U784" s="28">
        <v>220</v>
      </c>
      <c r="V784" s="28">
        <v>3.5</v>
      </c>
    </row>
    <row r="785" spans="1:22" x14ac:dyDescent="0.25">
      <c r="A785" t="s">
        <v>984</v>
      </c>
      <c r="B785" t="s">
        <v>987</v>
      </c>
      <c r="C785">
        <v>165</v>
      </c>
      <c r="D785">
        <v>0</v>
      </c>
      <c r="E785">
        <v>191</v>
      </c>
      <c r="F785" s="25">
        <v>0</v>
      </c>
      <c r="G785" s="28">
        <v>11</v>
      </c>
      <c r="H785" s="28">
        <v>0</v>
      </c>
      <c r="I785" s="28">
        <v>0</v>
      </c>
      <c r="J785" s="25">
        <v>0</v>
      </c>
      <c r="K785" s="28">
        <v>0</v>
      </c>
      <c r="L785" s="28">
        <v>0</v>
      </c>
      <c r="M785" s="28">
        <v>0</v>
      </c>
      <c r="N785" s="25">
        <v>0</v>
      </c>
      <c r="O785" s="28">
        <v>45</v>
      </c>
      <c r="P785" s="28">
        <v>10</v>
      </c>
      <c r="Q785" s="28">
        <v>31.8</v>
      </c>
      <c r="R785" s="25">
        <v>30</v>
      </c>
      <c r="S785" s="28">
        <v>30</v>
      </c>
      <c r="T785" s="28">
        <v>0</v>
      </c>
      <c r="U785" s="28">
        <v>220</v>
      </c>
      <c r="V785" s="28">
        <v>3.5</v>
      </c>
    </row>
    <row r="786" spans="1:22" x14ac:dyDescent="0.25">
      <c r="A786" t="s">
        <v>985</v>
      </c>
      <c r="B786" t="s">
        <v>987</v>
      </c>
      <c r="C786">
        <v>173</v>
      </c>
      <c r="D786">
        <v>0</v>
      </c>
      <c r="E786">
        <v>200</v>
      </c>
      <c r="F786" s="25">
        <v>0</v>
      </c>
      <c r="G786" s="28">
        <v>11</v>
      </c>
      <c r="H786" s="28">
        <v>0</v>
      </c>
      <c r="I786" s="28">
        <v>0</v>
      </c>
      <c r="J786" s="25">
        <v>0</v>
      </c>
      <c r="K786" s="28">
        <v>0</v>
      </c>
      <c r="L786" s="28">
        <v>0</v>
      </c>
      <c r="M786" s="28">
        <v>0</v>
      </c>
      <c r="N786" s="25">
        <v>0</v>
      </c>
      <c r="O786" s="28">
        <v>45</v>
      </c>
      <c r="P786" s="28">
        <v>10</v>
      </c>
      <c r="Q786" s="28">
        <v>32.4</v>
      </c>
      <c r="R786" s="25">
        <v>30</v>
      </c>
      <c r="S786" s="28">
        <v>30</v>
      </c>
      <c r="T786" s="28">
        <v>0</v>
      </c>
      <c r="U786" s="28">
        <v>220</v>
      </c>
      <c r="V786" s="28">
        <v>3.5</v>
      </c>
    </row>
    <row r="787" spans="1:22" x14ac:dyDescent="0.25">
      <c r="A787" t="s">
        <v>986</v>
      </c>
      <c r="B787" t="s">
        <v>987</v>
      </c>
      <c r="C787">
        <v>181</v>
      </c>
      <c r="D787">
        <v>0</v>
      </c>
      <c r="E787">
        <v>209</v>
      </c>
      <c r="F787" s="25">
        <v>0</v>
      </c>
      <c r="G787" s="28">
        <v>11</v>
      </c>
      <c r="H787" s="28">
        <v>0</v>
      </c>
      <c r="I787" s="28">
        <v>0</v>
      </c>
      <c r="J787" s="25">
        <v>0</v>
      </c>
      <c r="K787" s="28">
        <v>0</v>
      </c>
      <c r="L787" s="28">
        <v>0</v>
      </c>
      <c r="M787" s="28">
        <v>0</v>
      </c>
      <c r="N787" s="25">
        <v>0</v>
      </c>
      <c r="O787" s="28">
        <v>45</v>
      </c>
      <c r="P787" s="28">
        <v>10</v>
      </c>
      <c r="Q787" s="28">
        <v>33</v>
      </c>
      <c r="R787" s="25">
        <v>30</v>
      </c>
      <c r="S787" s="28">
        <v>30</v>
      </c>
      <c r="T787" s="28">
        <v>0</v>
      </c>
      <c r="U787" s="28">
        <v>220</v>
      </c>
      <c r="V787" s="28">
        <v>3.5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7"/>
  <sheetViews>
    <sheetView topLeftCell="A756" zoomScale="85" zoomScaleNormal="85" workbookViewId="0">
      <selection activeCell="A788" sqref="A788"/>
    </sheetView>
  </sheetViews>
  <sheetFormatPr defaultRowHeight="15" x14ac:dyDescent="0.25"/>
  <cols>
    <col min="1" max="1" width="22.140625" customWidth="1"/>
  </cols>
  <sheetData>
    <row r="1" spans="1:5" x14ac:dyDescent="0.25">
      <c r="A1" s="30" t="s">
        <v>0</v>
      </c>
      <c r="B1" s="30" t="s">
        <v>373</v>
      </c>
      <c r="C1" s="30"/>
      <c r="D1" s="30"/>
      <c r="E1" s="30"/>
    </row>
    <row r="2" spans="1:5" x14ac:dyDescent="0.25">
      <c r="A2" s="30"/>
      <c r="B2" s="26" t="s">
        <v>156</v>
      </c>
      <c r="C2" t="s">
        <v>157</v>
      </c>
      <c r="D2" t="s">
        <v>158</v>
      </c>
      <c r="E2" t="s">
        <v>159</v>
      </c>
    </row>
    <row r="3" spans="1:5" x14ac:dyDescent="0.25">
      <c r="A3" t="s">
        <v>193</v>
      </c>
      <c r="B3" t="s">
        <v>33</v>
      </c>
      <c r="C3" t="s">
        <v>33</v>
      </c>
      <c r="D3" t="s">
        <v>33</v>
      </c>
      <c r="E3" t="s">
        <v>33</v>
      </c>
    </row>
    <row r="4" spans="1:5" x14ac:dyDescent="0.25">
      <c r="A4" t="s">
        <v>195</v>
      </c>
      <c r="B4" t="s">
        <v>374</v>
      </c>
      <c r="C4" t="s">
        <v>374</v>
      </c>
      <c r="D4" t="s">
        <v>33</v>
      </c>
      <c r="E4" t="s">
        <v>33</v>
      </c>
    </row>
    <row r="5" spans="1:5" x14ac:dyDescent="0.25">
      <c r="A5" t="s">
        <v>289</v>
      </c>
      <c r="B5" t="s">
        <v>374</v>
      </c>
      <c r="C5" t="s">
        <v>374</v>
      </c>
      <c r="D5" t="s">
        <v>33</v>
      </c>
      <c r="E5" t="s">
        <v>33</v>
      </c>
    </row>
    <row r="6" spans="1:5" x14ac:dyDescent="0.25">
      <c r="A6" t="s">
        <v>290</v>
      </c>
      <c r="B6" t="s">
        <v>374</v>
      </c>
      <c r="C6" t="s">
        <v>374</v>
      </c>
      <c r="D6" t="s">
        <v>33</v>
      </c>
      <c r="E6" t="s">
        <v>33</v>
      </c>
    </row>
    <row r="7" spans="1:5" x14ac:dyDescent="0.25">
      <c r="A7" t="s">
        <v>291</v>
      </c>
      <c r="B7" t="s">
        <v>374</v>
      </c>
      <c r="C7" t="s">
        <v>374</v>
      </c>
      <c r="D7" t="s">
        <v>33</v>
      </c>
      <c r="E7" t="s">
        <v>33</v>
      </c>
    </row>
    <row r="8" spans="1:5" x14ac:dyDescent="0.25">
      <c r="A8" t="s">
        <v>292</v>
      </c>
      <c r="B8" t="s">
        <v>374</v>
      </c>
      <c r="C8" t="s">
        <v>374</v>
      </c>
      <c r="D8" t="s">
        <v>33</v>
      </c>
      <c r="E8" t="s">
        <v>33</v>
      </c>
    </row>
    <row r="9" spans="1:5" x14ac:dyDescent="0.25">
      <c r="A9" t="s">
        <v>293</v>
      </c>
      <c r="B9" t="s">
        <v>374</v>
      </c>
      <c r="C9" t="s">
        <v>374</v>
      </c>
      <c r="D9" t="s">
        <v>33</v>
      </c>
      <c r="E9" t="s">
        <v>33</v>
      </c>
    </row>
    <row r="10" spans="1:5" x14ac:dyDescent="0.25">
      <c r="A10" t="s">
        <v>294</v>
      </c>
      <c r="B10" t="s">
        <v>374</v>
      </c>
      <c r="C10" t="s">
        <v>374</v>
      </c>
      <c r="D10" t="s">
        <v>33</v>
      </c>
      <c r="E10" t="s">
        <v>33</v>
      </c>
    </row>
    <row r="11" spans="1:5" x14ac:dyDescent="0.25">
      <c r="A11" t="s">
        <v>295</v>
      </c>
      <c r="B11" t="s">
        <v>374</v>
      </c>
      <c r="C11" t="s">
        <v>374</v>
      </c>
      <c r="D11" t="s">
        <v>33</v>
      </c>
      <c r="E11" t="s">
        <v>33</v>
      </c>
    </row>
    <row r="12" spans="1:5" x14ac:dyDescent="0.25">
      <c r="A12" t="s">
        <v>296</v>
      </c>
      <c r="B12" t="s">
        <v>374</v>
      </c>
      <c r="C12" t="s">
        <v>374</v>
      </c>
      <c r="D12" t="s">
        <v>33</v>
      </c>
      <c r="E12" t="s">
        <v>33</v>
      </c>
    </row>
    <row r="13" spans="1:5" x14ac:dyDescent="0.25">
      <c r="A13" t="s">
        <v>297</v>
      </c>
      <c r="B13" t="s">
        <v>374</v>
      </c>
      <c r="C13" t="s">
        <v>374</v>
      </c>
      <c r="D13" t="s">
        <v>33</v>
      </c>
      <c r="E13" t="s">
        <v>33</v>
      </c>
    </row>
    <row r="14" spans="1:5" x14ac:dyDescent="0.25">
      <c r="A14" t="s">
        <v>298</v>
      </c>
      <c r="B14" t="s">
        <v>374</v>
      </c>
      <c r="C14" t="s">
        <v>374</v>
      </c>
      <c r="D14" t="s">
        <v>33</v>
      </c>
      <c r="E14" t="s">
        <v>33</v>
      </c>
    </row>
    <row r="15" spans="1:5" x14ac:dyDescent="0.25">
      <c r="A15" t="s">
        <v>299</v>
      </c>
      <c r="B15" t="s">
        <v>374</v>
      </c>
      <c r="C15" t="s">
        <v>374</v>
      </c>
      <c r="D15" t="s">
        <v>33</v>
      </c>
      <c r="E15" t="s">
        <v>33</v>
      </c>
    </row>
    <row r="16" spans="1:5" x14ac:dyDescent="0.25">
      <c r="A16" t="s">
        <v>300</v>
      </c>
      <c r="B16" t="s">
        <v>374</v>
      </c>
      <c r="C16" t="s">
        <v>374</v>
      </c>
      <c r="D16" t="s">
        <v>33</v>
      </c>
      <c r="E16" t="s">
        <v>33</v>
      </c>
    </row>
    <row r="17" spans="1:5" x14ac:dyDescent="0.25">
      <c r="A17" t="s">
        <v>301</v>
      </c>
      <c r="B17" t="s">
        <v>374</v>
      </c>
      <c r="C17" t="s">
        <v>374</v>
      </c>
      <c r="D17" t="s">
        <v>33</v>
      </c>
      <c r="E17" t="s">
        <v>33</v>
      </c>
    </row>
    <row r="18" spans="1:5" x14ac:dyDescent="0.25">
      <c r="A18" t="s">
        <v>302</v>
      </c>
      <c r="B18" t="s">
        <v>374</v>
      </c>
      <c r="C18" t="s">
        <v>374</v>
      </c>
      <c r="D18" t="s">
        <v>33</v>
      </c>
      <c r="E18" t="s">
        <v>33</v>
      </c>
    </row>
    <row r="19" spans="1:5" x14ac:dyDescent="0.25">
      <c r="A19" t="s">
        <v>303</v>
      </c>
      <c r="B19" t="s">
        <v>374</v>
      </c>
      <c r="C19" t="s">
        <v>374</v>
      </c>
      <c r="D19" t="s">
        <v>33</v>
      </c>
      <c r="E19" t="s">
        <v>33</v>
      </c>
    </row>
    <row r="20" spans="1:5" x14ac:dyDescent="0.25">
      <c r="A20" t="s">
        <v>304</v>
      </c>
      <c r="B20" t="s">
        <v>374</v>
      </c>
      <c r="C20" t="s">
        <v>374</v>
      </c>
      <c r="D20" t="s">
        <v>33</v>
      </c>
      <c r="E20" t="s">
        <v>33</v>
      </c>
    </row>
    <row r="21" spans="1:5" x14ac:dyDescent="0.25">
      <c r="A21" t="s">
        <v>305</v>
      </c>
      <c r="B21" t="s">
        <v>374</v>
      </c>
      <c r="C21" t="s">
        <v>374</v>
      </c>
      <c r="D21" t="s">
        <v>33</v>
      </c>
      <c r="E21" t="s">
        <v>33</v>
      </c>
    </row>
    <row r="22" spans="1:5" x14ac:dyDescent="0.25">
      <c r="A22" t="s">
        <v>306</v>
      </c>
      <c r="B22" t="s">
        <v>374</v>
      </c>
      <c r="C22" t="s">
        <v>374</v>
      </c>
      <c r="D22" t="s">
        <v>33</v>
      </c>
      <c r="E22" t="s">
        <v>33</v>
      </c>
    </row>
    <row r="23" spans="1:5" x14ac:dyDescent="0.25">
      <c r="A23" t="s">
        <v>307</v>
      </c>
      <c r="B23" t="s">
        <v>374</v>
      </c>
      <c r="C23" t="s">
        <v>374</v>
      </c>
      <c r="D23" t="s">
        <v>33</v>
      </c>
      <c r="E23" t="s">
        <v>33</v>
      </c>
    </row>
    <row r="24" spans="1:5" x14ac:dyDescent="0.25">
      <c r="A24" t="s">
        <v>308</v>
      </c>
      <c r="B24" t="s">
        <v>374</v>
      </c>
      <c r="C24" t="s">
        <v>374</v>
      </c>
      <c r="D24" t="s">
        <v>33</v>
      </c>
      <c r="E24" t="s">
        <v>33</v>
      </c>
    </row>
    <row r="25" spans="1:5" x14ac:dyDescent="0.25">
      <c r="A25" t="s">
        <v>309</v>
      </c>
      <c r="B25" t="s">
        <v>374</v>
      </c>
      <c r="C25" t="s">
        <v>374</v>
      </c>
      <c r="D25" t="s">
        <v>33</v>
      </c>
      <c r="E25" t="s">
        <v>33</v>
      </c>
    </row>
    <row r="26" spans="1:5" x14ac:dyDescent="0.25">
      <c r="A26" t="s">
        <v>310</v>
      </c>
      <c r="B26" t="s">
        <v>33</v>
      </c>
      <c r="C26" t="s">
        <v>33</v>
      </c>
      <c r="D26" t="s">
        <v>33</v>
      </c>
      <c r="E26" t="s">
        <v>33</v>
      </c>
    </row>
    <row r="27" spans="1:5" x14ac:dyDescent="0.25">
      <c r="A27" t="s">
        <v>311</v>
      </c>
      <c r="B27" t="s">
        <v>33</v>
      </c>
      <c r="C27" t="s">
        <v>33</v>
      </c>
      <c r="D27" t="s">
        <v>33</v>
      </c>
      <c r="E27" t="s">
        <v>33</v>
      </c>
    </row>
    <row r="28" spans="1:5" x14ac:dyDescent="0.25">
      <c r="A28" t="s">
        <v>312</v>
      </c>
      <c r="B28" t="s">
        <v>33</v>
      </c>
      <c r="C28" t="s">
        <v>33</v>
      </c>
      <c r="D28" t="s">
        <v>33</v>
      </c>
      <c r="E28" t="s">
        <v>33</v>
      </c>
    </row>
    <row r="29" spans="1:5" x14ac:dyDescent="0.25">
      <c r="A29" t="s">
        <v>313</v>
      </c>
      <c r="B29" t="s">
        <v>33</v>
      </c>
      <c r="C29" t="s">
        <v>33</v>
      </c>
      <c r="D29" t="s">
        <v>33</v>
      </c>
      <c r="E29" t="s">
        <v>33</v>
      </c>
    </row>
    <row r="30" spans="1:5" x14ac:dyDescent="0.25">
      <c r="A30" t="s">
        <v>314</v>
      </c>
      <c r="B30" t="s">
        <v>33</v>
      </c>
      <c r="C30" t="s">
        <v>33</v>
      </c>
      <c r="D30" t="s">
        <v>33</v>
      </c>
      <c r="E30" t="s">
        <v>33</v>
      </c>
    </row>
    <row r="31" spans="1:5" x14ac:dyDescent="0.25">
      <c r="A31" t="s">
        <v>315</v>
      </c>
      <c r="B31" t="s">
        <v>33</v>
      </c>
      <c r="C31" t="s">
        <v>33</v>
      </c>
      <c r="D31" t="s">
        <v>33</v>
      </c>
      <c r="E31" t="s">
        <v>33</v>
      </c>
    </row>
    <row r="32" spans="1:5" x14ac:dyDescent="0.25">
      <c r="A32" t="s">
        <v>316</v>
      </c>
      <c r="B32" t="s">
        <v>375</v>
      </c>
      <c r="C32" t="s">
        <v>375</v>
      </c>
      <c r="D32" t="s">
        <v>33</v>
      </c>
      <c r="E32" t="s">
        <v>33</v>
      </c>
    </row>
    <row r="33" spans="1:5" x14ac:dyDescent="0.25">
      <c r="A33" t="s">
        <v>317</v>
      </c>
      <c r="B33" t="s">
        <v>375</v>
      </c>
      <c r="C33" t="s">
        <v>375</v>
      </c>
      <c r="D33" t="s">
        <v>33</v>
      </c>
      <c r="E33" t="s">
        <v>33</v>
      </c>
    </row>
    <row r="34" spans="1:5" x14ac:dyDescent="0.25">
      <c r="A34" t="s">
        <v>318</v>
      </c>
      <c r="B34" t="s">
        <v>375</v>
      </c>
      <c r="C34" t="s">
        <v>375</v>
      </c>
      <c r="D34" t="s">
        <v>33</v>
      </c>
      <c r="E34" t="s">
        <v>33</v>
      </c>
    </row>
    <row r="35" spans="1:5" x14ac:dyDescent="0.25">
      <c r="A35" t="s">
        <v>319</v>
      </c>
      <c r="B35" t="s">
        <v>375</v>
      </c>
      <c r="C35" t="s">
        <v>375</v>
      </c>
      <c r="D35" t="s">
        <v>33</v>
      </c>
      <c r="E35" t="s">
        <v>33</v>
      </c>
    </row>
    <row r="36" spans="1:5" x14ac:dyDescent="0.25">
      <c r="A36" t="s">
        <v>320</v>
      </c>
      <c r="B36" t="s">
        <v>375</v>
      </c>
      <c r="C36" t="s">
        <v>375</v>
      </c>
      <c r="D36" t="s">
        <v>33</v>
      </c>
      <c r="E36" t="s">
        <v>33</v>
      </c>
    </row>
    <row r="37" spans="1:5" x14ac:dyDescent="0.25">
      <c r="A37" t="s">
        <v>321</v>
      </c>
      <c r="B37" t="s">
        <v>375</v>
      </c>
      <c r="C37" t="s">
        <v>375</v>
      </c>
      <c r="D37" t="s">
        <v>33</v>
      </c>
      <c r="E37" t="s">
        <v>33</v>
      </c>
    </row>
    <row r="38" spans="1:5" x14ac:dyDescent="0.25">
      <c r="A38" t="s">
        <v>322</v>
      </c>
      <c r="B38" t="s">
        <v>376</v>
      </c>
      <c r="C38" t="s">
        <v>376</v>
      </c>
      <c r="D38" t="s">
        <v>374</v>
      </c>
      <c r="E38" t="s">
        <v>33</v>
      </c>
    </row>
    <row r="39" spans="1:5" x14ac:dyDescent="0.25">
      <c r="A39" t="s">
        <v>323</v>
      </c>
      <c r="B39" t="s">
        <v>376</v>
      </c>
      <c r="C39" t="s">
        <v>376</v>
      </c>
      <c r="D39" t="s">
        <v>374</v>
      </c>
      <c r="E39" t="s">
        <v>33</v>
      </c>
    </row>
    <row r="40" spans="1:5" x14ac:dyDescent="0.25">
      <c r="A40" t="s">
        <v>324</v>
      </c>
      <c r="B40" t="s">
        <v>376</v>
      </c>
      <c r="C40" t="s">
        <v>376</v>
      </c>
      <c r="D40" t="s">
        <v>374</v>
      </c>
      <c r="E40" t="s">
        <v>33</v>
      </c>
    </row>
    <row r="41" spans="1:5" x14ac:dyDescent="0.25">
      <c r="A41" t="s">
        <v>325</v>
      </c>
      <c r="B41" t="s">
        <v>376</v>
      </c>
      <c r="C41" t="s">
        <v>376</v>
      </c>
      <c r="D41" t="s">
        <v>374</v>
      </c>
      <c r="E41" t="s">
        <v>33</v>
      </c>
    </row>
    <row r="42" spans="1:5" x14ac:dyDescent="0.25">
      <c r="A42" t="s">
        <v>326</v>
      </c>
      <c r="B42" t="s">
        <v>376</v>
      </c>
      <c r="C42" t="s">
        <v>376</v>
      </c>
      <c r="D42" t="s">
        <v>374</v>
      </c>
      <c r="E42" t="s">
        <v>33</v>
      </c>
    </row>
    <row r="43" spans="1:5" x14ac:dyDescent="0.25">
      <c r="A43" t="s">
        <v>327</v>
      </c>
      <c r="B43" t="s">
        <v>376</v>
      </c>
      <c r="C43" t="s">
        <v>376</v>
      </c>
      <c r="D43" t="s">
        <v>374</v>
      </c>
      <c r="E43" t="s">
        <v>33</v>
      </c>
    </row>
    <row r="44" spans="1:5" x14ac:dyDescent="0.25">
      <c r="A44" t="s">
        <v>328</v>
      </c>
      <c r="B44" t="s">
        <v>376</v>
      </c>
      <c r="C44" t="s">
        <v>376</v>
      </c>
      <c r="D44" t="s">
        <v>377</v>
      </c>
      <c r="E44" t="s">
        <v>33</v>
      </c>
    </row>
    <row r="45" spans="1:5" x14ac:dyDescent="0.25">
      <c r="A45" t="s">
        <v>329</v>
      </c>
      <c r="B45" t="s">
        <v>376</v>
      </c>
      <c r="C45" t="s">
        <v>376</v>
      </c>
      <c r="D45" t="s">
        <v>377</v>
      </c>
      <c r="E45" t="s">
        <v>33</v>
      </c>
    </row>
    <row r="46" spans="1:5" x14ac:dyDescent="0.25">
      <c r="A46" t="s">
        <v>330</v>
      </c>
      <c r="B46" t="s">
        <v>376</v>
      </c>
      <c r="C46" t="s">
        <v>376</v>
      </c>
      <c r="D46" t="s">
        <v>377</v>
      </c>
      <c r="E46" t="s">
        <v>33</v>
      </c>
    </row>
    <row r="47" spans="1:5" x14ac:dyDescent="0.25">
      <c r="A47" t="s">
        <v>331</v>
      </c>
      <c r="B47" t="s">
        <v>376</v>
      </c>
      <c r="C47" t="s">
        <v>376</v>
      </c>
      <c r="D47" t="s">
        <v>377</v>
      </c>
      <c r="E47" t="s">
        <v>33</v>
      </c>
    </row>
    <row r="48" spans="1:5" x14ac:dyDescent="0.25">
      <c r="A48" t="s">
        <v>332</v>
      </c>
      <c r="B48" t="s">
        <v>376</v>
      </c>
      <c r="C48" t="s">
        <v>376</v>
      </c>
      <c r="D48" t="s">
        <v>377</v>
      </c>
      <c r="E48" t="s">
        <v>33</v>
      </c>
    </row>
    <row r="49" spans="1:5" x14ac:dyDescent="0.25">
      <c r="A49" t="s">
        <v>333</v>
      </c>
      <c r="B49" t="s">
        <v>376</v>
      </c>
      <c r="C49" t="s">
        <v>376</v>
      </c>
      <c r="D49" t="s">
        <v>377</v>
      </c>
      <c r="E49" t="s">
        <v>33</v>
      </c>
    </row>
    <row r="50" spans="1:5" x14ac:dyDescent="0.25">
      <c r="A50" t="s">
        <v>334</v>
      </c>
      <c r="B50" t="s">
        <v>376</v>
      </c>
      <c r="C50" t="s">
        <v>376</v>
      </c>
      <c r="D50" t="s">
        <v>377</v>
      </c>
      <c r="E50" t="s">
        <v>33</v>
      </c>
    </row>
    <row r="51" spans="1:5" x14ac:dyDescent="0.25">
      <c r="A51" t="s">
        <v>335</v>
      </c>
      <c r="B51" t="s">
        <v>376</v>
      </c>
      <c r="C51" t="s">
        <v>376</v>
      </c>
      <c r="D51" t="s">
        <v>378</v>
      </c>
      <c r="E51" t="s">
        <v>33</v>
      </c>
    </row>
    <row r="52" spans="1:5" x14ac:dyDescent="0.25">
      <c r="A52" t="s">
        <v>336</v>
      </c>
      <c r="B52" t="s">
        <v>376</v>
      </c>
      <c r="C52" t="s">
        <v>376</v>
      </c>
      <c r="D52" t="s">
        <v>378</v>
      </c>
      <c r="E52" t="s">
        <v>33</v>
      </c>
    </row>
    <row r="53" spans="1:5" x14ac:dyDescent="0.25">
      <c r="A53" t="s">
        <v>337</v>
      </c>
      <c r="B53" t="s">
        <v>376</v>
      </c>
      <c r="C53" t="s">
        <v>376</v>
      </c>
      <c r="D53" t="s">
        <v>378</v>
      </c>
      <c r="E53" t="s">
        <v>33</v>
      </c>
    </row>
    <row r="54" spans="1:5" x14ac:dyDescent="0.25">
      <c r="A54" t="s">
        <v>338</v>
      </c>
      <c r="B54" t="s">
        <v>376</v>
      </c>
      <c r="C54" t="s">
        <v>376</v>
      </c>
      <c r="D54" t="s">
        <v>378</v>
      </c>
      <c r="E54" t="s">
        <v>33</v>
      </c>
    </row>
    <row r="55" spans="1:5" x14ac:dyDescent="0.25">
      <c r="A55" t="s">
        <v>339</v>
      </c>
      <c r="B55" t="s">
        <v>375</v>
      </c>
      <c r="C55" t="s">
        <v>375</v>
      </c>
      <c r="D55" t="s">
        <v>33</v>
      </c>
      <c r="E55" t="s">
        <v>374</v>
      </c>
    </row>
    <row r="56" spans="1:5" x14ac:dyDescent="0.25">
      <c r="A56" t="s">
        <v>340</v>
      </c>
      <c r="B56" t="s">
        <v>375</v>
      </c>
      <c r="C56" t="s">
        <v>375</v>
      </c>
      <c r="D56" t="s">
        <v>33</v>
      </c>
      <c r="E56" t="s">
        <v>374</v>
      </c>
    </row>
    <row r="57" spans="1:5" x14ac:dyDescent="0.25">
      <c r="A57" t="s">
        <v>341</v>
      </c>
      <c r="B57" t="s">
        <v>375</v>
      </c>
      <c r="C57" t="s">
        <v>375</v>
      </c>
      <c r="D57" t="s">
        <v>33</v>
      </c>
      <c r="E57" t="s">
        <v>374</v>
      </c>
    </row>
    <row r="58" spans="1:5" x14ac:dyDescent="0.25">
      <c r="A58" t="s">
        <v>342</v>
      </c>
      <c r="B58" t="s">
        <v>375</v>
      </c>
      <c r="C58" t="s">
        <v>375</v>
      </c>
      <c r="D58" t="s">
        <v>33</v>
      </c>
      <c r="E58" t="s">
        <v>374</v>
      </c>
    </row>
    <row r="59" spans="1:5" x14ac:dyDescent="0.25">
      <c r="A59" t="s">
        <v>343</v>
      </c>
      <c r="B59" t="s">
        <v>375</v>
      </c>
      <c r="C59" t="s">
        <v>375</v>
      </c>
      <c r="D59" t="s">
        <v>33</v>
      </c>
      <c r="E59" t="s">
        <v>374</v>
      </c>
    </row>
    <row r="60" spans="1:5" x14ac:dyDescent="0.25">
      <c r="A60" t="s">
        <v>344</v>
      </c>
      <c r="B60" t="s">
        <v>375</v>
      </c>
      <c r="C60" t="s">
        <v>375</v>
      </c>
      <c r="D60" t="s">
        <v>33</v>
      </c>
      <c r="E60" t="s">
        <v>374</v>
      </c>
    </row>
    <row r="61" spans="1:5" x14ac:dyDescent="0.25">
      <c r="A61" t="s">
        <v>345</v>
      </c>
      <c r="B61" t="s">
        <v>375</v>
      </c>
      <c r="C61" t="s">
        <v>375</v>
      </c>
      <c r="D61" t="s">
        <v>33</v>
      </c>
      <c r="E61" t="s">
        <v>377</v>
      </c>
    </row>
    <row r="62" spans="1:5" x14ac:dyDescent="0.25">
      <c r="A62" t="s">
        <v>346</v>
      </c>
      <c r="B62" t="s">
        <v>375</v>
      </c>
      <c r="C62" t="s">
        <v>375</v>
      </c>
      <c r="D62" t="s">
        <v>33</v>
      </c>
      <c r="E62" t="s">
        <v>377</v>
      </c>
    </row>
    <row r="63" spans="1:5" x14ac:dyDescent="0.25">
      <c r="A63" t="s">
        <v>347</v>
      </c>
      <c r="B63" t="s">
        <v>375</v>
      </c>
      <c r="C63" t="s">
        <v>375</v>
      </c>
      <c r="D63" t="s">
        <v>33</v>
      </c>
      <c r="E63" t="s">
        <v>377</v>
      </c>
    </row>
    <row r="64" spans="1:5" x14ac:dyDescent="0.25">
      <c r="A64" t="s">
        <v>348</v>
      </c>
      <c r="B64" t="s">
        <v>375</v>
      </c>
      <c r="C64" t="s">
        <v>375</v>
      </c>
      <c r="D64" t="s">
        <v>33</v>
      </c>
      <c r="E64" t="s">
        <v>377</v>
      </c>
    </row>
    <row r="65" spans="1:5" x14ac:dyDescent="0.25">
      <c r="A65" t="s">
        <v>349</v>
      </c>
      <c r="B65" t="s">
        <v>375</v>
      </c>
      <c r="C65" t="s">
        <v>375</v>
      </c>
      <c r="D65" t="s">
        <v>33</v>
      </c>
      <c r="E65" t="s">
        <v>377</v>
      </c>
    </row>
    <row r="66" spans="1:5" x14ac:dyDescent="0.25">
      <c r="A66" t="s">
        <v>350</v>
      </c>
      <c r="B66" t="s">
        <v>375</v>
      </c>
      <c r="C66" t="s">
        <v>375</v>
      </c>
      <c r="D66" t="s">
        <v>33</v>
      </c>
      <c r="E66" t="s">
        <v>377</v>
      </c>
    </row>
    <row r="67" spans="1:5" x14ac:dyDescent="0.25">
      <c r="A67" t="s">
        <v>351</v>
      </c>
      <c r="B67" t="s">
        <v>375</v>
      </c>
      <c r="C67" t="s">
        <v>375</v>
      </c>
      <c r="D67" t="s">
        <v>33</v>
      </c>
      <c r="E67" t="s">
        <v>377</v>
      </c>
    </row>
    <row r="68" spans="1:5" x14ac:dyDescent="0.25">
      <c r="A68" t="s">
        <v>352</v>
      </c>
      <c r="B68" t="s">
        <v>375</v>
      </c>
      <c r="C68" t="s">
        <v>375</v>
      </c>
      <c r="D68" t="s">
        <v>33</v>
      </c>
      <c r="E68" t="s">
        <v>377</v>
      </c>
    </row>
    <row r="69" spans="1:5" x14ac:dyDescent="0.25">
      <c r="A69" t="s">
        <v>353</v>
      </c>
      <c r="B69" t="s">
        <v>375</v>
      </c>
      <c r="C69" t="s">
        <v>375</v>
      </c>
      <c r="D69" t="s">
        <v>33</v>
      </c>
      <c r="E69" t="s">
        <v>377</v>
      </c>
    </row>
    <row r="70" spans="1:5" x14ac:dyDescent="0.25">
      <c r="A70" t="s">
        <v>354</v>
      </c>
      <c r="B70" t="s">
        <v>375</v>
      </c>
      <c r="C70" t="s">
        <v>375</v>
      </c>
      <c r="D70" t="s">
        <v>33</v>
      </c>
      <c r="E70" t="s">
        <v>378</v>
      </c>
    </row>
    <row r="71" spans="1:5" x14ac:dyDescent="0.25">
      <c r="A71" t="s">
        <v>355</v>
      </c>
      <c r="B71" t="s">
        <v>375</v>
      </c>
      <c r="C71" t="s">
        <v>375</v>
      </c>
      <c r="D71" t="s">
        <v>33</v>
      </c>
      <c r="E71" t="s">
        <v>378</v>
      </c>
    </row>
    <row r="72" spans="1:5" x14ac:dyDescent="0.25">
      <c r="A72" t="s">
        <v>356</v>
      </c>
      <c r="B72" t="s">
        <v>33</v>
      </c>
      <c r="C72" t="s">
        <v>33</v>
      </c>
      <c r="D72" t="s">
        <v>33</v>
      </c>
      <c r="E72" t="s">
        <v>33</v>
      </c>
    </row>
    <row r="73" spans="1:5" x14ac:dyDescent="0.25">
      <c r="A73" t="s">
        <v>357</v>
      </c>
      <c r="B73" t="s">
        <v>33</v>
      </c>
      <c r="C73" t="s">
        <v>33</v>
      </c>
      <c r="D73" t="s">
        <v>33</v>
      </c>
      <c r="E73" t="s">
        <v>33</v>
      </c>
    </row>
    <row r="74" spans="1:5" x14ac:dyDescent="0.25">
      <c r="A74" t="s">
        <v>358</v>
      </c>
      <c r="B74" t="s">
        <v>33</v>
      </c>
      <c r="C74" t="s">
        <v>33</v>
      </c>
      <c r="D74" t="s">
        <v>33</v>
      </c>
      <c r="E74" t="s">
        <v>33</v>
      </c>
    </row>
    <row r="75" spans="1:5" x14ac:dyDescent="0.25">
      <c r="A75" t="s">
        <v>359</v>
      </c>
      <c r="B75" t="s">
        <v>33</v>
      </c>
      <c r="C75" t="s">
        <v>33</v>
      </c>
      <c r="D75" t="s">
        <v>33</v>
      </c>
      <c r="E75" t="s">
        <v>33</v>
      </c>
    </row>
    <row r="76" spans="1:5" x14ac:dyDescent="0.25">
      <c r="A76" t="s">
        <v>360</v>
      </c>
      <c r="B76" t="s">
        <v>33</v>
      </c>
      <c r="C76" t="s">
        <v>33</v>
      </c>
      <c r="D76" t="s">
        <v>33</v>
      </c>
      <c r="E76" t="s">
        <v>33</v>
      </c>
    </row>
    <row r="77" spans="1:5" x14ac:dyDescent="0.25">
      <c r="A77" t="s">
        <v>361</v>
      </c>
      <c r="B77" t="s">
        <v>33</v>
      </c>
      <c r="C77" t="s">
        <v>33</v>
      </c>
      <c r="D77" t="s">
        <v>33</v>
      </c>
      <c r="E77" t="s">
        <v>33</v>
      </c>
    </row>
    <row r="78" spans="1:5" x14ac:dyDescent="0.25">
      <c r="A78" t="s">
        <v>362</v>
      </c>
      <c r="B78" t="s">
        <v>33</v>
      </c>
      <c r="C78" t="s">
        <v>33</v>
      </c>
      <c r="D78" t="s">
        <v>33</v>
      </c>
      <c r="E78" t="s">
        <v>33</v>
      </c>
    </row>
    <row r="79" spans="1:5" x14ac:dyDescent="0.25">
      <c r="A79" t="s">
        <v>363</v>
      </c>
      <c r="B79" t="s">
        <v>33</v>
      </c>
      <c r="C79" t="s">
        <v>33</v>
      </c>
      <c r="D79" t="s">
        <v>33</v>
      </c>
      <c r="E79" t="s">
        <v>33</v>
      </c>
    </row>
    <row r="80" spans="1:5" x14ac:dyDescent="0.25">
      <c r="A80" t="s">
        <v>364</v>
      </c>
      <c r="B80" t="s">
        <v>33</v>
      </c>
      <c r="C80" t="s">
        <v>33</v>
      </c>
      <c r="D80" t="s">
        <v>33</v>
      </c>
      <c r="E80" t="s">
        <v>33</v>
      </c>
    </row>
    <row r="81" spans="1:5" x14ac:dyDescent="0.25">
      <c r="A81" t="s">
        <v>365</v>
      </c>
      <c r="B81" t="s">
        <v>33</v>
      </c>
      <c r="C81" t="s">
        <v>33</v>
      </c>
      <c r="D81" t="s">
        <v>33</v>
      </c>
      <c r="E81" t="s">
        <v>33</v>
      </c>
    </row>
    <row r="82" spans="1:5" x14ac:dyDescent="0.25">
      <c r="A82" t="s">
        <v>366</v>
      </c>
      <c r="B82" t="s">
        <v>33</v>
      </c>
      <c r="C82" t="s">
        <v>33</v>
      </c>
      <c r="D82" t="s">
        <v>33</v>
      </c>
      <c r="E82" t="s">
        <v>33</v>
      </c>
    </row>
    <row r="83" spans="1:5" x14ac:dyDescent="0.25">
      <c r="A83" t="s">
        <v>367</v>
      </c>
      <c r="B83" t="s">
        <v>33</v>
      </c>
      <c r="C83" t="s">
        <v>33</v>
      </c>
      <c r="D83" t="s">
        <v>33</v>
      </c>
      <c r="E83" t="s">
        <v>33</v>
      </c>
    </row>
    <row r="84" spans="1:5" x14ac:dyDescent="0.25">
      <c r="A84" t="s">
        <v>368</v>
      </c>
      <c r="B84" t="s">
        <v>33</v>
      </c>
      <c r="C84" t="s">
        <v>33</v>
      </c>
      <c r="D84" t="s">
        <v>33</v>
      </c>
      <c r="E84" t="s">
        <v>33</v>
      </c>
    </row>
    <row r="85" spans="1:5" x14ac:dyDescent="0.25">
      <c r="A85" t="s">
        <v>369</v>
      </c>
      <c r="B85" t="s">
        <v>33</v>
      </c>
      <c r="C85" t="s">
        <v>33</v>
      </c>
      <c r="D85" t="s">
        <v>33</v>
      </c>
      <c r="E85" t="s">
        <v>33</v>
      </c>
    </row>
    <row r="86" spans="1:5" x14ac:dyDescent="0.25">
      <c r="A86" t="s">
        <v>370</v>
      </c>
      <c r="B86" t="s">
        <v>33</v>
      </c>
      <c r="C86" t="s">
        <v>33</v>
      </c>
      <c r="D86" t="s">
        <v>33</v>
      </c>
      <c r="E86" t="s">
        <v>33</v>
      </c>
    </row>
    <row r="87" spans="1:5" x14ac:dyDescent="0.25">
      <c r="A87" t="s">
        <v>371</v>
      </c>
      <c r="B87" t="s">
        <v>33</v>
      </c>
      <c r="C87" t="s">
        <v>33</v>
      </c>
      <c r="D87" t="s">
        <v>33</v>
      </c>
      <c r="E87" t="s">
        <v>33</v>
      </c>
    </row>
    <row r="88" spans="1:5" x14ac:dyDescent="0.25">
      <c r="A88" t="s">
        <v>372</v>
      </c>
      <c r="B88" t="s">
        <v>33</v>
      </c>
      <c r="C88" t="s">
        <v>33</v>
      </c>
      <c r="D88" t="s">
        <v>33</v>
      </c>
      <c r="E88" t="s">
        <v>33</v>
      </c>
    </row>
    <row r="89" spans="1:5" x14ac:dyDescent="0.25">
      <c r="A89" t="s">
        <v>196</v>
      </c>
      <c r="B89" t="s">
        <v>376</v>
      </c>
      <c r="C89" t="s">
        <v>377</v>
      </c>
      <c r="D89" t="s">
        <v>33</v>
      </c>
      <c r="E89" t="s">
        <v>33</v>
      </c>
    </row>
    <row r="90" spans="1:5" x14ac:dyDescent="0.25">
      <c r="A90" t="s">
        <v>205</v>
      </c>
      <c r="B90" t="s">
        <v>376</v>
      </c>
      <c r="C90" t="s">
        <v>377</v>
      </c>
      <c r="D90" t="s">
        <v>33</v>
      </c>
      <c r="E90" t="s">
        <v>33</v>
      </c>
    </row>
    <row r="91" spans="1:5" x14ac:dyDescent="0.25">
      <c r="A91" t="s">
        <v>206</v>
      </c>
      <c r="B91" t="s">
        <v>376</v>
      </c>
      <c r="C91" t="s">
        <v>377</v>
      </c>
      <c r="D91" t="s">
        <v>33</v>
      </c>
      <c r="E91" t="s">
        <v>33</v>
      </c>
    </row>
    <row r="92" spans="1:5" x14ac:dyDescent="0.25">
      <c r="A92" t="s">
        <v>207</v>
      </c>
      <c r="B92" t="s">
        <v>376</v>
      </c>
      <c r="C92" t="s">
        <v>377</v>
      </c>
      <c r="D92" t="s">
        <v>33</v>
      </c>
      <c r="E92" t="s">
        <v>33</v>
      </c>
    </row>
    <row r="93" spans="1:5" x14ac:dyDescent="0.25">
      <c r="A93" t="s">
        <v>208</v>
      </c>
      <c r="B93" t="s">
        <v>376</v>
      </c>
      <c r="C93" t="s">
        <v>377</v>
      </c>
      <c r="D93" t="s">
        <v>33</v>
      </c>
      <c r="E93" t="s">
        <v>33</v>
      </c>
    </row>
    <row r="94" spans="1:5" x14ac:dyDescent="0.25">
      <c r="A94" t="s">
        <v>209</v>
      </c>
      <c r="B94" t="s">
        <v>376</v>
      </c>
      <c r="C94" t="s">
        <v>377</v>
      </c>
      <c r="D94" t="s">
        <v>33</v>
      </c>
      <c r="E94" t="s">
        <v>33</v>
      </c>
    </row>
    <row r="95" spans="1:5" x14ac:dyDescent="0.25">
      <c r="A95" t="s">
        <v>210</v>
      </c>
      <c r="B95" t="s">
        <v>376</v>
      </c>
      <c r="C95" t="s">
        <v>377</v>
      </c>
      <c r="D95" t="s">
        <v>33</v>
      </c>
      <c r="E95" t="s">
        <v>33</v>
      </c>
    </row>
    <row r="96" spans="1:5" x14ac:dyDescent="0.25">
      <c r="A96" t="s">
        <v>211</v>
      </c>
      <c r="B96" t="s">
        <v>376</v>
      </c>
      <c r="C96" t="s">
        <v>377</v>
      </c>
      <c r="D96" t="s">
        <v>33</v>
      </c>
      <c r="E96" t="s">
        <v>33</v>
      </c>
    </row>
    <row r="97" spans="1:5" x14ac:dyDescent="0.25">
      <c r="A97" t="s">
        <v>212</v>
      </c>
      <c r="B97" t="s">
        <v>376</v>
      </c>
      <c r="C97" t="s">
        <v>377</v>
      </c>
      <c r="D97" t="s">
        <v>33</v>
      </c>
      <c r="E97" t="s">
        <v>33</v>
      </c>
    </row>
    <row r="98" spans="1:5" x14ac:dyDescent="0.25">
      <c r="A98" t="s">
        <v>213</v>
      </c>
      <c r="B98" t="s">
        <v>376</v>
      </c>
      <c r="C98" t="s">
        <v>377</v>
      </c>
      <c r="D98" t="s">
        <v>33</v>
      </c>
      <c r="E98" t="s">
        <v>33</v>
      </c>
    </row>
    <row r="99" spans="1:5" x14ac:dyDescent="0.25">
      <c r="A99" t="s">
        <v>214</v>
      </c>
      <c r="B99" t="s">
        <v>376</v>
      </c>
      <c r="C99" t="s">
        <v>377</v>
      </c>
      <c r="D99" t="s">
        <v>33</v>
      </c>
      <c r="E99" t="s">
        <v>33</v>
      </c>
    </row>
    <row r="100" spans="1:5" x14ac:dyDescent="0.25">
      <c r="A100" t="s">
        <v>215</v>
      </c>
      <c r="B100" t="s">
        <v>376</v>
      </c>
      <c r="C100" t="s">
        <v>377</v>
      </c>
      <c r="D100" t="s">
        <v>33</v>
      </c>
      <c r="E100" t="s">
        <v>33</v>
      </c>
    </row>
    <row r="101" spans="1:5" x14ac:dyDescent="0.25">
      <c r="A101" t="s">
        <v>216</v>
      </c>
      <c r="B101" t="s">
        <v>376</v>
      </c>
      <c r="C101" t="s">
        <v>377</v>
      </c>
      <c r="D101" t="s">
        <v>33</v>
      </c>
      <c r="E101" t="s">
        <v>33</v>
      </c>
    </row>
    <row r="102" spans="1:5" x14ac:dyDescent="0.25">
      <c r="A102" t="s">
        <v>217</v>
      </c>
      <c r="B102" t="s">
        <v>376</v>
      </c>
      <c r="C102" t="s">
        <v>377</v>
      </c>
      <c r="D102" t="s">
        <v>33</v>
      </c>
      <c r="E102" t="s">
        <v>33</v>
      </c>
    </row>
    <row r="103" spans="1:5" x14ac:dyDescent="0.25">
      <c r="A103" t="s">
        <v>218</v>
      </c>
      <c r="B103" t="s">
        <v>376</v>
      </c>
      <c r="C103" t="s">
        <v>378</v>
      </c>
      <c r="D103" t="s">
        <v>33</v>
      </c>
      <c r="E103" t="s">
        <v>33</v>
      </c>
    </row>
    <row r="104" spans="1:5" x14ac:dyDescent="0.25">
      <c r="A104" t="s">
        <v>219</v>
      </c>
      <c r="B104" t="s">
        <v>376</v>
      </c>
      <c r="C104" t="s">
        <v>378</v>
      </c>
      <c r="D104" t="s">
        <v>33</v>
      </c>
      <c r="E104" t="s">
        <v>33</v>
      </c>
    </row>
    <row r="105" spans="1:5" x14ac:dyDescent="0.25">
      <c r="A105" t="s">
        <v>220</v>
      </c>
      <c r="B105" t="s">
        <v>376</v>
      </c>
      <c r="C105" t="s">
        <v>377</v>
      </c>
      <c r="D105" t="s">
        <v>33</v>
      </c>
      <c r="E105" t="s">
        <v>33</v>
      </c>
    </row>
    <row r="106" spans="1:5" x14ac:dyDescent="0.25">
      <c r="A106" t="s">
        <v>221</v>
      </c>
      <c r="B106" t="s">
        <v>376</v>
      </c>
      <c r="C106" t="s">
        <v>377</v>
      </c>
      <c r="D106" t="s">
        <v>33</v>
      </c>
      <c r="E106" t="s">
        <v>33</v>
      </c>
    </row>
    <row r="107" spans="1:5" x14ac:dyDescent="0.25">
      <c r="A107" t="s">
        <v>222</v>
      </c>
      <c r="B107" t="s">
        <v>376</v>
      </c>
      <c r="C107" t="s">
        <v>377</v>
      </c>
      <c r="D107" t="s">
        <v>33</v>
      </c>
      <c r="E107" t="s">
        <v>33</v>
      </c>
    </row>
    <row r="108" spans="1:5" x14ac:dyDescent="0.25">
      <c r="A108" t="s">
        <v>223</v>
      </c>
      <c r="B108" t="s">
        <v>376</v>
      </c>
      <c r="C108" t="s">
        <v>377</v>
      </c>
      <c r="D108" t="s">
        <v>33</v>
      </c>
      <c r="E108" t="s">
        <v>33</v>
      </c>
    </row>
    <row r="109" spans="1:5" x14ac:dyDescent="0.25">
      <c r="A109" t="s">
        <v>224</v>
      </c>
      <c r="B109" t="s">
        <v>376</v>
      </c>
      <c r="C109" t="s">
        <v>378</v>
      </c>
      <c r="D109" t="s">
        <v>33</v>
      </c>
      <c r="E109" t="s">
        <v>33</v>
      </c>
    </row>
    <row r="110" spans="1:5" x14ac:dyDescent="0.25">
      <c r="A110" t="s">
        <v>225</v>
      </c>
      <c r="B110" t="s">
        <v>376</v>
      </c>
      <c r="C110" t="s">
        <v>378</v>
      </c>
      <c r="D110" t="s">
        <v>33</v>
      </c>
      <c r="E110" t="s">
        <v>33</v>
      </c>
    </row>
    <row r="111" spans="1:5" x14ac:dyDescent="0.25">
      <c r="A111" t="s">
        <v>226</v>
      </c>
      <c r="B111" t="s">
        <v>33</v>
      </c>
      <c r="C111" t="s">
        <v>33</v>
      </c>
      <c r="D111" t="s">
        <v>33</v>
      </c>
      <c r="E111" t="s">
        <v>33</v>
      </c>
    </row>
    <row r="112" spans="1:5" x14ac:dyDescent="0.25">
      <c r="A112" t="s">
        <v>227</v>
      </c>
      <c r="B112" t="s">
        <v>33</v>
      </c>
      <c r="C112" t="s">
        <v>33</v>
      </c>
      <c r="D112" t="s">
        <v>33</v>
      </c>
      <c r="E112" t="s">
        <v>33</v>
      </c>
    </row>
    <row r="113" spans="1:5" x14ac:dyDescent="0.25">
      <c r="A113" t="s">
        <v>228</v>
      </c>
      <c r="B113" t="s">
        <v>33</v>
      </c>
      <c r="C113" t="s">
        <v>33</v>
      </c>
      <c r="D113" t="s">
        <v>33</v>
      </c>
      <c r="E113" t="s">
        <v>33</v>
      </c>
    </row>
    <row r="114" spans="1:5" x14ac:dyDescent="0.25">
      <c r="A114" t="s">
        <v>229</v>
      </c>
      <c r="B114" t="s">
        <v>33</v>
      </c>
      <c r="C114" t="s">
        <v>33</v>
      </c>
      <c r="D114" t="s">
        <v>33</v>
      </c>
      <c r="E114" t="s">
        <v>33</v>
      </c>
    </row>
    <row r="115" spans="1:5" x14ac:dyDescent="0.25">
      <c r="A115" t="s">
        <v>230</v>
      </c>
      <c r="B115" t="s">
        <v>33</v>
      </c>
      <c r="C115" t="s">
        <v>33</v>
      </c>
      <c r="D115" t="s">
        <v>33</v>
      </c>
      <c r="E115" t="s">
        <v>33</v>
      </c>
    </row>
    <row r="116" spans="1:5" x14ac:dyDescent="0.25">
      <c r="A116" t="s">
        <v>231</v>
      </c>
      <c r="B116" t="s">
        <v>33</v>
      </c>
      <c r="C116" t="s">
        <v>33</v>
      </c>
      <c r="D116" t="s">
        <v>33</v>
      </c>
      <c r="E116" t="s">
        <v>33</v>
      </c>
    </row>
    <row r="117" spans="1:5" x14ac:dyDescent="0.25">
      <c r="A117" t="s">
        <v>232</v>
      </c>
      <c r="B117" t="s">
        <v>376</v>
      </c>
      <c r="C117" t="s">
        <v>374</v>
      </c>
      <c r="D117" t="s">
        <v>33</v>
      </c>
      <c r="E117" t="s">
        <v>33</v>
      </c>
    </row>
    <row r="118" spans="1:5" x14ac:dyDescent="0.25">
      <c r="A118" t="s">
        <v>233</v>
      </c>
      <c r="B118" t="s">
        <v>376</v>
      </c>
      <c r="C118" t="s">
        <v>374</v>
      </c>
      <c r="D118" t="s">
        <v>33</v>
      </c>
      <c r="E118" t="s">
        <v>33</v>
      </c>
    </row>
    <row r="119" spans="1:5" x14ac:dyDescent="0.25">
      <c r="A119" t="s">
        <v>234</v>
      </c>
      <c r="B119" t="s">
        <v>376</v>
      </c>
      <c r="C119" t="s">
        <v>374</v>
      </c>
      <c r="D119" t="s">
        <v>33</v>
      </c>
      <c r="E119" t="s">
        <v>33</v>
      </c>
    </row>
    <row r="120" spans="1:5" x14ac:dyDescent="0.25">
      <c r="A120" t="s">
        <v>235</v>
      </c>
      <c r="B120" t="s">
        <v>376</v>
      </c>
      <c r="C120" t="s">
        <v>374</v>
      </c>
      <c r="D120" t="s">
        <v>33</v>
      </c>
      <c r="E120" t="s">
        <v>33</v>
      </c>
    </row>
    <row r="121" spans="1:5" x14ac:dyDescent="0.25">
      <c r="A121" t="s">
        <v>236</v>
      </c>
      <c r="B121" t="s">
        <v>376</v>
      </c>
      <c r="C121" t="s">
        <v>374</v>
      </c>
      <c r="D121" t="s">
        <v>33</v>
      </c>
      <c r="E121" t="s">
        <v>33</v>
      </c>
    </row>
    <row r="122" spans="1:5" x14ac:dyDescent="0.25">
      <c r="A122" t="s">
        <v>237</v>
      </c>
      <c r="B122" t="s">
        <v>376</v>
      </c>
      <c r="C122" t="s">
        <v>374</v>
      </c>
      <c r="D122" t="s">
        <v>33</v>
      </c>
      <c r="E122" t="s">
        <v>33</v>
      </c>
    </row>
    <row r="123" spans="1:5" x14ac:dyDescent="0.25">
      <c r="A123" t="s">
        <v>238</v>
      </c>
      <c r="B123" t="s">
        <v>376</v>
      </c>
      <c r="C123" t="s">
        <v>375</v>
      </c>
      <c r="D123" t="s">
        <v>374</v>
      </c>
      <c r="E123" t="s">
        <v>33</v>
      </c>
    </row>
    <row r="124" spans="1:5" x14ac:dyDescent="0.25">
      <c r="A124" t="s">
        <v>239</v>
      </c>
      <c r="B124" t="s">
        <v>376</v>
      </c>
      <c r="C124" t="s">
        <v>375</v>
      </c>
      <c r="D124" t="s">
        <v>374</v>
      </c>
      <c r="E124" t="s">
        <v>33</v>
      </c>
    </row>
    <row r="125" spans="1:5" x14ac:dyDescent="0.25">
      <c r="A125" t="s">
        <v>240</v>
      </c>
      <c r="B125" t="s">
        <v>376</v>
      </c>
      <c r="C125" t="s">
        <v>375</v>
      </c>
      <c r="D125" t="s">
        <v>374</v>
      </c>
      <c r="E125" t="s">
        <v>33</v>
      </c>
    </row>
    <row r="126" spans="1:5" x14ac:dyDescent="0.25">
      <c r="A126" t="s">
        <v>241</v>
      </c>
      <c r="B126" t="s">
        <v>376</v>
      </c>
      <c r="C126" t="s">
        <v>375</v>
      </c>
      <c r="D126" t="s">
        <v>374</v>
      </c>
      <c r="E126" t="s">
        <v>33</v>
      </c>
    </row>
    <row r="127" spans="1:5" x14ac:dyDescent="0.25">
      <c r="A127" t="s">
        <v>242</v>
      </c>
      <c r="B127" t="s">
        <v>376</v>
      </c>
      <c r="C127" t="s">
        <v>375</v>
      </c>
      <c r="D127" t="s">
        <v>374</v>
      </c>
      <c r="E127" t="s">
        <v>33</v>
      </c>
    </row>
    <row r="128" spans="1:5" x14ac:dyDescent="0.25">
      <c r="A128" t="s">
        <v>243</v>
      </c>
      <c r="B128" t="s">
        <v>376</v>
      </c>
      <c r="C128" t="s">
        <v>375</v>
      </c>
      <c r="D128" t="s">
        <v>374</v>
      </c>
      <c r="E128" t="s">
        <v>33</v>
      </c>
    </row>
    <row r="129" spans="1:5" x14ac:dyDescent="0.25">
      <c r="A129" t="s">
        <v>244</v>
      </c>
      <c r="B129" t="s">
        <v>376</v>
      </c>
      <c r="C129" t="s">
        <v>375</v>
      </c>
      <c r="D129" t="s">
        <v>377</v>
      </c>
      <c r="E129" t="s">
        <v>33</v>
      </c>
    </row>
    <row r="130" spans="1:5" x14ac:dyDescent="0.25">
      <c r="A130" t="s">
        <v>245</v>
      </c>
      <c r="B130" t="s">
        <v>376</v>
      </c>
      <c r="C130" t="s">
        <v>375</v>
      </c>
      <c r="D130" t="s">
        <v>377</v>
      </c>
      <c r="E130" t="s">
        <v>33</v>
      </c>
    </row>
    <row r="131" spans="1:5" x14ac:dyDescent="0.25">
      <c r="A131" t="s">
        <v>246</v>
      </c>
      <c r="B131" t="s">
        <v>376</v>
      </c>
      <c r="C131" t="s">
        <v>375</v>
      </c>
      <c r="D131" t="s">
        <v>377</v>
      </c>
      <c r="E131" t="s">
        <v>33</v>
      </c>
    </row>
    <row r="132" spans="1:5" x14ac:dyDescent="0.25">
      <c r="A132" t="s">
        <v>247</v>
      </c>
      <c r="B132" t="s">
        <v>376</v>
      </c>
      <c r="C132" t="s">
        <v>375</v>
      </c>
      <c r="D132" t="s">
        <v>377</v>
      </c>
      <c r="E132" t="s">
        <v>33</v>
      </c>
    </row>
    <row r="133" spans="1:5" x14ac:dyDescent="0.25">
      <c r="A133" t="s">
        <v>248</v>
      </c>
      <c r="B133" t="s">
        <v>376</v>
      </c>
      <c r="C133" t="s">
        <v>375</v>
      </c>
      <c r="D133" t="s">
        <v>377</v>
      </c>
      <c r="E133" t="s">
        <v>33</v>
      </c>
    </row>
    <row r="134" spans="1:5" x14ac:dyDescent="0.25">
      <c r="A134" t="s">
        <v>249</v>
      </c>
      <c r="B134" t="s">
        <v>376</v>
      </c>
      <c r="C134" t="s">
        <v>375</v>
      </c>
      <c r="D134" t="s">
        <v>374</v>
      </c>
      <c r="E134" t="s">
        <v>33</v>
      </c>
    </row>
    <row r="135" spans="1:5" x14ac:dyDescent="0.25">
      <c r="A135" t="s">
        <v>250</v>
      </c>
      <c r="B135" t="s">
        <v>376</v>
      </c>
      <c r="C135" t="s">
        <v>375</v>
      </c>
      <c r="D135" t="s">
        <v>377</v>
      </c>
      <c r="E135" t="s">
        <v>33</v>
      </c>
    </row>
    <row r="136" spans="1:5" x14ac:dyDescent="0.25">
      <c r="A136" t="s">
        <v>251</v>
      </c>
      <c r="B136" t="s">
        <v>376</v>
      </c>
      <c r="C136" t="s">
        <v>375</v>
      </c>
      <c r="D136" t="s">
        <v>377</v>
      </c>
      <c r="E136" t="s">
        <v>33</v>
      </c>
    </row>
    <row r="137" spans="1:5" x14ac:dyDescent="0.25">
      <c r="A137" t="s">
        <v>252</v>
      </c>
      <c r="B137" t="s">
        <v>376</v>
      </c>
      <c r="C137" t="s">
        <v>375</v>
      </c>
      <c r="D137" t="s">
        <v>378</v>
      </c>
      <c r="E137" t="s">
        <v>33</v>
      </c>
    </row>
    <row r="138" spans="1:5" x14ac:dyDescent="0.25">
      <c r="A138" t="s">
        <v>253</v>
      </c>
      <c r="B138" t="s">
        <v>376</v>
      </c>
      <c r="C138" t="s">
        <v>375</v>
      </c>
      <c r="D138" t="s">
        <v>378</v>
      </c>
      <c r="E138" t="s">
        <v>33</v>
      </c>
    </row>
    <row r="139" spans="1:5" x14ac:dyDescent="0.25">
      <c r="A139" t="s">
        <v>254</v>
      </c>
      <c r="B139" t="s">
        <v>376</v>
      </c>
      <c r="C139" t="s">
        <v>375</v>
      </c>
      <c r="D139" t="s">
        <v>378</v>
      </c>
      <c r="E139" t="s">
        <v>33</v>
      </c>
    </row>
    <row r="140" spans="1:5" x14ac:dyDescent="0.25">
      <c r="A140" t="s">
        <v>255</v>
      </c>
      <c r="B140" t="s">
        <v>376</v>
      </c>
      <c r="C140" t="s">
        <v>375</v>
      </c>
      <c r="D140" t="s">
        <v>33</v>
      </c>
      <c r="E140" t="s">
        <v>374</v>
      </c>
    </row>
    <row r="141" spans="1:5" x14ac:dyDescent="0.25">
      <c r="A141" t="s">
        <v>256</v>
      </c>
      <c r="B141" t="s">
        <v>376</v>
      </c>
      <c r="C141" t="s">
        <v>375</v>
      </c>
      <c r="D141" t="s">
        <v>33</v>
      </c>
      <c r="E141" t="s">
        <v>374</v>
      </c>
    </row>
    <row r="142" spans="1:5" x14ac:dyDescent="0.25">
      <c r="A142" t="s">
        <v>257</v>
      </c>
      <c r="B142" t="s">
        <v>376</v>
      </c>
      <c r="C142" t="s">
        <v>375</v>
      </c>
      <c r="D142" t="s">
        <v>33</v>
      </c>
      <c r="E142" t="s">
        <v>374</v>
      </c>
    </row>
    <row r="143" spans="1:5" x14ac:dyDescent="0.25">
      <c r="A143" t="s">
        <v>258</v>
      </c>
      <c r="B143" t="s">
        <v>376</v>
      </c>
      <c r="C143" t="s">
        <v>375</v>
      </c>
      <c r="D143" t="s">
        <v>33</v>
      </c>
      <c r="E143" t="s">
        <v>374</v>
      </c>
    </row>
    <row r="144" spans="1:5" x14ac:dyDescent="0.25">
      <c r="A144" t="s">
        <v>259</v>
      </c>
      <c r="B144" t="s">
        <v>376</v>
      </c>
      <c r="C144" t="s">
        <v>375</v>
      </c>
      <c r="D144" t="s">
        <v>33</v>
      </c>
      <c r="E144" t="s">
        <v>374</v>
      </c>
    </row>
    <row r="145" spans="1:5" x14ac:dyDescent="0.25">
      <c r="A145" t="s">
        <v>260</v>
      </c>
      <c r="B145" t="s">
        <v>376</v>
      </c>
      <c r="C145" t="s">
        <v>375</v>
      </c>
      <c r="D145" t="s">
        <v>33</v>
      </c>
      <c r="E145" t="s">
        <v>374</v>
      </c>
    </row>
    <row r="146" spans="1:5" x14ac:dyDescent="0.25">
      <c r="A146" t="s">
        <v>261</v>
      </c>
      <c r="B146" t="s">
        <v>376</v>
      </c>
      <c r="C146" t="s">
        <v>375</v>
      </c>
      <c r="D146" t="s">
        <v>33</v>
      </c>
      <c r="E146" t="s">
        <v>374</v>
      </c>
    </row>
    <row r="147" spans="1:5" x14ac:dyDescent="0.25">
      <c r="A147" t="s">
        <v>262</v>
      </c>
      <c r="B147" t="s">
        <v>376</v>
      </c>
      <c r="C147" t="s">
        <v>375</v>
      </c>
      <c r="D147" t="s">
        <v>33</v>
      </c>
      <c r="E147" t="s">
        <v>374</v>
      </c>
    </row>
    <row r="148" spans="1:5" x14ac:dyDescent="0.25">
      <c r="A148" t="s">
        <v>263</v>
      </c>
      <c r="B148" t="s">
        <v>376</v>
      </c>
      <c r="C148" t="s">
        <v>375</v>
      </c>
      <c r="D148" t="s">
        <v>33</v>
      </c>
      <c r="E148" t="s">
        <v>374</v>
      </c>
    </row>
    <row r="149" spans="1:5" x14ac:dyDescent="0.25">
      <c r="A149" t="s">
        <v>264</v>
      </c>
      <c r="B149" t="s">
        <v>376</v>
      </c>
      <c r="C149" t="s">
        <v>375</v>
      </c>
      <c r="D149" t="s">
        <v>33</v>
      </c>
      <c r="E149" t="s">
        <v>377</v>
      </c>
    </row>
    <row r="150" spans="1:5" x14ac:dyDescent="0.25">
      <c r="A150" t="s">
        <v>265</v>
      </c>
      <c r="B150" t="s">
        <v>376</v>
      </c>
      <c r="C150" t="s">
        <v>375</v>
      </c>
      <c r="D150" t="s">
        <v>33</v>
      </c>
      <c r="E150" t="s">
        <v>377</v>
      </c>
    </row>
    <row r="151" spans="1:5" x14ac:dyDescent="0.25">
      <c r="A151" t="s">
        <v>266</v>
      </c>
      <c r="B151" t="s">
        <v>376</v>
      </c>
      <c r="C151" t="s">
        <v>375</v>
      </c>
      <c r="D151" t="s">
        <v>33</v>
      </c>
      <c r="E151" t="s">
        <v>377</v>
      </c>
    </row>
    <row r="152" spans="1:5" x14ac:dyDescent="0.25">
      <c r="A152" t="s">
        <v>267</v>
      </c>
      <c r="B152" t="s">
        <v>376</v>
      </c>
      <c r="C152" t="s">
        <v>375</v>
      </c>
      <c r="D152" t="s">
        <v>33</v>
      </c>
      <c r="E152" t="s">
        <v>377</v>
      </c>
    </row>
    <row r="153" spans="1:5" x14ac:dyDescent="0.25">
      <c r="A153" t="s">
        <v>268</v>
      </c>
      <c r="B153" t="s">
        <v>376</v>
      </c>
      <c r="C153" t="s">
        <v>375</v>
      </c>
      <c r="D153" t="s">
        <v>33</v>
      </c>
      <c r="E153" t="s">
        <v>377</v>
      </c>
    </row>
    <row r="154" spans="1:5" x14ac:dyDescent="0.25">
      <c r="A154" t="s">
        <v>269</v>
      </c>
      <c r="B154" t="s">
        <v>376</v>
      </c>
      <c r="C154" t="s">
        <v>375</v>
      </c>
      <c r="D154" t="s">
        <v>33</v>
      </c>
      <c r="E154" t="s">
        <v>377</v>
      </c>
    </row>
    <row r="155" spans="1:5" x14ac:dyDescent="0.25">
      <c r="A155" t="s">
        <v>270</v>
      </c>
      <c r="B155" t="s">
        <v>376</v>
      </c>
      <c r="C155" t="s">
        <v>375</v>
      </c>
      <c r="D155" t="s">
        <v>33</v>
      </c>
      <c r="E155" t="s">
        <v>377</v>
      </c>
    </row>
    <row r="156" spans="1:5" x14ac:dyDescent="0.25">
      <c r="A156" t="s">
        <v>271</v>
      </c>
      <c r="B156" t="s">
        <v>376</v>
      </c>
      <c r="C156" t="s">
        <v>375</v>
      </c>
      <c r="D156" t="s">
        <v>33</v>
      </c>
      <c r="E156" t="s">
        <v>377</v>
      </c>
    </row>
    <row r="157" spans="1:5" x14ac:dyDescent="0.25">
      <c r="A157" t="s">
        <v>272</v>
      </c>
      <c r="B157" t="s">
        <v>33</v>
      </c>
      <c r="C157" t="s">
        <v>33</v>
      </c>
      <c r="D157" t="s">
        <v>33</v>
      </c>
      <c r="E157" t="s">
        <v>33</v>
      </c>
    </row>
    <row r="158" spans="1:5" x14ac:dyDescent="0.25">
      <c r="A158" t="s">
        <v>273</v>
      </c>
      <c r="B158" t="s">
        <v>33</v>
      </c>
      <c r="C158" t="s">
        <v>33</v>
      </c>
      <c r="D158" t="s">
        <v>33</v>
      </c>
      <c r="E158" t="s">
        <v>33</v>
      </c>
    </row>
    <row r="159" spans="1:5" x14ac:dyDescent="0.25">
      <c r="A159" t="s">
        <v>274</v>
      </c>
      <c r="B159" t="s">
        <v>33</v>
      </c>
      <c r="C159" t="s">
        <v>33</v>
      </c>
      <c r="D159" t="s">
        <v>33</v>
      </c>
      <c r="E159" t="s">
        <v>33</v>
      </c>
    </row>
    <row r="160" spans="1:5" x14ac:dyDescent="0.25">
      <c r="A160" t="s">
        <v>275</v>
      </c>
      <c r="B160" t="s">
        <v>33</v>
      </c>
      <c r="C160" t="s">
        <v>33</v>
      </c>
      <c r="D160" t="s">
        <v>33</v>
      </c>
      <c r="E160" t="s">
        <v>33</v>
      </c>
    </row>
    <row r="161" spans="1:5" x14ac:dyDescent="0.25">
      <c r="A161" t="s">
        <v>276</v>
      </c>
      <c r="B161" t="s">
        <v>33</v>
      </c>
      <c r="C161" t="s">
        <v>33</v>
      </c>
      <c r="D161" t="s">
        <v>33</v>
      </c>
      <c r="E161" t="s">
        <v>33</v>
      </c>
    </row>
    <row r="162" spans="1:5" x14ac:dyDescent="0.25">
      <c r="A162" t="s">
        <v>277</v>
      </c>
      <c r="B162" t="s">
        <v>33</v>
      </c>
      <c r="C162" t="s">
        <v>33</v>
      </c>
      <c r="D162" t="s">
        <v>33</v>
      </c>
      <c r="E162" t="s">
        <v>33</v>
      </c>
    </row>
    <row r="163" spans="1:5" x14ac:dyDescent="0.25">
      <c r="A163" t="s">
        <v>278</v>
      </c>
      <c r="B163" t="s">
        <v>33</v>
      </c>
      <c r="C163" t="s">
        <v>33</v>
      </c>
      <c r="D163" t="s">
        <v>33</v>
      </c>
      <c r="E163" t="s">
        <v>33</v>
      </c>
    </row>
    <row r="164" spans="1:5" x14ac:dyDescent="0.25">
      <c r="A164" t="s">
        <v>279</v>
      </c>
      <c r="B164" t="s">
        <v>33</v>
      </c>
      <c r="C164" t="s">
        <v>33</v>
      </c>
      <c r="D164" t="s">
        <v>33</v>
      </c>
      <c r="E164" t="s">
        <v>33</v>
      </c>
    </row>
    <row r="165" spans="1:5" x14ac:dyDescent="0.25">
      <c r="A165" t="s">
        <v>280</v>
      </c>
      <c r="B165" t="s">
        <v>33</v>
      </c>
      <c r="C165" t="s">
        <v>33</v>
      </c>
      <c r="D165" t="s">
        <v>33</v>
      </c>
      <c r="E165" t="s">
        <v>33</v>
      </c>
    </row>
    <row r="166" spans="1:5" x14ac:dyDescent="0.25">
      <c r="A166" t="s">
        <v>281</v>
      </c>
      <c r="B166" t="s">
        <v>33</v>
      </c>
      <c r="C166" t="s">
        <v>33</v>
      </c>
      <c r="D166" t="s">
        <v>33</v>
      </c>
      <c r="E166" t="s">
        <v>33</v>
      </c>
    </row>
    <row r="167" spans="1:5" x14ac:dyDescent="0.25">
      <c r="A167" t="s">
        <v>282</v>
      </c>
      <c r="B167" t="s">
        <v>33</v>
      </c>
      <c r="C167" t="s">
        <v>33</v>
      </c>
      <c r="D167" t="s">
        <v>33</v>
      </c>
      <c r="E167" t="s">
        <v>33</v>
      </c>
    </row>
    <row r="168" spans="1:5" x14ac:dyDescent="0.25">
      <c r="A168" t="s">
        <v>283</v>
      </c>
      <c r="B168" t="s">
        <v>33</v>
      </c>
      <c r="C168" t="s">
        <v>33</v>
      </c>
      <c r="D168" t="s">
        <v>33</v>
      </c>
      <c r="E168" t="s">
        <v>33</v>
      </c>
    </row>
    <row r="169" spans="1:5" x14ac:dyDescent="0.25">
      <c r="A169" t="s">
        <v>284</v>
      </c>
      <c r="B169" t="s">
        <v>33</v>
      </c>
      <c r="C169" t="s">
        <v>33</v>
      </c>
      <c r="D169" t="s">
        <v>33</v>
      </c>
      <c r="E169" t="s">
        <v>33</v>
      </c>
    </row>
    <row r="170" spans="1:5" x14ac:dyDescent="0.25">
      <c r="A170" t="s">
        <v>285</v>
      </c>
      <c r="B170" t="s">
        <v>33</v>
      </c>
      <c r="C170" t="s">
        <v>33</v>
      </c>
      <c r="D170" t="s">
        <v>33</v>
      </c>
      <c r="E170" t="s">
        <v>33</v>
      </c>
    </row>
    <row r="171" spans="1:5" x14ac:dyDescent="0.25">
      <c r="A171" t="s">
        <v>286</v>
      </c>
      <c r="B171" t="s">
        <v>33</v>
      </c>
      <c r="C171" t="s">
        <v>33</v>
      </c>
      <c r="D171" t="s">
        <v>33</v>
      </c>
      <c r="E171" t="s">
        <v>33</v>
      </c>
    </row>
    <row r="172" spans="1:5" x14ac:dyDescent="0.25">
      <c r="A172" t="s">
        <v>287</v>
      </c>
      <c r="B172" t="s">
        <v>33</v>
      </c>
      <c r="C172" t="s">
        <v>33</v>
      </c>
      <c r="D172" t="s">
        <v>33</v>
      </c>
      <c r="E172" t="s">
        <v>33</v>
      </c>
    </row>
    <row r="173" spans="1:5" x14ac:dyDescent="0.25">
      <c r="A173" t="s">
        <v>288</v>
      </c>
      <c r="B173" t="s">
        <v>33</v>
      </c>
      <c r="C173" t="s">
        <v>33</v>
      </c>
      <c r="D173" t="s">
        <v>33</v>
      </c>
      <c r="E173" t="s">
        <v>33</v>
      </c>
    </row>
    <row r="174" spans="1:5" x14ac:dyDescent="0.25">
      <c r="A174" t="s">
        <v>198</v>
      </c>
      <c r="B174" t="s">
        <v>33</v>
      </c>
      <c r="C174" t="s">
        <v>33</v>
      </c>
      <c r="D174" t="s">
        <v>33</v>
      </c>
      <c r="E174" t="s">
        <v>33</v>
      </c>
    </row>
    <row r="175" spans="1:5" x14ac:dyDescent="0.25">
      <c r="A175" t="s">
        <v>199</v>
      </c>
      <c r="B175" t="s">
        <v>378</v>
      </c>
      <c r="C175" t="s">
        <v>33</v>
      </c>
      <c r="D175" t="s">
        <v>33</v>
      </c>
      <c r="E175" t="s">
        <v>33</v>
      </c>
    </row>
    <row r="176" spans="1:5" x14ac:dyDescent="0.25">
      <c r="A176" t="s">
        <v>200</v>
      </c>
      <c r="B176" t="s">
        <v>378</v>
      </c>
      <c r="C176" t="s">
        <v>33</v>
      </c>
      <c r="D176" t="s">
        <v>33</v>
      </c>
      <c r="E176" t="s">
        <v>33</v>
      </c>
    </row>
    <row r="177" spans="1:5" x14ac:dyDescent="0.25">
      <c r="A177" t="s">
        <v>201</v>
      </c>
      <c r="B177" t="s">
        <v>378</v>
      </c>
      <c r="C177" t="s">
        <v>33</v>
      </c>
      <c r="D177" t="s">
        <v>33</v>
      </c>
      <c r="E177" t="s">
        <v>33</v>
      </c>
    </row>
    <row r="178" spans="1:5" x14ac:dyDescent="0.25">
      <c r="A178" t="s">
        <v>202</v>
      </c>
      <c r="B178" t="s">
        <v>378</v>
      </c>
      <c r="C178" t="s">
        <v>33</v>
      </c>
      <c r="D178" t="s">
        <v>33</v>
      </c>
      <c r="E178" t="s">
        <v>33</v>
      </c>
    </row>
    <row r="179" spans="1:5" x14ac:dyDescent="0.25">
      <c r="A179" t="s">
        <v>203</v>
      </c>
      <c r="B179" t="s">
        <v>378</v>
      </c>
      <c r="C179" t="s">
        <v>33</v>
      </c>
      <c r="D179" t="s">
        <v>33</v>
      </c>
      <c r="E179" t="s">
        <v>33</v>
      </c>
    </row>
    <row r="180" spans="1:5" x14ac:dyDescent="0.25">
      <c r="A180" t="s">
        <v>204</v>
      </c>
      <c r="B180" t="s">
        <v>379</v>
      </c>
      <c r="C180" t="s">
        <v>33</v>
      </c>
      <c r="D180" t="s">
        <v>33</v>
      </c>
      <c r="E180" t="s">
        <v>33</v>
      </c>
    </row>
    <row r="181" spans="1:5" x14ac:dyDescent="0.25">
      <c r="A181" t="s">
        <v>380</v>
      </c>
      <c r="B181" t="s">
        <v>375</v>
      </c>
      <c r="C181" t="s">
        <v>33</v>
      </c>
      <c r="D181" t="s">
        <v>33</v>
      </c>
      <c r="E181" t="s">
        <v>33</v>
      </c>
    </row>
    <row r="182" spans="1:5" x14ac:dyDescent="0.25">
      <c r="A182" t="s">
        <v>381</v>
      </c>
      <c r="B182" t="s">
        <v>375</v>
      </c>
      <c r="C182" t="s">
        <v>33</v>
      </c>
      <c r="D182" t="s">
        <v>33</v>
      </c>
      <c r="E182" t="s">
        <v>33</v>
      </c>
    </row>
    <row r="183" spans="1:5" x14ac:dyDescent="0.25">
      <c r="A183" t="s">
        <v>382</v>
      </c>
      <c r="B183" t="s">
        <v>375</v>
      </c>
      <c r="C183" t="s">
        <v>33</v>
      </c>
      <c r="D183" t="s">
        <v>33</v>
      </c>
      <c r="E183" t="s">
        <v>33</v>
      </c>
    </row>
    <row r="184" spans="1:5" x14ac:dyDescent="0.25">
      <c r="A184" t="s">
        <v>383</v>
      </c>
      <c r="B184" t="s">
        <v>375</v>
      </c>
      <c r="C184" t="s">
        <v>33</v>
      </c>
      <c r="D184" t="s">
        <v>33</v>
      </c>
      <c r="E184" t="s">
        <v>33</v>
      </c>
    </row>
    <row r="185" spans="1:5" x14ac:dyDescent="0.25">
      <c r="A185" t="s">
        <v>384</v>
      </c>
      <c r="B185" t="s">
        <v>375</v>
      </c>
      <c r="C185" t="s">
        <v>33</v>
      </c>
      <c r="D185" t="s">
        <v>33</v>
      </c>
      <c r="E185" t="s">
        <v>33</v>
      </c>
    </row>
    <row r="186" spans="1:5" x14ac:dyDescent="0.25">
      <c r="A186" t="s">
        <v>385</v>
      </c>
      <c r="B186" t="s">
        <v>375</v>
      </c>
      <c r="C186" t="s">
        <v>33</v>
      </c>
      <c r="D186" t="s">
        <v>33</v>
      </c>
      <c r="E186" t="s">
        <v>33</v>
      </c>
    </row>
    <row r="187" spans="1:5" x14ac:dyDescent="0.25">
      <c r="A187" t="s">
        <v>386</v>
      </c>
      <c r="B187" t="s">
        <v>374</v>
      </c>
      <c r="C187" t="s">
        <v>33</v>
      </c>
      <c r="D187" t="s">
        <v>33</v>
      </c>
      <c r="E187" t="s">
        <v>33</v>
      </c>
    </row>
    <row r="188" spans="1:5" x14ac:dyDescent="0.25">
      <c r="A188" t="s">
        <v>387</v>
      </c>
      <c r="B188" t="s">
        <v>374</v>
      </c>
      <c r="C188" t="s">
        <v>33</v>
      </c>
      <c r="D188" t="s">
        <v>33</v>
      </c>
      <c r="E188" t="s">
        <v>33</v>
      </c>
    </row>
    <row r="189" spans="1:5" x14ac:dyDescent="0.25">
      <c r="A189" t="s">
        <v>388</v>
      </c>
      <c r="B189" t="s">
        <v>374</v>
      </c>
      <c r="C189" t="s">
        <v>33</v>
      </c>
      <c r="D189" t="s">
        <v>33</v>
      </c>
      <c r="E189" t="s">
        <v>33</v>
      </c>
    </row>
    <row r="190" spans="1:5" x14ac:dyDescent="0.25">
      <c r="A190" t="s">
        <v>389</v>
      </c>
      <c r="B190" t="s">
        <v>374</v>
      </c>
      <c r="C190" t="s">
        <v>33</v>
      </c>
      <c r="D190" t="s">
        <v>33</v>
      </c>
      <c r="E190" t="s">
        <v>33</v>
      </c>
    </row>
    <row r="191" spans="1:5" x14ac:dyDescent="0.25">
      <c r="A191" t="s">
        <v>390</v>
      </c>
      <c r="B191" t="s">
        <v>374</v>
      </c>
      <c r="C191" t="s">
        <v>33</v>
      </c>
      <c r="D191" t="s">
        <v>33</v>
      </c>
      <c r="E191" t="s">
        <v>33</v>
      </c>
    </row>
    <row r="192" spans="1:5" x14ac:dyDescent="0.25">
      <c r="A192" t="s">
        <v>391</v>
      </c>
      <c r="B192" t="s">
        <v>374</v>
      </c>
      <c r="C192" t="s">
        <v>33</v>
      </c>
      <c r="D192" t="s">
        <v>33</v>
      </c>
      <c r="E192" t="s">
        <v>33</v>
      </c>
    </row>
    <row r="193" spans="1:5" x14ac:dyDescent="0.25">
      <c r="A193" t="s">
        <v>392</v>
      </c>
      <c r="B193" t="s">
        <v>377</v>
      </c>
      <c r="C193" t="s">
        <v>33</v>
      </c>
      <c r="D193" t="s">
        <v>33</v>
      </c>
      <c r="E193" t="s">
        <v>33</v>
      </c>
    </row>
    <row r="194" spans="1:5" x14ac:dyDescent="0.25">
      <c r="A194" t="s">
        <v>393</v>
      </c>
      <c r="B194" t="s">
        <v>377</v>
      </c>
      <c r="C194" t="s">
        <v>33</v>
      </c>
      <c r="D194" t="s">
        <v>33</v>
      </c>
      <c r="E194" t="s">
        <v>33</v>
      </c>
    </row>
    <row r="195" spans="1:5" x14ac:dyDescent="0.25">
      <c r="A195" t="s">
        <v>394</v>
      </c>
      <c r="B195" t="s">
        <v>377</v>
      </c>
      <c r="C195" t="s">
        <v>33</v>
      </c>
      <c r="D195" t="s">
        <v>33</v>
      </c>
      <c r="E195" t="s">
        <v>33</v>
      </c>
    </row>
    <row r="196" spans="1:5" x14ac:dyDescent="0.25">
      <c r="A196" t="s">
        <v>395</v>
      </c>
      <c r="B196" t="s">
        <v>377</v>
      </c>
      <c r="C196" t="s">
        <v>33</v>
      </c>
      <c r="D196" t="s">
        <v>33</v>
      </c>
      <c r="E196" t="s">
        <v>33</v>
      </c>
    </row>
    <row r="197" spans="1:5" x14ac:dyDescent="0.25">
      <c r="A197" t="s">
        <v>396</v>
      </c>
      <c r="B197" t="s">
        <v>377</v>
      </c>
      <c r="C197" t="s">
        <v>33</v>
      </c>
      <c r="D197" t="s">
        <v>33</v>
      </c>
      <c r="E197" t="s">
        <v>33</v>
      </c>
    </row>
    <row r="198" spans="1:5" x14ac:dyDescent="0.25">
      <c r="A198" t="s">
        <v>397</v>
      </c>
      <c r="B198" t="s">
        <v>377</v>
      </c>
      <c r="C198" t="s">
        <v>33</v>
      </c>
      <c r="D198" t="s">
        <v>33</v>
      </c>
      <c r="E198" t="s">
        <v>33</v>
      </c>
    </row>
    <row r="199" spans="1:5" x14ac:dyDescent="0.25">
      <c r="A199" t="s">
        <v>398</v>
      </c>
      <c r="B199" t="s">
        <v>377</v>
      </c>
      <c r="C199" t="s">
        <v>33</v>
      </c>
      <c r="D199" t="s">
        <v>33</v>
      </c>
      <c r="E199" t="s">
        <v>33</v>
      </c>
    </row>
    <row r="200" spans="1:5" x14ac:dyDescent="0.25">
      <c r="A200" t="s">
        <v>399</v>
      </c>
      <c r="B200" t="s">
        <v>377</v>
      </c>
      <c r="C200" t="s">
        <v>33</v>
      </c>
      <c r="D200" t="s">
        <v>33</v>
      </c>
      <c r="E200" t="s">
        <v>33</v>
      </c>
    </row>
    <row r="201" spans="1:5" x14ac:dyDescent="0.25">
      <c r="A201" t="s">
        <v>400</v>
      </c>
      <c r="B201" t="s">
        <v>377</v>
      </c>
      <c r="C201" t="s">
        <v>33</v>
      </c>
      <c r="D201" t="s">
        <v>33</v>
      </c>
      <c r="E201" t="s">
        <v>33</v>
      </c>
    </row>
    <row r="202" spans="1:5" x14ac:dyDescent="0.25">
      <c r="A202" t="s">
        <v>401</v>
      </c>
      <c r="B202" t="s">
        <v>377</v>
      </c>
      <c r="C202" t="s">
        <v>33</v>
      </c>
      <c r="D202" t="s">
        <v>33</v>
      </c>
      <c r="E202" t="s">
        <v>33</v>
      </c>
    </row>
    <row r="203" spans="1:5" x14ac:dyDescent="0.25">
      <c r="A203" t="s">
        <v>402</v>
      </c>
      <c r="B203" t="s">
        <v>377</v>
      </c>
      <c r="C203" t="s">
        <v>33</v>
      </c>
      <c r="D203" t="s">
        <v>33</v>
      </c>
      <c r="E203" t="s">
        <v>33</v>
      </c>
    </row>
    <row r="204" spans="1:5" x14ac:dyDescent="0.25">
      <c r="A204" t="s">
        <v>403</v>
      </c>
      <c r="B204" t="s">
        <v>377</v>
      </c>
      <c r="C204" t="s">
        <v>33</v>
      </c>
      <c r="D204" t="s">
        <v>33</v>
      </c>
      <c r="E204" t="s">
        <v>33</v>
      </c>
    </row>
    <row r="205" spans="1:5" x14ac:dyDescent="0.25">
      <c r="A205" t="s">
        <v>404</v>
      </c>
      <c r="B205" t="s">
        <v>377</v>
      </c>
      <c r="C205" t="s">
        <v>33</v>
      </c>
      <c r="D205" t="s">
        <v>33</v>
      </c>
      <c r="E205" t="s">
        <v>33</v>
      </c>
    </row>
    <row r="206" spans="1:5" x14ac:dyDescent="0.25">
      <c r="A206" t="s">
        <v>405</v>
      </c>
      <c r="B206" t="s">
        <v>377</v>
      </c>
      <c r="C206" t="s">
        <v>33</v>
      </c>
      <c r="D206" t="s">
        <v>33</v>
      </c>
      <c r="E206" t="s">
        <v>33</v>
      </c>
    </row>
    <row r="207" spans="1:5" x14ac:dyDescent="0.25">
      <c r="A207" t="s">
        <v>406</v>
      </c>
      <c r="B207" t="s">
        <v>377</v>
      </c>
      <c r="C207" t="s">
        <v>33</v>
      </c>
      <c r="D207" t="s">
        <v>33</v>
      </c>
      <c r="E207" t="s">
        <v>33</v>
      </c>
    </row>
    <row r="208" spans="1:5" x14ac:dyDescent="0.25">
      <c r="A208" t="s">
        <v>407</v>
      </c>
      <c r="B208" t="s">
        <v>377</v>
      </c>
      <c r="C208" t="s">
        <v>33</v>
      </c>
      <c r="D208" t="s">
        <v>33</v>
      </c>
      <c r="E208" t="s">
        <v>33</v>
      </c>
    </row>
    <row r="209" spans="1:5" x14ac:dyDescent="0.25">
      <c r="A209" t="s">
        <v>408</v>
      </c>
      <c r="B209" t="s">
        <v>33</v>
      </c>
      <c r="C209" t="s">
        <v>33</v>
      </c>
      <c r="D209" t="s">
        <v>33</v>
      </c>
      <c r="E209" t="s">
        <v>33</v>
      </c>
    </row>
    <row r="210" spans="1:5" x14ac:dyDescent="0.25">
      <c r="A210" t="s">
        <v>409</v>
      </c>
      <c r="B210" t="s">
        <v>33</v>
      </c>
      <c r="C210" t="s">
        <v>33</v>
      </c>
      <c r="D210" t="s">
        <v>33</v>
      </c>
      <c r="E210" t="s">
        <v>33</v>
      </c>
    </row>
    <row r="211" spans="1:5" x14ac:dyDescent="0.25">
      <c r="A211" t="s">
        <v>410</v>
      </c>
      <c r="B211" t="s">
        <v>33</v>
      </c>
      <c r="C211" t="s">
        <v>33</v>
      </c>
      <c r="D211" t="s">
        <v>33</v>
      </c>
      <c r="E211" t="s">
        <v>33</v>
      </c>
    </row>
    <row r="212" spans="1:5" x14ac:dyDescent="0.25">
      <c r="A212" t="s">
        <v>411</v>
      </c>
      <c r="B212" t="s">
        <v>33</v>
      </c>
      <c r="C212" t="s">
        <v>33</v>
      </c>
      <c r="D212" t="s">
        <v>33</v>
      </c>
      <c r="E212" t="s">
        <v>33</v>
      </c>
    </row>
    <row r="213" spans="1:5" x14ac:dyDescent="0.25">
      <c r="A213" t="s">
        <v>412</v>
      </c>
      <c r="B213" t="s">
        <v>33</v>
      </c>
      <c r="C213" t="s">
        <v>33</v>
      </c>
      <c r="D213" t="s">
        <v>33</v>
      </c>
      <c r="E213" t="s">
        <v>33</v>
      </c>
    </row>
    <row r="214" spans="1:5" x14ac:dyDescent="0.25">
      <c r="A214" t="s">
        <v>413</v>
      </c>
      <c r="B214" t="s">
        <v>33</v>
      </c>
      <c r="C214" t="s">
        <v>33</v>
      </c>
      <c r="D214" t="s">
        <v>33</v>
      </c>
      <c r="E214" t="s">
        <v>33</v>
      </c>
    </row>
    <row r="215" spans="1:5" x14ac:dyDescent="0.25">
      <c r="A215" t="s">
        <v>414</v>
      </c>
      <c r="B215" t="s">
        <v>374</v>
      </c>
      <c r="C215" t="s">
        <v>33</v>
      </c>
      <c r="D215" t="s">
        <v>33</v>
      </c>
      <c r="E215" t="s">
        <v>33</v>
      </c>
    </row>
    <row r="216" spans="1:5" x14ac:dyDescent="0.25">
      <c r="A216" t="s">
        <v>415</v>
      </c>
      <c r="B216" t="s">
        <v>374</v>
      </c>
      <c r="C216" t="s">
        <v>33</v>
      </c>
      <c r="D216" t="s">
        <v>33</v>
      </c>
      <c r="E216" t="s">
        <v>33</v>
      </c>
    </row>
    <row r="217" spans="1:5" x14ac:dyDescent="0.25">
      <c r="A217" t="s">
        <v>416</v>
      </c>
      <c r="B217" t="s">
        <v>374</v>
      </c>
      <c r="C217" t="s">
        <v>33</v>
      </c>
      <c r="D217" t="s">
        <v>33</v>
      </c>
      <c r="E217" t="s">
        <v>33</v>
      </c>
    </row>
    <row r="218" spans="1:5" x14ac:dyDescent="0.25">
      <c r="A218" t="s">
        <v>417</v>
      </c>
      <c r="B218" t="s">
        <v>374</v>
      </c>
      <c r="C218" t="s">
        <v>33</v>
      </c>
      <c r="D218" t="s">
        <v>33</v>
      </c>
      <c r="E218" t="s">
        <v>33</v>
      </c>
    </row>
    <row r="219" spans="1:5" x14ac:dyDescent="0.25">
      <c r="A219" t="s">
        <v>418</v>
      </c>
      <c r="B219" t="s">
        <v>374</v>
      </c>
      <c r="C219" t="s">
        <v>33</v>
      </c>
      <c r="D219" t="s">
        <v>33</v>
      </c>
      <c r="E219" t="s">
        <v>33</v>
      </c>
    </row>
    <row r="220" spans="1:5" x14ac:dyDescent="0.25">
      <c r="A220" t="s">
        <v>419</v>
      </c>
      <c r="B220" t="s">
        <v>374</v>
      </c>
      <c r="C220" t="s">
        <v>33</v>
      </c>
      <c r="D220" t="s">
        <v>33</v>
      </c>
      <c r="E220" t="s">
        <v>33</v>
      </c>
    </row>
    <row r="221" spans="1:5" x14ac:dyDescent="0.25">
      <c r="A221" t="s">
        <v>420</v>
      </c>
      <c r="B221" t="s">
        <v>375</v>
      </c>
      <c r="C221" t="s">
        <v>33</v>
      </c>
      <c r="D221" t="s">
        <v>374</v>
      </c>
      <c r="E221" t="s">
        <v>33</v>
      </c>
    </row>
    <row r="222" spans="1:5" x14ac:dyDescent="0.25">
      <c r="A222" t="s">
        <v>421</v>
      </c>
      <c r="B222" t="s">
        <v>375</v>
      </c>
      <c r="C222" t="s">
        <v>33</v>
      </c>
      <c r="D222" t="s">
        <v>374</v>
      </c>
      <c r="E222" t="s">
        <v>33</v>
      </c>
    </row>
    <row r="223" spans="1:5" x14ac:dyDescent="0.25">
      <c r="A223" t="s">
        <v>422</v>
      </c>
      <c r="B223" t="s">
        <v>375</v>
      </c>
      <c r="C223" t="s">
        <v>33</v>
      </c>
      <c r="D223" t="s">
        <v>374</v>
      </c>
      <c r="E223" t="s">
        <v>33</v>
      </c>
    </row>
    <row r="224" spans="1:5" x14ac:dyDescent="0.25">
      <c r="A224" t="s">
        <v>423</v>
      </c>
      <c r="B224" t="s">
        <v>375</v>
      </c>
      <c r="C224" t="s">
        <v>33</v>
      </c>
      <c r="D224" t="s">
        <v>374</v>
      </c>
      <c r="E224" t="s">
        <v>33</v>
      </c>
    </row>
    <row r="225" spans="1:5" x14ac:dyDescent="0.25">
      <c r="A225" t="s">
        <v>424</v>
      </c>
      <c r="B225" t="s">
        <v>375</v>
      </c>
      <c r="C225" t="s">
        <v>33</v>
      </c>
      <c r="D225" t="s">
        <v>374</v>
      </c>
      <c r="E225" t="s">
        <v>33</v>
      </c>
    </row>
    <row r="226" spans="1:5" x14ac:dyDescent="0.25">
      <c r="A226" t="s">
        <v>425</v>
      </c>
      <c r="B226" t="s">
        <v>375</v>
      </c>
      <c r="C226" t="s">
        <v>33</v>
      </c>
      <c r="D226" t="s">
        <v>374</v>
      </c>
      <c r="E226" t="s">
        <v>33</v>
      </c>
    </row>
    <row r="227" spans="1:5" x14ac:dyDescent="0.25">
      <c r="A227" t="s">
        <v>426</v>
      </c>
      <c r="B227" t="s">
        <v>375</v>
      </c>
      <c r="C227" t="s">
        <v>33</v>
      </c>
      <c r="D227" t="s">
        <v>374</v>
      </c>
      <c r="E227" t="s">
        <v>33</v>
      </c>
    </row>
    <row r="228" spans="1:5" x14ac:dyDescent="0.25">
      <c r="A228" t="s">
        <v>427</v>
      </c>
      <c r="B228" t="s">
        <v>375</v>
      </c>
      <c r="C228" t="s">
        <v>33</v>
      </c>
      <c r="D228" t="s">
        <v>374</v>
      </c>
      <c r="E228" t="s">
        <v>33</v>
      </c>
    </row>
    <row r="229" spans="1:5" x14ac:dyDescent="0.25">
      <c r="A229" t="s">
        <v>428</v>
      </c>
      <c r="B229" t="s">
        <v>375</v>
      </c>
      <c r="C229" t="s">
        <v>33</v>
      </c>
      <c r="D229" t="s">
        <v>374</v>
      </c>
      <c r="E229" t="s">
        <v>33</v>
      </c>
    </row>
    <row r="230" spans="1:5" x14ac:dyDescent="0.25">
      <c r="A230" t="s">
        <v>429</v>
      </c>
      <c r="B230" t="s">
        <v>375</v>
      </c>
      <c r="C230" t="s">
        <v>33</v>
      </c>
      <c r="D230" t="s">
        <v>374</v>
      </c>
      <c r="E230" t="s">
        <v>33</v>
      </c>
    </row>
    <row r="231" spans="1:5" x14ac:dyDescent="0.25">
      <c r="A231" t="s">
        <v>430</v>
      </c>
      <c r="B231" t="s">
        <v>375</v>
      </c>
      <c r="C231" t="s">
        <v>33</v>
      </c>
      <c r="D231" t="s">
        <v>374</v>
      </c>
      <c r="E231" t="s">
        <v>33</v>
      </c>
    </row>
    <row r="232" spans="1:5" x14ac:dyDescent="0.25">
      <c r="A232" t="s">
        <v>431</v>
      </c>
      <c r="B232" t="s">
        <v>376</v>
      </c>
      <c r="C232" t="s">
        <v>33</v>
      </c>
      <c r="D232" t="s">
        <v>374</v>
      </c>
      <c r="E232" t="s">
        <v>33</v>
      </c>
    </row>
    <row r="233" spans="1:5" x14ac:dyDescent="0.25">
      <c r="A233" t="s">
        <v>432</v>
      </c>
      <c r="B233" t="s">
        <v>376</v>
      </c>
      <c r="C233" t="s">
        <v>33</v>
      </c>
      <c r="D233" t="s">
        <v>374</v>
      </c>
      <c r="E233" t="s">
        <v>33</v>
      </c>
    </row>
    <row r="234" spans="1:5" x14ac:dyDescent="0.25">
      <c r="A234" t="s">
        <v>433</v>
      </c>
      <c r="B234" t="s">
        <v>376</v>
      </c>
      <c r="C234" t="s">
        <v>33</v>
      </c>
      <c r="D234" t="s">
        <v>374</v>
      </c>
      <c r="E234" t="s">
        <v>33</v>
      </c>
    </row>
    <row r="235" spans="1:5" x14ac:dyDescent="0.25">
      <c r="A235" t="s">
        <v>434</v>
      </c>
      <c r="B235" t="s">
        <v>376</v>
      </c>
      <c r="C235" t="s">
        <v>33</v>
      </c>
      <c r="D235" t="s">
        <v>377</v>
      </c>
      <c r="E235" t="s">
        <v>33</v>
      </c>
    </row>
    <row r="236" spans="1:5" x14ac:dyDescent="0.25">
      <c r="A236" t="s">
        <v>435</v>
      </c>
      <c r="B236" t="s">
        <v>376</v>
      </c>
      <c r="C236" t="s">
        <v>33</v>
      </c>
      <c r="D236" t="s">
        <v>377</v>
      </c>
      <c r="E236" t="s">
        <v>33</v>
      </c>
    </row>
    <row r="237" spans="1:5" x14ac:dyDescent="0.25">
      <c r="A237" t="s">
        <v>436</v>
      </c>
      <c r="B237" t="s">
        <v>376</v>
      </c>
      <c r="C237" t="s">
        <v>33</v>
      </c>
      <c r="D237" t="s">
        <v>377</v>
      </c>
      <c r="E237" t="s">
        <v>33</v>
      </c>
    </row>
    <row r="238" spans="1:5" x14ac:dyDescent="0.25">
      <c r="A238" t="s">
        <v>437</v>
      </c>
      <c r="B238" t="s">
        <v>33</v>
      </c>
      <c r="C238" t="s">
        <v>33</v>
      </c>
      <c r="D238" t="s">
        <v>33</v>
      </c>
      <c r="E238" t="s">
        <v>374</v>
      </c>
    </row>
    <row r="239" spans="1:5" x14ac:dyDescent="0.25">
      <c r="A239" t="s">
        <v>438</v>
      </c>
      <c r="B239" t="s">
        <v>33</v>
      </c>
      <c r="C239" t="s">
        <v>33</v>
      </c>
      <c r="D239" t="s">
        <v>33</v>
      </c>
      <c r="E239" t="s">
        <v>374</v>
      </c>
    </row>
    <row r="240" spans="1:5" x14ac:dyDescent="0.25">
      <c r="A240" t="s">
        <v>439</v>
      </c>
      <c r="B240" t="s">
        <v>33</v>
      </c>
      <c r="C240" t="s">
        <v>33</v>
      </c>
      <c r="D240" t="s">
        <v>33</v>
      </c>
      <c r="E240" t="s">
        <v>374</v>
      </c>
    </row>
    <row r="241" spans="1:5" x14ac:dyDescent="0.25">
      <c r="A241" t="s">
        <v>440</v>
      </c>
      <c r="B241" t="s">
        <v>33</v>
      </c>
      <c r="C241" t="s">
        <v>33</v>
      </c>
      <c r="D241" t="s">
        <v>33</v>
      </c>
      <c r="E241" t="s">
        <v>374</v>
      </c>
    </row>
    <row r="242" spans="1:5" x14ac:dyDescent="0.25">
      <c r="A242" t="s">
        <v>441</v>
      </c>
      <c r="B242" t="s">
        <v>33</v>
      </c>
      <c r="C242" t="s">
        <v>33</v>
      </c>
      <c r="D242" t="s">
        <v>33</v>
      </c>
      <c r="E242" t="s">
        <v>374</v>
      </c>
    </row>
    <row r="243" spans="1:5" x14ac:dyDescent="0.25">
      <c r="A243" t="s">
        <v>442</v>
      </c>
      <c r="B243" t="s">
        <v>33</v>
      </c>
      <c r="C243" t="s">
        <v>33</v>
      </c>
      <c r="D243" t="s">
        <v>33</v>
      </c>
      <c r="E243" t="s">
        <v>374</v>
      </c>
    </row>
    <row r="244" spans="1:5" x14ac:dyDescent="0.25">
      <c r="A244" t="s">
        <v>443</v>
      </c>
      <c r="B244" t="s">
        <v>33</v>
      </c>
      <c r="C244" t="s">
        <v>33</v>
      </c>
      <c r="D244" t="s">
        <v>33</v>
      </c>
      <c r="E244" t="s">
        <v>374</v>
      </c>
    </row>
    <row r="245" spans="1:5" x14ac:dyDescent="0.25">
      <c r="A245" t="s">
        <v>444</v>
      </c>
      <c r="B245" t="s">
        <v>33</v>
      </c>
      <c r="C245" t="s">
        <v>33</v>
      </c>
      <c r="D245" t="s">
        <v>33</v>
      </c>
      <c r="E245" t="s">
        <v>374</v>
      </c>
    </row>
    <row r="246" spans="1:5" x14ac:dyDescent="0.25">
      <c r="A246" t="s">
        <v>445</v>
      </c>
      <c r="B246" t="s">
        <v>33</v>
      </c>
      <c r="C246" t="s">
        <v>33</v>
      </c>
      <c r="D246" t="s">
        <v>33</v>
      </c>
      <c r="E246" t="s">
        <v>374</v>
      </c>
    </row>
    <row r="247" spans="1:5" x14ac:dyDescent="0.25">
      <c r="A247" t="s">
        <v>446</v>
      </c>
      <c r="B247" t="s">
        <v>33</v>
      </c>
      <c r="C247" t="s">
        <v>33</v>
      </c>
      <c r="D247" t="s">
        <v>33</v>
      </c>
      <c r="E247" t="s">
        <v>374</v>
      </c>
    </row>
    <row r="248" spans="1:5" x14ac:dyDescent="0.25">
      <c r="A248" t="s">
        <v>447</v>
      </c>
      <c r="B248" t="s">
        <v>33</v>
      </c>
      <c r="C248" t="s">
        <v>33</v>
      </c>
      <c r="D248" t="s">
        <v>33</v>
      </c>
      <c r="E248" t="s">
        <v>374</v>
      </c>
    </row>
    <row r="249" spans="1:5" x14ac:dyDescent="0.25">
      <c r="A249" t="s">
        <v>448</v>
      </c>
      <c r="B249" t="s">
        <v>33</v>
      </c>
      <c r="C249" t="s">
        <v>33</v>
      </c>
      <c r="D249" t="s">
        <v>33</v>
      </c>
      <c r="E249" t="s">
        <v>374</v>
      </c>
    </row>
    <row r="250" spans="1:5" x14ac:dyDescent="0.25">
      <c r="A250" t="s">
        <v>449</v>
      </c>
      <c r="B250" t="s">
        <v>33</v>
      </c>
      <c r="C250" t="s">
        <v>33</v>
      </c>
      <c r="D250" t="s">
        <v>33</v>
      </c>
      <c r="E250" t="s">
        <v>374</v>
      </c>
    </row>
    <row r="251" spans="1:5" x14ac:dyDescent="0.25">
      <c r="A251" t="s">
        <v>450</v>
      </c>
      <c r="B251" t="s">
        <v>33</v>
      </c>
      <c r="C251" t="s">
        <v>33</v>
      </c>
      <c r="D251" t="s">
        <v>33</v>
      </c>
      <c r="E251" t="s">
        <v>374</v>
      </c>
    </row>
    <row r="252" spans="1:5" x14ac:dyDescent="0.25">
      <c r="A252" t="s">
        <v>451</v>
      </c>
      <c r="B252" t="s">
        <v>33</v>
      </c>
      <c r="C252" t="s">
        <v>33</v>
      </c>
      <c r="D252" t="s">
        <v>33</v>
      </c>
      <c r="E252" t="s">
        <v>374</v>
      </c>
    </row>
    <row r="253" spans="1:5" x14ac:dyDescent="0.25">
      <c r="A253" t="s">
        <v>452</v>
      </c>
      <c r="B253" t="s">
        <v>33</v>
      </c>
      <c r="C253" t="s">
        <v>33</v>
      </c>
      <c r="D253" t="s">
        <v>33</v>
      </c>
      <c r="E253" t="s">
        <v>374</v>
      </c>
    </row>
    <row r="254" spans="1:5" x14ac:dyDescent="0.25">
      <c r="A254" t="s">
        <v>453</v>
      </c>
      <c r="B254" t="s">
        <v>33</v>
      </c>
      <c r="C254" t="s">
        <v>33</v>
      </c>
      <c r="D254" t="s">
        <v>33</v>
      </c>
      <c r="E254" t="s">
        <v>374</v>
      </c>
    </row>
    <row r="255" spans="1:5" x14ac:dyDescent="0.25">
      <c r="A255" t="s">
        <v>454</v>
      </c>
      <c r="B255" t="s">
        <v>33</v>
      </c>
      <c r="C255" t="s">
        <v>33</v>
      </c>
      <c r="D255" t="s">
        <v>33</v>
      </c>
      <c r="E255" t="s">
        <v>33</v>
      </c>
    </row>
    <row r="256" spans="1:5" x14ac:dyDescent="0.25">
      <c r="A256" t="s">
        <v>455</v>
      </c>
      <c r="B256" t="s">
        <v>33</v>
      </c>
      <c r="C256" t="s">
        <v>33</v>
      </c>
      <c r="D256" t="s">
        <v>33</v>
      </c>
      <c r="E256" t="s">
        <v>33</v>
      </c>
    </row>
    <row r="257" spans="1:5" x14ac:dyDescent="0.25">
      <c r="A257" t="s">
        <v>456</v>
      </c>
      <c r="B257" t="s">
        <v>33</v>
      </c>
      <c r="C257" t="s">
        <v>33</v>
      </c>
      <c r="D257" t="s">
        <v>33</v>
      </c>
      <c r="E257" t="s">
        <v>33</v>
      </c>
    </row>
    <row r="258" spans="1:5" x14ac:dyDescent="0.25">
      <c r="A258" t="s">
        <v>457</v>
      </c>
      <c r="B258" t="s">
        <v>33</v>
      </c>
      <c r="C258" t="s">
        <v>33</v>
      </c>
      <c r="D258" t="s">
        <v>33</v>
      </c>
      <c r="E258" t="s">
        <v>33</v>
      </c>
    </row>
    <row r="259" spans="1:5" x14ac:dyDescent="0.25">
      <c r="A259" t="s">
        <v>458</v>
      </c>
      <c r="B259" t="s">
        <v>33</v>
      </c>
      <c r="C259" t="s">
        <v>33</v>
      </c>
      <c r="D259" t="s">
        <v>33</v>
      </c>
      <c r="E259" t="s">
        <v>33</v>
      </c>
    </row>
    <row r="260" spans="1:5" x14ac:dyDescent="0.25">
      <c r="A260" t="s">
        <v>459</v>
      </c>
      <c r="B260" t="s">
        <v>33</v>
      </c>
      <c r="C260" t="s">
        <v>33</v>
      </c>
      <c r="D260" t="s">
        <v>33</v>
      </c>
      <c r="E260" t="s">
        <v>33</v>
      </c>
    </row>
    <row r="261" spans="1:5" x14ac:dyDescent="0.25">
      <c r="A261" t="s">
        <v>460</v>
      </c>
      <c r="B261" t="s">
        <v>33</v>
      </c>
      <c r="C261" t="s">
        <v>33</v>
      </c>
      <c r="D261" t="s">
        <v>33</v>
      </c>
      <c r="E261" t="s">
        <v>33</v>
      </c>
    </row>
    <row r="262" spans="1:5" x14ac:dyDescent="0.25">
      <c r="A262" t="s">
        <v>461</v>
      </c>
      <c r="B262" t="s">
        <v>33</v>
      </c>
      <c r="C262" t="s">
        <v>33</v>
      </c>
      <c r="D262" t="s">
        <v>33</v>
      </c>
      <c r="E262" t="s">
        <v>33</v>
      </c>
    </row>
    <row r="263" spans="1:5" x14ac:dyDescent="0.25">
      <c r="A263" t="s">
        <v>462</v>
      </c>
      <c r="B263" t="s">
        <v>33</v>
      </c>
      <c r="C263" t="s">
        <v>33</v>
      </c>
      <c r="D263" t="s">
        <v>33</v>
      </c>
      <c r="E263" t="s">
        <v>33</v>
      </c>
    </row>
    <row r="264" spans="1:5" x14ac:dyDescent="0.25">
      <c r="A264" t="s">
        <v>463</v>
      </c>
      <c r="B264" t="s">
        <v>33</v>
      </c>
      <c r="C264" t="s">
        <v>33</v>
      </c>
      <c r="D264" t="s">
        <v>33</v>
      </c>
      <c r="E264" t="s">
        <v>33</v>
      </c>
    </row>
    <row r="265" spans="1:5" x14ac:dyDescent="0.25">
      <c r="A265" t="s">
        <v>464</v>
      </c>
      <c r="B265" t="s">
        <v>33</v>
      </c>
      <c r="C265" t="s">
        <v>33</v>
      </c>
      <c r="D265" t="s">
        <v>33</v>
      </c>
      <c r="E265" t="s">
        <v>33</v>
      </c>
    </row>
    <row r="266" spans="1:5" x14ac:dyDescent="0.25">
      <c r="A266" t="s">
        <v>465</v>
      </c>
      <c r="B266" t="s">
        <v>33</v>
      </c>
      <c r="C266" t="s">
        <v>33</v>
      </c>
      <c r="D266" t="s">
        <v>33</v>
      </c>
      <c r="E266" t="s">
        <v>33</v>
      </c>
    </row>
    <row r="267" spans="1:5" x14ac:dyDescent="0.25">
      <c r="A267" t="s">
        <v>466</v>
      </c>
      <c r="B267" t="s">
        <v>33</v>
      </c>
      <c r="C267" t="s">
        <v>33</v>
      </c>
      <c r="D267" t="s">
        <v>33</v>
      </c>
      <c r="E267" t="s">
        <v>33</v>
      </c>
    </row>
    <row r="268" spans="1:5" x14ac:dyDescent="0.25">
      <c r="A268" t="s">
        <v>467</v>
      </c>
      <c r="B268" t="s">
        <v>33</v>
      </c>
      <c r="C268" t="s">
        <v>33</v>
      </c>
      <c r="D268" t="s">
        <v>33</v>
      </c>
      <c r="E268" t="s">
        <v>33</v>
      </c>
    </row>
    <row r="269" spans="1:5" x14ac:dyDescent="0.25">
      <c r="A269" t="s">
        <v>468</v>
      </c>
      <c r="B269" t="s">
        <v>33</v>
      </c>
      <c r="C269" t="s">
        <v>33</v>
      </c>
      <c r="D269" t="s">
        <v>33</v>
      </c>
      <c r="E269" t="s">
        <v>33</v>
      </c>
    </row>
    <row r="270" spans="1:5" x14ac:dyDescent="0.25">
      <c r="A270" t="s">
        <v>469</v>
      </c>
      <c r="B270" t="s">
        <v>33</v>
      </c>
      <c r="C270" t="s">
        <v>33</v>
      </c>
      <c r="D270" t="s">
        <v>33</v>
      </c>
      <c r="E270" t="s">
        <v>33</v>
      </c>
    </row>
    <row r="271" spans="1:5" x14ac:dyDescent="0.25">
      <c r="A271" t="s">
        <v>470</v>
      </c>
      <c r="B271" t="s">
        <v>33</v>
      </c>
      <c r="C271" t="s">
        <v>33</v>
      </c>
      <c r="D271" t="s">
        <v>33</v>
      </c>
      <c r="E271" t="s">
        <v>33</v>
      </c>
    </row>
    <row r="272" spans="1:5" x14ac:dyDescent="0.25">
      <c r="A272" t="s">
        <v>471</v>
      </c>
      <c r="B272" t="s">
        <v>378</v>
      </c>
      <c r="C272" t="s">
        <v>33</v>
      </c>
      <c r="D272" t="s">
        <v>33</v>
      </c>
      <c r="E272" t="s">
        <v>33</v>
      </c>
    </row>
    <row r="273" spans="1:5" x14ac:dyDescent="0.25">
      <c r="A273" t="s">
        <v>472</v>
      </c>
      <c r="B273" t="s">
        <v>378</v>
      </c>
      <c r="C273" t="s">
        <v>33</v>
      </c>
      <c r="D273" t="s">
        <v>33</v>
      </c>
      <c r="E273" t="s">
        <v>33</v>
      </c>
    </row>
    <row r="274" spans="1:5" x14ac:dyDescent="0.25">
      <c r="A274" t="s">
        <v>473</v>
      </c>
      <c r="B274" t="s">
        <v>378</v>
      </c>
      <c r="C274" t="s">
        <v>33</v>
      </c>
      <c r="D274" t="s">
        <v>33</v>
      </c>
      <c r="E274" t="s">
        <v>33</v>
      </c>
    </row>
    <row r="275" spans="1:5" x14ac:dyDescent="0.25">
      <c r="A275" t="s">
        <v>474</v>
      </c>
      <c r="B275" t="s">
        <v>378</v>
      </c>
      <c r="C275" t="s">
        <v>33</v>
      </c>
      <c r="D275" t="s">
        <v>33</v>
      </c>
      <c r="E275" t="s">
        <v>33</v>
      </c>
    </row>
    <row r="276" spans="1:5" x14ac:dyDescent="0.25">
      <c r="A276" t="s">
        <v>475</v>
      </c>
      <c r="B276" t="s">
        <v>378</v>
      </c>
      <c r="C276" t="s">
        <v>33</v>
      </c>
      <c r="D276" t="s">
        <v>33</v>
      </c>
      <c r="E276" t="s">
        <v>33</v>
      </c>
    </row>
    <row r="277" spans="1:5" x14ac:dyDescent="0.25">
      <c r="A277" t="s">
        <v>476</v>
      </c>
      <c r="B277" t="s">
        <v>378</v>
      </c>
      <c r="C277" t="s">
        <v>33</v>
      </c>
      <c r="D277" t="s">
        <v>33</v>
      </c>
      <c r="E277" t="s">
        <v>33</v>
      </c>
    </row>
    <row r="278" spans="1:5" x14ac:dyDescent="0.25">
      <c r="A278" t="s">
        <v>477</v>
      </c>
      <c r="B278" t="s">
        <v>378</v>
      </c>
      <c r="C278" t="s">
        <v>33</v>
      </c>
      <c r="D278" t="s">
        <v>33</v>
      </c>
      <c r="E278" t="s">
        <v>33</v>
      </c>
    </row>
    <row r="279" spans="1:5" x14ac:dyDescent="0.25">
      <c r="A279" t="s">
        <v>478</v>
      </c>
      <c r="B279" t="s">
        <v>378</v>
      </c>
      <c r="C279" t="s">
        <v>33</v>
      </c>
      <c r="D279" t="s">
        <v>33</v>
      </c>
      <c r="E279" t="s">
        <v>33</v>
      </c>
    </row>
    <row r="280" spans="1:5" x14ac:dyDescent="0.25">
      <c r="A280" t="s">
        <v>479</v>
      </c>
      <c r="B280" t="s">
        <v>378</v>
      </c>
      <c r="C280" t="s">
        <v>33</v>
      </c>
      <c r="D280" t="s">
        <v>33</v>
      </c>
      <c r="E280" t="s">
        <v>33</v>
      </c>
    </row>
    <row r="281" spans="1:5" x14ac:dyDescent="0.25">
      <c r="A281" t="s">
        <v>480</v>
      </c>
      <c r="B281" t="s">
        <v>378</v>
      </c>
      <c r="C281" t="s">
        <v>33</v>
      </c>
      <c r="D281" t="s">
        <v>33</v>
      </c>
      <c r="E281" t="s">
        <v>33</v>
      </c>
    </row>
    <row r="282" spans="1:5" x14ac:dyDescent="0.25">
      <c r="A282" t="s">
        <v>481</v>
      </c>
      <c r="B282" t="s">
        <v>378</v>
      </c>
      <c r="C282" t="s">
        <v>33</v>
      </c>
      <c r="D282" t="s">
        <v>33</v>
      </c>
      <c r="E282" t="s">
        <v>33</v>
      </c>
    </row>
    <row r="283" spans="1:5" x14ac:dyDescent="0.25">
      <c r="A283" t="s">
        <v>482</v>
      </c>
      <c r="B283" t="s">
        <v>378</v>
      </c>
      <c r="C283" t="s">
        <v>33</v>
      </c>
      <c r="D283" t="s">
        <v>33</v>
      </c>
      <c r="E283" t="s">
        <v>33</v>
      </c>
    </row>
    <row r="284" spans="1:5" x14ac:dyDescent="0.25">
      <c r="A284" t="s">
        <v>483</v>
      </c>
      <c r="B284" t="s">
        <v>378</v>
      </c>
      <c r="C284" t="s">
        <v>33</v>
      </c>
      <c r="D284" t="s">
        <v>33</v>
      </c>
      <c r="E284" t="s">
        <v>33</v>
      </c>
    </row>
    <row r="285" spans="1:5" x14ac:dyDescent="0.25">
      <c r="A285" t="s">
        <v>484</v>
      </c>
      <c r="B285" t="s">
        <v>378</v>
      </c>
      <c r="C285" t="s">
        <v>33</v>
      </c>
      <c r="D285" t="s">
        <v>33</v>
      </c>
      <c r="E285" t="s">
        <v>33</v>
      </c>
    </row>
    <row r="286" spans="1:5" x14ac:dyDescent="0.25">
      <c r="A286" t="s">
        <v>485</v>
      </c>
      <c r="B286" t="s">
        <v>378</v>
      </c>
      <c r="C286" t="s">
        <v>33</v>
      </c>
      <c r="D286" t="s">
        <v>33</v>
      </c>
      <c r="E286" t="s">
        <v>33</v>
      </c>
    </row>
    <row r="287" spans="1:5" x14ac:dyDescent="0.25">
      <c r="A287" t="s">
        <v>486</v>
      </c>
      <c r="B287" t="s">
        <v>378</v>
      </c>
      <c r="C287" t="s">
        <v>33</v>
      </c>
      <c r="D287" t="s">
        <v>33</v>
      </c>
      <c r="E287" t="s">
        <v>33</v>
      </c>
    </row>
    <row r="288" spans="1:5" x14ac:dyDescent="0.25">
      <c r="A288" t="s">
        <v>487</v>
      </c>
      <c r="B288" t="s">
        <v>378</v>
      </c>
      <c r="C288" t="s">
        <v>33</v>
      </c>
      <c r="D288" t="s">
        <v>33</v>
      </c>
      <c r="E288" t="s">
        <v>33</v>
      </c>
    </row>
    <row r="289" spans="1:5" x14ac:dyDescent="0.25">
      <c r="A289" t="s">
        <v>488</v>
      </c>
      <c r="B289" t="s">
        <v>378</v>
      </c>
      <c r="C289" t="s">
        <v>33</v>
      </c>
      <c r="D289" t="s">
        <v>33</v>
      </c>
      <c r="E289" t="s">
        <v>33</v>
      </c>
    </row>
    <row r="290" spans="1:5" x14ac:dyDescent="0.25">
      <c r="A290" t="s">
        <v>489</v>
      </c>
      <c r="B290" t="s">
        <v>378</v>
      </c>
      <c r="C290" t="s">
        <v>33</v>
      </c>
      <c r="D290" t="s">
        <v>33</v>
      </c>
      <c r="E290" t="s">
        <v>33</v>
      </c>
    </row>
    <row r="291" spans="1:5" x14ac:dyDescent="0.25">
      <c r="A291" t="s">
        <v>490</v>
      </c>
      <c r="B291" t="s">
        <v>378</v>
      </c>
      <c r="C291" t="s">
        <v>33</v>
      </c>
      <c r="D291" t="s">
        <v>33</v>
      </c>
      <c r="E291" t="s">
        <v>33</v>
      </c>
    </row>
    <row r="292" spans="1:5" x14ac:dyDescent="0.25">
      <c r="A292" t="s">
        <v>491</v>
      </c>
      <c r="B292" t="s">
        <v>378</v>
      </c>
      <c r="C292" t="s">
        <v>33</v>
      </c>
      <c r="D292" t="s">
        <v>33</v>
      </c>
      <c r="E292" t="s">
        <v>33</v>
      </c>
    </row>
    <row r="293" spans="1:5" x14ac:dyDescent="0.25">
      <c r="A293" t="s">
        <v>492</v>
      </c>
      <c r="B293" t="s">
        <v>378</v>
      </c>
      <c r="C293" t="s">
        <v>33</v>
      </c>
      <c r="D293" t="s">
        <v>33</v>
      </c>
      <c r="E293" t="s">
        <v>33</v>
      </c>
    </row>
    <row r="294" spans="1:5" x14ac:dyDescent="0.25">
      <c r="A294" t="s">
        <v>493</v>
      </c>
      <c r="B294" t="s">
        <v>33</v>
      </c>
      <c r="C294" t="s">
        <v>33</v>
      </c>
      <c r="D294" t="s">
        <v>33</v>
      </c>
      <c r="E294" t="s">
        <v>33</v>
      </c>
    </row>
    <row r="295" spans="1:5" x14ac:dyDescent="0.25">
      <c r="A295" t="s">
        <v>494</v>
      </c>
      <c r="B295" t="s">
        <v>33</v>
      </c>
      <c r="C295" t="s">
        <v>33</v>
      </c>
      <c r="D295" t="s">
        <v>33</v>
      </c>
      <c r="E295" t="s">
        <v>33</v>
      </c>
    </row>
    <row r="296" spans="1:5" x14ac:dyDescent="0.25">
      <c r="A296" t="s">
        <v>495</v>
      </c>
      <c r="B296" t="s">
        <v>33</v>
      </c>
      <c r="C296" t="s">
        <v>33</v>
      </c>
      <c r="D296" t="s">
        <v>33</v>
      </c>
      <c r="E296" t="s">
        <v>33</v>
      </c>
    </row>
    <row r="297" spans="1:5" x14ac:dyDescent="0.25">
      <c r="A297" t="s">
        <v>496</v>
      </c>
      <c r="B297" t="s">
        <v>33</v>
      </c>
      <c r="C297" t="s">
        <v>33</v>
      </c>
      <c r="D297" t="s">
        <v>33</v>
      </c>
      <c r="E297" t="s">
        <v>33</v>
      </c>
    </row>
    <row r="298" spans="1:5" x14ac:dyDescent="0.25">
      <c r="A298" t="s">
        <v>497</v>
      </c>
      <c r="B298" t="s">
        <v>33</v>
      </c>
      <c r="C298" t="s">
        <v>33</v>
      </c>
      <c r="D298" t="s">
        <v>33</v>
      </c>
      <c r="E298" t="s">
        <v>33</v>
      </c>
    </row>
    <row r="299" spans="1:5" x14ac:dyDescent="0.25">
      <c r="A299" t="s">
        <v>498</v>
      </c>
      <c r="B299" t="s">
        <v>33</v>
      </c>
      <c r="C299" t="s">
        <v>33</v>
      </c>
      <c r="D299" t="s">
        <v>33</v>
      </c>
      <c r="E299" t="s">
        <v>33</v>
      </c>
    </row>
    <row r="300" spans="1:5" x14ac:dyDescent="0.25">
      <c r="A300" t="s">
        <v>499</v>
      </c>
      <c r="B300" t="s">
        <v>377</v>
      </c>
      <c r="C300" t="s">
        <v>33</v>
      </c>
      <c r="D300" t="s">
        <v>33</v>
      </c>
      <c r="E300" t="s">
        <v>33</v>
      </c>
    </row>
    <row r="301" spans="1:5" x14ac:dyDescent="0.25">
      <c r="A301" t="s">
        <v>500</v>
      </c>
      <c r="B301" t="s">
        <v>377</v>
      </c>
      <c r="C301" t="s">
        <v>33</v>
      </c>
      <c r="D301" t="s">
        <v>33</v>
      </c>
      <c r="E301" t="s">
        <v>33</v>
      </c>
    </row>
    <row r="302" spans="1:5" x14ac:dyDescent="0.25">
      <c r="A302" t="s">
        <v>501</v>
      </c>
      <c r="B302" t="s">
        <v>377</v>
      </c>
      <c r="C302" t="s">
        <v>33</v>
      </c>
      <c r="D302" t="s">
        <v>33</v>
      </c>
      <c r="E302" t="s">
        <v>33</v>
      </c>
    </row>
    <row r="303" spans="1:5" x14ac:dyDescent="0.25">
      <c r="A303" t="s">
        <v>502</v>
      </c>
      <c r="B303" t="s">
        <v>377</v>
      </c>
      <c r="C303" t="s">
        <v>33</v>
      </c>
      <c r="D303" t="s">
        <v>33</v>
      </c>
      <c r="E303" t="s">
        <v>33</v>
      </c>
    </row>
    <row r="304" spans="1:5" x14ac:dyDescent="0.25">
      <c r="A304" t="s">
        <v>503</v>
      </c>
      <c r="B304" t="s">
        <v>377</v>
      </c>
      <c r="C304" t="s">
        <v>33</v>
      </c>
      <c r="D304" t="s">
        <v>33</v>
      </c>
      <c r="E304" t="s">
        <v>33</v>
      </c>
    </row>
    <row r="305" spans="1:5" x14ac:dyDescent="0.25">
      <c r="A305" t="s">
        <v>504</v>
      </c>
      <c r="B305" t="s">
        <v>377</v>
      </c>
      <c r="C305" t="s">
        <v>33</v>
      </c>
      <c r="D305" t="s">
        <v>33</v>
      </c>
      <c r="E305" t="s">
        <v>33</v>
      </c>
    </row>
    <row r="306" spans="1:5" x14ac:dyDescent="0.25">
      <c r="A306" t="s">
        <v>505</v>
      </c>
      <c r="B306" t="s">
        <v>375</v>
      </c>
      <c r="C306" t="s">
        <v>33</v>
      </c>
      <c r="D306" t="s">
        <v>377</v>
      </c>
      <c r="E306" t="s">
        <v>33</v>
      </c>
    </row>
    <row r="307" spans="1:5" x14ac:dyDescent="0.25">
      <c r="A307" t="s">
        <v>506</v>
      </c>
      <c r="B307" t="s">
        <v>375</v>
      </c>
      <c r="C307" t="s">
        <v>33</v>
      </c>
      <c r="D307" t="s">
        <v>377</v>
      </c>
      <c r="E307" t="s">
        <v>33</v>
      </c>
    </row>
    <row r="308" spans="1:5" x14ac:dyDescent="0.25">
      <c r="A308" t="s">
        <v>507</v>
      </c>
      <c r="B308" t="s">
        <v>375</v>
      </c>
      <c r="C308" t="s">
        <v>33</v>
      </c>
      <c r="D308" t="s">
        <v>377</v>
      </c>
      <c r="E308" t="s">
        <v>33</v>
      </c>
    </row>
    <row r="309" spans="1:5" x14ac:dyDescent="0.25">
      <c r="A309" t="s">
        <v>508</v>
      </c>
      <c r="B309" t="s">
        <v>375</v>
      </c>
      <c r="C309" t="s">
        <v>33</v>
      </c>
      <c r="D309" t="s">
        <v>377</v>
      </c>
      <c r="E309" t="s">
        <v>33</v>
      </c>
    </row>
    <row r="310" spans="1:5" x14ac:dyDescent="0.25">
      <c r="A310" t="s">
        <v>509</v>
      </c>
      <c r="B310" t="s">
        <v>375</v>
      </c>
      <c r="C310" t="s">
        <v>33</v>
      </c>
      <c r="D310" t="s">
        <v>377</v>
      </c>
      <c r="E310" t="s">
        <v>33</v>
      </c>
    </row>
    <row r="311" spans="1:5" x14ac:dyDescent="0.25">
      <c r="A311" t="s">
        <v>510</v>
      </c>
      <c r="B311" t="s">
        <v>375</v>
      </c>
      <c r="C311" t="s">
        <v>33</v>
      </c>
      <c r="D311" t="s">
        <v>377</v>
      </c>
      <c r="E311" t="s">
        <v>33</v>
      </c>
    </row>
    <row r="312" spans="1:5" x14ac:dyDescent="0.25">
      <c r="A312" t="s">
        <v>511</v>
      </c>
      <c r="B312" t="s">
        <v>375</v>
      </c>
      <c r="C312" t="s">
        <v>33</v>
      </c>
      <c r="D312" t="s">
        <v>377</v>
      </c>
      <c r="E312" t="s">
        <v>33</v>
      </c>
    </row>
    <row r="313" spans="1:5" x14ac:dyDescent="0.25">
      <c r="A313" t="s">
        <v>512</v>
      </c>
      <c r="B313" t="s">
        <v>375</v>
      </c>
      <c r="C313" t="s">
        <v>33</v>
      </c>
      <c r="D313" t="s">
        <v>377</v>
      </c>
      <c r="E313" t="s">
        <v>33</v>
      </c>
    </row>
    <row r="314" spans="1:5" x14ac:dyDescent="0.25">
      <c r="A314" t="s">
        <v>513</v>
      </c>
      <c r="B314" t="s">
        <v>375</v>
      </c>
      <c r="C314" t="s">
        <v>33</v>
      </c>
      <c r="D314" t="s">
        <v>377</v>
      </c>
      <c r="E314" t="s">
        <v>33</v>
      </c>
    </row>
    <row r="315" spans="1:5" x14ac:dyDescent="0.25">
      <c r="A315" t="s">
        <v>514</v>
      </c>
      <c r="B315" t="s">
        <v>375</v>
      </c>
      <c r="C315" t="s">
        <v>33</v>
      </c>
      <c r="D315" t="s">
        <v>377</v>
      </c>
      <c r="E315" t="s">
        <v>33</v>
      </c>
    </row>
    <row r="316" spans="1:5" x14ac:dyDescent="0.25">
      <c r="A316" t="s">
        <v>515</v>
      </c>
      <c r="B316" t="s">
        <v>375</v>
      </c>
      <c r="C316" t="s">
        <v>33</v>
      </c>
      <c r="D316" t="s">
        <v>377</v>
      </c>
      <c r="E316" t="s">
        <v>33</v>
      </c>
    </row>
    <row r="317" spans="1:5" x14ac:dyDescent="0.25">
      <c r="A317" t="s">
        <v>516</v>
      </c>
      <c r="B317" t="s">
        <v>375</v>
      </c>
      <c r="C317" t="s">
        <v>33</v>
      </c>
      <c r="D317" t="s">
        <v>377</v>
      </c>
      <c r="E317" t="s">
        <v>33</v>
      </c>
    </row>
    <row r="318" spans="1:5" x14ac:dyDescent="0.25">
      <c r="A318" t="s">
        <v>517</v>
      </c>
      <c r="B318" t="s">
        <v>375</v>
      </c>
      <c r="C318" t="s">
        <v>33</v>
      </c>
      <c r="D318" t="s">
        <v>377</v>
      </c>
      <c r="E318" t="s">
        <v>33</v>
      </c>
    </row>
    <row r="319" spans="1:5" x14ac:dyDescent="0.25">
      <c r="A319" t="s">
        <v>518</v>
      </c>
      <c r="B319" t="s">
        <v>375</v>
      </c>
      <c r="C319" t="s">
        <v>33</v>
      </c>
      <c r="D319" t="s">
        <v>378</v>
      </c>
      <c r="E319" t="s">
        <v>33</v>
      </c>
    </row>
    <row r="320" spans="1:5" x14ac:dyDescent="0.25">
      <c r="A320" t="s">
        <v>519</v>
      </c>
      <c r="B320" t="s">
        <v>375</v>
      </c>
      <c r="C320" t="s">
        <v>33</v>
      </c>
      <c r="D320" t="s">
        <v>378</v>
      </c>
      <c r="E320" t="s">
        <v>33</v>
      </c>
    </row>
    <row r="321" spans="1:5" x14ac:dyDescent="0.25">
      <c r="A321" t="s">
        <v>520</v>
      </c>
      <c r="B321" t="s">
        <v>375</v>
      </c>
      <c r="C321" t="s">
        <v>33</v>
      </c>
      <c r="D321" t="s">
        <v>378</v>
      </c>
      <c r="E321" t="s">
        <v>33</v>
      </c>
    </row>
    <row r="322" spans="1:5" x14ac:dyDescent="0.25">
      <c r="A322" t="s">
        <v>521</v>
      </c>
      <c r="B322" t="s">
        <v>375</v>
      </c>
      <c r="C322" t="s">
        <v>33</v>
      </c>
      <c r="D322" t="s">
        <v>378</v>
      </c>
      <c r="E322" t="s">
        <v>33</v>
      </c>
    </row>
    <row r="323" spans="1:5" x14ac:dyDescent="0.25">
      <c r="A323" t="s">
        <v>522</v>
      </c>
      <c r="B323" t="s">
        <v>375</v>
      </c>
      <c r="C323" t="s">
        <v>33</v>
      </c>
      <c r="D323" t="s">
        <v>33</v>
      </c>
      <c r="E323" t="s">
        <v>377</v>
      </c>
    </row>
    <row r="324" spans="1:5" x14ac:dyDescent="0.25">
      <c r="A324" t="s">
        <v>523</v>
      </c>
      <c r="B324" t="s">
        <v>375</v>
      </c>
      <c r="C324" t="s">
        <v>33</v>
      </c>
      <c r="D324" t="s">
        <v>33</v>
      </c>
      <c r="E324" t="s">
        <v>377</v>
      </c>
    </row>
    <row r="325" spans="1:5" x14ac:dyDescent="0.25">
      <c r="A325" t="s">
        <v>524</v>
      </c>
      <c r="B325" t="s">
        <v>375</v>
      </c>
      <c r="C325" t="s">
        <v>33</v>
      </c>
      <c r="D325" t="s">
        <v>33</v>
      </c>
      <c r="E325" t="s">
        <v>377</v>
      </c>
    </row>
    <row r="326" spans="1:5" x14ac:dyDescent="0.25">
      <c r="A326" t="s">
        <v>525</v>
      </c>
      <c r="B326" t="s">
        <v>375</v>
      </c>
      <c r="C326" t="s">
        <v>33</v>
      </c>
      <c r="D326" t="s">
        <v>33</v>
      </c>
      <c r="E326" t="s">
        <v>377</v>
      </c>
    </row>
    <row r="327" spans="1:5" x14ac:dyDescent="0.25">
      <c r="A327" t="s">
        <v>526</v>
      </c>
      <c r="B327" t="s">
        <v>375</v>
      </c>
      <c r="C327" t="s">
        <v>33</v>
      </c>
      <c r="D327" t="s">
        <v>33</v>
      </c>
      <c r="E327" t="s">
        <v>377</v>
      </c>
    </row>
    <row r="328" spans="1:5" x14ac:dyDescent="0.25">
      <c r="A328" t="s">
        <v>527</v>
      </c>
      <c r="B328" t="s">
        <v>375</v>
      </c>
      <c r="C328" t="s">
        <v>33</v>
      </c>
      <c r="D328" t="s">
        <v>33</v>
      </c>
      <c r="E328" t="s">
        <v>377</v>
      </c>
    </row>
    <row r="329" spans="1:5" x14ac:dyDescent="0.25">
      <c r="A329" t="s">
        <v>528</v>
      </c>
      <c r="B329" t="s">
        <v>375</v>
      </c>
      <c r="C329" t="s">
        <v>33</v>
      </c>
      <c r="D329" t="s">
        <v>33</v>
      </c>
      <c r="E329" t="s">
        <v>377</v>
      </c>
    </row>
    <row r="330" spans="1:5" x14ac:dyDescent="0.25">
      <c r="A330" t="s">
        <v>529</v>
      </c>
      <c r="B330" t="s">
        <v>375</v>
      </c>
      <c r="C330" t="s">
        <v>33</v>
      </c>
      <c r="D330" t="s">
        <v>33</v>
      </c>
      <c r="E330" t="s">
        <v>377</v>
      </c>
    </row>
    <row r="331" spans="1:5" x14ac:dyDescent="0.25">
      <c r="A331" t="s">
        <v>530</v>
      </c>
      <c r="B331" t="s">
        <v>375</v>
      </c>
      <c r="C331" t="s">
        <v>33</v>
      </c>
      <c r="D331" t="s">
        <v>33</v>
      </c>
      <c r="E331" t="s">
        <v>377</v>
      </c>
    </row>
    <row r="332" spans="1:5" x14ac:dyDescent="0.25">
      <c r="A332" t="s">
        <v>531</v>
      </c>
      <c r="B332" t="s">
        <v>375</v>
      </c>
      <c r="C332" t="s">
        <v>33</v>
      </c>
      <c r="D332" t="s">
        <v>33</v>
      </c>
      <c r="E332" t="s">
        <v>377</v>
      </c>
    </row>
    <row r="333" spans="1:5" x14ac:dyDescent="0.25">
      <c r="A333" t="s">
        <v>532</v>
      </c>
      <c r="B333" t="s">
        <v>375</v>
      </c>
      <c r="C333" t="s">
        <v>33</v>
      </c>
      <c r="D333" t="s">
        <v>33</v>
      </c>
      <c r="E333" t="s">
        <v>377</v>
      </c>
    </row>
    <row r="334" spans="1:5" x14ac:dyDescent="0.25">
      <c r="A334" t="s">
        <v>533</v>
      </c>
      <c r="B334" t="s">
        <v>375</v>
      </c>
      <c r="C334" t="s">
        <v>33</v>
      </c>
      <c r="D334" t="s">
        <v>33</v>
      </c>
      <c r="E334" t="s">
        <v>378</v>
      </c>
    </row>
    <row r="335" spans="1:5" x14ac:dyDescent="0.25">
      <c r="A335" t="s">
        <v>534</v>
      </c>
      <c r="B335" t="s">
        <v>375</v>
      </c>
      <c r="C335" t="s">
        <v>33</v>
      </c>
      <c r="D335" t="s">
        <v>33</v>
      </c>
      <c r="E335" t="s">
        <v>378</v>
      </c>
    </row>
    <row r="336" spans="1:5" x14ac:dyDescent="0.25">
      <c r="A336" t="s">
        <v>535</v>
      </c>
      <c r="B336" t="s">
        <v>375</v>
      </c>
      <c r="C336" t="s">
        <v>33</v>
      </c>
      <c r="D336" t="s">
        <v>33</v>
      </c>
      <c r="E336" t="s">
        <v>378</v>
      </c>
    </row>
    <row r="337" spans="1:5" x14ac:dyDescent="0.25">
      <c r="A337" t="s">
        <v>536</v>
      </c>
      <c r="B337" t="s">
        <v>375</v>
      </c>
      <c r="C337" t="s">
        <v>33</v>
      </c>
      <c r="D337" t="s">
        <v>33</v>
      </c>
      <c r="E337" t="s">
        <v>378</v>
      </c>
    </row>
    <row r="338" spans="1:5" x14ac:dyDescent="0.25">
      <c r="A338" t="s">
        <v>537</v>
      </c>
      <c r="B338" t="s">
        <v>375</v>
      </c>
      <c r="C338" t="s">
        <v>33</v>
      </c>
      <c r="D338" t="s">
        <v>33</v>
      </c>
      <c r="E338" t="s">
        <v>378</v>
      </c>
    </row>
    <row r="339" spans="1:5" x14ac:dyDescent="0.25">
      <c r="A339" t="s">
        <v>538</v>
      </c>
      <c r="B339" t="s">
        <v>375</v>
      </c>
      <c r="C339" t="s">
        <v>33</v>
      </c>
      <c r="D339" t="s">
        <v>33</v>
      </c>
      <c r="E339" t="s">
        <v>378</v>
      </c>
    </row>
    <row r="340" spans="1:5" x14ac:dyDescent="0.25">
      <c r="A340" t="s">
        <v>539</v>
      </c>
      <c r="B340" t="s">
        <v>33</v>
      </c>
      <c r="C340" t="s">
        <v>33</v>
      </c>
      <c r="D340" t="s">
        <v>33</v>
      </c>
      <c r="E340" t="s">
        <v>33</v>
      </c>
    </row>
    <row r="341" spans="1:5" x14ac:dyDescent="0.25">
      <c r="A341" t="s">
        <v>540</v>
      </c>
      <c r="B341" t="s">
        <v>33</v>
      </c>
      <c r="C341" t="s">
        <v>33</v>
      </c>
      <c r="D341" t="s">
        <v>33</v>
      </c>
      <c r="E341" t="s">
        <v>33</v>
      </c>
    </row>
    <row r="342" spans="1:5" x14ac:dyDescent="0.25">
      <c r="A342" t="s">
        <v>541</v>
      </c>
      <c r="B342" t="s">
        <v>33</v>
      </c>
      <c r="C342" t="s">
        <v>33</v>
      </c>
      <c r="D342" t="s">
        <v>33</v>
      </c>
      <c r="E342" t="s">
        <v>33</v>
      </c>
    </row>
    <row r="343" spans="1:5" x14ac:dyDescent="0.25">
      <c r="A343" t="s">
        <v>542</v>
      </c>
      <c r="B343" t="s">
        <v>33</v>
      </c>
      <c r="C343" t="s">
        <v>33</v>
      </c>
      <c r="D343" t="s">
        <v>33</v>
      </c>
      <c r="E343" t="s">
        <v>33</v>
      </c>
    </row>
    <row r="344" spans="1:5" x14ac:dyDescent="0.25">
      <c r="A344" t="s">
        <v>543</v>
      </c>
      <c r="B344" t="s">
        <v>33</v>
      </c>
      <c r="C344" t="s">
        <v>33</v>
      </c>
      <c r="D344" t="s">
        <v>33</v>
      </c>
      <c r="E344" t="s">
        <v>33</v>
      </c>
    </row>
    <row r="345" spans="1:5" x14ac:dyDescent="0.25">
      <c r="A345" t="s">
        <v>544</v>
      </c>
      <c r="B345" t="s">
        <v>33</v>
      </c>
      <c r="C345" t="s">
        <v>33</v>
      </c>
      <c r="D345" t="s">
        <v>33</v>
      </c>
      <c r="E345" t="s">
        <v>33</v>
      </c>
    </row>
    <row r="346" spans="1:5" x14ac:dyDescent="0.25">
      <c r="A346" t="s">
        <v>545</v>
      </c>
      <c r="B346" t="s">
        <v>33</v>
      </c>
      <c r="C346" t="s">
        <v>33</v>
      </c>
      <c r="D346" t="s">
        <v>33</v>
      </c>
      <c r="E346" t="s">
        <v>33</v>
      </c>
    </row>
    <row r="347" spans="1:5" x14ac:dyDescent="0.25">
      <c r="A347" t="s">
        <v>546</v>
      </c>
      <c r="B347" t="s">
        <v>33</v>
      </c>
      <c r="C347" t="s">
        <v>33</v>
      </c>
      <c r="D347" t="s">
        <v>33</v>
      </c>
      <c r="E347" t="s">
        <v>33</v>
      </c>
    </row>
    <row r="348" spans="1:5" x14ac:dyDescent="0.25">
      <c r="A348" t="s">
        <v>547</v>
      </c>
      <c r="B348" t="s">
        <v>33</v>
      </c>
      <c r="C348" t="s">
        <v>33</v>
      </c>
      <c r="D348" t="s">
        <v>33</v>
      </c>
      <c r="E348" t="s">
        <v>33</v>
      </c>
    </row>
    <row r="349" spans="1:5" x14ac:dyDescent="0.25">
      <c r="A349" t="s">
        <v>548</v>
      </c>
      <c r="B349" t="s">
        <v>33</v>
      </c>
      <c r="C349" t="s">
        <v>33</v>
      </c>
      <c r="D349" t="s">
        <v>33</v>
      </c>
      <c r="E349" t="s">
        <v>33</v>
      </c>
    </row>
    <row r="350" spans="1:5" x14ac:dyDescent="0.25">
      <c r="A350" t="s">
        <v>549</v>
      </c>
      <c r="B350" t="s">
        <v>33</v>
      </c>
      <c r="C350" t="s">
        <v>33</v>
      </c>
      <c r="D350" t="s">
        <v>33</v>
      </c>
      <c r="E350" t="s">
        <v>33</v>
      </c>
    </row>
    <row r="351" spans="1:5" x14ac:dyDescent="0.25">
      <c r="A351" t="s">
        <v>550</v>
      </c>
      <c r="B351" t="s">
        <v>33</v>
      </c>
      <c r="C351" t="s">
        <v>33</v>
      </c>
      <c r="D351" t="s">
        <v>33</v>
      </c>
      <c r="E351" t="s">
        <v>33</v>
      </c>
    </row>
    <row r="352" spans="1:5" x14ac:dyDescent="0.25">
      <c r="A352" t="s">
        <v>551</v>
      </c>
      <c r="B352" t="s">
        <v>33</v>
      </c>
      <c r="C352" t="s">
        <v>33</v>
      </c>
      <c r="D352" t="s">
        <v>33</v>
      </c>
      <c r="E352" t="s">
        <v>33</v>
      </c>
    </row>
    <row r="353" spans="1:5" x14ac:dyDescent="0.25">
      <c r="A353" t="s">
        <v>552</v>
      </c>
      <c r="B353" t="s">
        <v>33</v>
      </c>
      <c r="C353" t="s">
        <v>33</v>
      </c>
      <c r="D353" t="s">
        <v>33</v>
      </c>
      <c r="E353" t="s">
        <v>33</v>
      </c>
    </row>
    <row r="354" spans="1:5" x14ac:dyDescent="0.25">
      <c r="A354" t="s">
        <v>553</v>
      </c>
      <c r="B354" t="s">
        <v>33</v>
      </c>
      <c r="C354" t="s">
        <v>33</v>
      </c>
      <c r="D354" t="s">
        <v>33</v>
      </c>
      <c r="E354" t="s">
        <v>33</v>
      </c>
    </row>
    <row r="355" spans="1:5" x14ac:dyDescent="0.25">
      <c r="A355" t="s">
        <v>554</v>
      </c>
      <c r="B355" t="s">
        <v>33</v>
      </c>
      <c r="C355" t="s">
        <v>33</v>
      </c>
      <c r="D355" t="s">
        <v>33</v>
      </c>
      <c r="E355" t="s">
        <v>33</v>
      </c>
    </row>
    <row r="356" spans="1:5" x14ac:dyDescent="0.25">
      <c r="A356" t="s">
        <v>555</v>
      </c>
      <c r="B356" t="s">
        <v>33</v>
      </c>
      <c r="C356" t="s">
        <v>33</v>
      </c>
      <c r="D356" t="s">
        <v>33</v>
      </c>
      <c r="E356" t="s">
        <v>33</v>
      </c>
    </row>
    <row r="357" spans="1:5" x14ac:dyDescent="0.25">
      <c r="A357" t="s">
        <v>556</v>
      </c>
      <c r="B357" t="s">
        <v>374</v>
      </c>
      <c r="C357" t="s">
        <v>33</v>
      </c>
      <c r="D357" t="s">
        <v>33</v>
      </c>
      <c r="E357" t="s">
        <v>33</v>
      </c>
    </row>
    <row r="358" spans="1:5" x14ac:dyDescent="0.25">
      <c r="A358" t="s">
        <v>557</v>
      </c>
      <c r="B358" t="s">
        <v>374</v>
      </c>
      <c r="C358" t="s">
        <v>33</v>
      </c>
      <c r="D358" t="s">
        <v>33</v>
      </c>
      <c r="E358" t="s">
        <v>33</v>
      </c>
    </row>
    <row r="359" spans="1:5" x14ac:dyDescent="0.25">
      <c r="A359" t="s">
        <v>558</v>
      </c>
      <c r="B359" t="s">
        <v>374</v>
      </c>
      <c r="C359" t="s">
        <v>33</v>
      </c>
      <c r="D359" t="s">
        <v>33</v>
      </c>
      <c r="E359" t="s">
        <v>33</v>
      </c>
    </row>
    <row r="360" spans="1:5" x14ac:dyDescent="0.25">
      <c r="A360" t="s">
        <v>559</v>
      </c>
      <c r="B360" t="s">
        <v>374</v>
      </c>
      <c r="C360" t="s">
        <v>33</v>
      </c>
      <c r="D360" t="s">
        <v>33</v>
      </c>
      <c r="E360" t="s">
        <v>33</v>
      </c>
    </row>
    <row r="361" spans="1:5" x14ac:dyDescent="0.25">
      <c r="A361" t="s">
        <v>560</v>
      </c>
      <c r="B361" t="s">
        <v>374</v>
      </c>
      <c r="C361" t="s">
        <v>33</v>
      </c>
      <c r="D361" t="s">
        <v>33</v>
      </c>
      <c r="E361" t="s">
        <v>33</v>
      </c>
    </row>
    <row r="362" spans="1:5" x14ac:dyDescent="0.25">
      <c r="A362" t="s">
        <v>561</v>
      </c>
      <c r="B362" t="s">
        <v>374</v>
      </c>
      <c r="C362" t="s">
        <v>33</v>
      </c>
      <c r="D362" t="s">
        <v>33</v>
      </c>
      <c r="E362" t="s">
        <v>33</v>
      </c>
    </row>
    <row r="363" spans="1:5" x14ac:dyDescent="0.25">
      <c r="A363" t="s">
        <v>562</v>
      </c>
      <c r="B363" t="s">
        <v>377</v>
      </c>
      <c r="C363" t="s">
        <v>33</v>
      </c>
      <c r="D363" t="s">
        <v>33</v>
      </c>
      <c r="E363" t="s">
        <v>33</v>
      </c>
    </row>
    <row r="364" spans="1:5" x14ac:dyDescent="0.25">
      <c r="A364" t="s">
        <v>563</v>
      </c>
      <c r="B364" t="s">
        <v>377</v>
      </c>
      <c r="C364" t="s">
        <v>33</v>
      </c>
      <c r="D364" t="s">
        <v>33</v>
      </c>
      <c r="E364" t="s">
        <v>33</v>
      </c>
    </row>
    <row r="365" spans="1:5" x14ac:dyDescent="0.25">
      <c r="A365" t="s">
        <v>564</v>
      </c>
      <c r="B365" t="s">
        <v>377</v>
      </c>
      <c r="C365" t="s">
        <v>33</v>
      </c>
      <c r="D365" t="s">
        <v>33</v>
      </c>
      <c r="E365" t="s">
        <v>33</v>
      </c>
    </row>
    <row r="366" spans="1:5" x14ac:dyDescent="0.25">
      <c r="A366" t="s">
        <v>565</v>
      </c>
      <c r="B366" t="s">
        <v>377</v>
      </c>
      <c r="C366" t="s">
        <v>33</v>
      </c>
      <c r="D366" t="s">
        <v>33</v>
      </c>
      <c r="E366" t="s">
        <v>33</v>
      </c>
    </row>
    <row r="367" spans="1:5" x14ac:dyDescent="0.25">
      <c r="A367" t="s">
        <v>566</v>
      </c>
      <c r="B367" t="s">
        <v>377</v>
      </c>
      <c r="C367" t="s">
        <v>33</v>
      </c>
      <c r="D367" t="s">
        <v>33</v>
      </c>
      <c r="E367" t="s">
        <v>33</v>
      </c>
    </row>
    <row r="368" spans="1:5" x14ac:dyDescent="0.25">
      <c r="A368" t="s">
        <v>567</v>
      </c>
      <c r="B368" t="s">
        <v>377</v>
      </c>
      <c r="C368" t="s">
        <v>33</v>
      </c>
      <c r="D368" t="s">
        <v>33</v>
      </c>
      <c r="E368" t="s">
        <v>33</v>
      </c>
    </row>
    <row r="369" spans="1:5" x14ac:dyDescent="0.25">
      <c r="A369" t="s">
        <v>568</v>
      </c>
      <c r="B369" t="s">
        <v>377</v>
      </c>
      <c r="C369" t="s">
        <v>33</v>
      </c>
      <c r="D369" t="s">
        <v>33</v>
      </c>
      <c r="E369" t="s">
        <v>33</v>
      </c>
    </row>
    <row r="370" spans="1:5" x14ac:dyDescent="0.25">
      <c r="A370" t="s">
        <v>569</v>
      </c>
      <c r="B370" t="s">
        <v>377</v>
      </c>
      <c r="C370" t="s">
        <v>33</v>
      </c>
      <c r="D370" t="s">
        <v>33</v>
      </c>
      <c r="E370" t="s">
        <v>33</v>
      </c>
    </row>
    <row r="371" spans="1:5" x14ac:dyDescent="0.25">
      <c r="A371" t="s">
        <v>570</v>
      </c>
      <c r="B371" t="s">
        <v>377</v>
      </c>
      <c r="C371" t="s">
        <v>33</v>
      </c>
      <c r="D371" t="s">
        <v>33</v>
      </c>
      <c r="E371" t="s">
        <v>33</v>
      </c>
    </row>
    <row r="372" spans="1:5" x14ac:dyDescent="0.25">
      <c r="A372" t="s">
        <v>571</v>
      </c>
      <c r="B372" t="s">
        <v>377</v>
      </c>
      <c r="C372" t="s">
        <v>33</v>
      </c>
      <c r="D372" t="s">
        <v>33</v>
      </c>
      <c r="E372" t="s">
        <v>33</v>
      </c>
    </row>
    <row r="373" spans="1:5" x14ac:dyDescent="0.25">
      <c r="A373" t="s">
        <v>572</v>
      </c>
      <c r="B373" t="s">
        <v>377</v>
      </c>
      <c r="C373" t="s">
        <v>33</v>
      </c>
      <c r="D373" t="s">
        <v>33</v>
      </c>
      <c r="E373" t="s">
        <v>33</v>
      </c>
    </row>
    <row r="374" spans="1:5" x14ac:dyDescent="0.25">
      <c r="A374" t="s">
        <v>573</v>
      </c>
      <c r="B374" t="s">
        <v>378</v>
      </c>
      <c r="C374" t="s">
        <v>33</v>
      </c>
      <c r="D374" t="s">
        <v>33</v>
      </c>
      <c r="E374" t="s">
        <v>33</v>
      </c>
    </row>
    <row r="375" spans="1:5" x14ac:dyDescent="0.25">
      <c r="A375" t="s">
        <v>574</v>
      </c>
      <c r="B375" t="s">
        <v>378</v>
      </c>
      <c r="C375" t="s">
        <v>33</v>
      </c>
      <c r="D375" t="s">
        <v>33</v>
      </c>
      <c r="E375" t="s">
        <v>33</v>
      </c>
    </row>
    <row r="376" spans="1:5" x14ac:dyDescent="0.25">
      <c r="A376" t="s">
        <v>575</v>
      </c>
      <c r="B376" t="s">
        <v>378</v>
      </c>
      <c r="C376" t="s">
        <v>33</v>
      </c>
      <c r="D376" t="s">
        <v>33</v>
      </c>
      <c r="E376" t="s">
        <v>33</v>
      </c>
    </row>
    <row r="377" spans="1:5" x14ac:dyDescent="0.25">
      <c r="A377" t="s">
        <v>576</v>
      </c>
      <c r="B377" t="s">
        <v>378</v>
      </c>
      <c r="C377" t="s">
        <v>33</v>
      </c>
      <c r="D377" t="s">
        <v>33</v>
      </c>
      <c r="E377" t="s">
        <v>33</v>
      </c>
    </row>
    <row r="378" spans="1:5" x14ac:dyDescent="0.25">
      <c r="A378" t="s">
        <v>577</v>
      </c>
      <c r="B378" t="s">
        <v>378</v>
      </c>
      <c r="C378" t="s">
        <v>33</v>
      </c>
      <c r="D378" t="s">
        <v>33</v>
      </c>
      <c r="E378" t="s">
        <v>33</v>
      </c>
    </row>
    <row r="379" spans="1:5" x14ac:dyDescent="0.25">
      <c r="A379" t="s">
        <v>578</v>
      </c>
      <c r="B379" t="s">
        <v>378</v>
      </c>
      <c r="C379" t="s">
        <v>33</v>
      </c>
      <c r="D379" t="s">
        <v>33</v>
      </c>
      <c r="E379" t="s">
        <v>33</v>
      </c>
    </row>
    <row r="380" spans="1:5" x14ac:dyDescent="0.25">
      <c r="A380" t="s">
        <v>579</v>
      </c>
      <c r="B380" t="s">
        <v>378</v>
      </c>
      <c r="C380" t="s">
        <v>33</v>
      </c>
      <c r="D380" t="s">
        <v>33</v>
      </c>
      <c r="E380" t="s">
        <v>33</v>
      </c>
    </row>
    <row r="381" spans="1:5" x14ac:dyDescent="0.25">
      <c r="A381" t="s">
        <v>580</v>
      </c>
      <c r="B381" t="s">
        <v>378</v>
      </c>
      <c r="C381" t="s">
        <v>33</v>
      </c>
      <c r="D381" t="s">
        <v>33</v>
      </c>
      <c r="E381" t="s">
        <v>33</v>
      </c>
    </row>
    <row r="382" spans="1:5" x14ac:dyDescent="0.25">
      <c r="A382" t="s">
        <v>581</v>
      </c>
      <c r="B382" t="s">
        <v>378</v>
      </c>
      <c r="C382" t="s">
        <v>33</v>
      </c>
      <c r="D382" t="s">
        <v>33</v>
      </c>
      <c r="E382" t="s">
        <v>33</v>
      </c>
    </row>
    <row r="383" spans="1:5" x14ac:dyDescent="0.25">
      <c r="A383" t="s">
        <v>582</v>
      </c>
      <c r="B383" t="s">
        <v>378</v>
      </c>
      <c r="C383" t="s">
        <v>33</v>
      </c>
      <c r="D383" t="s">
        <v>33</v>
      </c>
      <c r="E383" t="s">
        <v>33</v>
      </c>
    </row>
    <row r="384" spans="1:5" x14ac:dyDescent="0.25">
      <c r="A384" t="s">
        <v>583</v>
      </c>
      <c r="B384" t="s">
        <v>378</v>
      </c>
      <c r="C384" t="s">
        <v>33</v>
      </c>
      <c r="D384" t="s">
        <v>33</v>
      </c>
      <c r="E384" t="s">
        <v>33</v>
      </c>
    </row>
    <row r="385" spans="1:5" x14ac:dyDescent="0.25">
      <c r="A385" t="s">
        <v>584</v>
      </c>
      <c r="B385" t="s">
        <v>33</v>
      </c>
      <c r="C385" t="s">
        <v>33</v>
      </c>
      <c r="D385" t="s">
        <v>33</v>
      </c>
      <c r="E385" t="s">
        <v>33</v>
      </c>
    </row>
    <row r="386" spans="1:5" x14ac:dyDescent="0.25">
      <c r="A386" t="s">
        <v>585</v>
      </c>
      <c r="B386" t="s">
        <v>33</v>
      </c>
      <c r="C386" t="s">
        <v>33</v>
      </c>
      <c r="D386" t="s">
        <v>33</v>
      </c>
      <c r="E386" t="s">
        <v>33</v>
      </c>
    </row>
    <row r="387" spans="1:5" x14ac:dyDescent="0.25">
      <c r="A387" t="s">
        <v>586</v>
      </c>
      <c r="B387" t="s">
        <v>33</v>
      </c>
      <c r="C387" t="s">
        <v>33</v>
      </c>
      <c r="D387" t="s">
        <v>33</v>
      </c>
      <c r="E387" t="s">
        <v>33</v>
      </c>
    </row>
    <row r="388" spans="1:5" x14ac:dyDescent="0.25">
      <c r="A388" t="s">
        <v>587</v>
      </c>
      <c r="B388" t="s">
        <v>33</v>
      </c>
      <c r="C388" t="s">
        <v>33</v>
      </c>
      <c r="D388" t="s">
        <v>33</v>
      </c>
      <c r="E388" t="s">
        <v>33</v>
      </c>
    </row>
    <row r="389" spans="1:5" x14ac:dyDescent="0.25">
      <c r="A389" t="s">
        <v>588</v>
      </c>
      <c r="B389" t="s">
        <v>33</v>
      </c>
      <c r="C389" t="s">
        <v>33</v>
      </c>
      <c r="D389" t="s">
        <v>33</v>
      </c>
      <c r="E389" t="s">
        <v>33</v>
      </c>
    </row>
    <row r="390" spans="1:5" x14ac:dyDescent="0.25">
      <c r="A390" t="s">
        <v>589</v>
      </c>
      <c r="B390" t="s">
        <v>33</v>
      </c>
      <c r="C390" t="s">
        <v>33</v>
      </c>
      <c r="D390" t="s">
        <v>33</v>
      </c>
      <c r="E390" t="s">
        <v>33</v>
      </c>
    </row>
    <row r="391" spans="1:5" x14ac:dyDescent="0.25">
      <c r="A391" t="s">
        <v>590</v>
      </c>
      <c r="B391" t="s">
        <v>374</v>
      </c>
      <c r="C391" t="s">
        <v>33</v>
      </c>
      <c r="D391" t="s">
        <v>33</v>
      </c>
      <c r="E391" t="s">
        <v>33</v>
      </c>
    </row>
    <row r="392" spans="1:5" x14ac:dyDescent="0.25">
      <c r="A392" t="s">
        <v>591</v>
      </c>
      <c r="B392" t="s">
        <v>374</v>
      </c>
      <c r="C392" t="s">
        <v>33</v>
      </c>
      <c r="D392" t="s">
        <v>33</v>
      </c>
      <c r="E392" t="s">
        <v>33</v>
      </c>
    </row>
    <row r="393" spans="1:5" x14ac:dyDescent="0.25">
      <c r="A393" t="s">
        <v>592</v>
      </c>
      <c r="B393" t="s">
        <v>374</v>
      </c>
      <c r="C393" t="s">
        <v>33</v>
      </c>
      <c r="D393" t="s">
        <v>33</v>
      </c>
      <c r="E393" t="s">
        <v>33</v>
      </c>
    </row>
    <row r="394" spans="1:5" x14ac:dyDescent="0.25">
      <c r="A394" t="s">
        <v>593</v>
      </c>
      <c r="B394" t="s">
        <v>374</v>
      </c>
      <c r="C394" t="s">
        <v>33</v>
      </c>
      <c r="D394" t="s">
        <v>33</v>
      </c>
      <c r="E394" t="s">
        <v>33</v>
      </c>
    </row>
    <row r="395" spans="1:5" x14ac:dyDescent="0.25">
      <c r="A395" t="s">
        <v>594</v>
      </c>
      <c r="B395" t="s">
        <v>374</v>
      </c>
      <c r="C395" t="s">
        <v>33</v>
      </c>
      <c r="D395" t="s">
        <v>33</v>
      </c>
      <c r="E395" t="s">
        <v>33</v>
      </c>
    </row>
    <row r="396" spans="1:5" x14ac:dyDescent="0.25">
      <c r="A396" t="s">
        <v>595</v>
      </c>
      <c r="B396" t="s">
        <v>374</v>
      </c>
      <c r="C396" t="s">
        <v>33</v>
      </c>
      <c r="D396" t="s">
        <v>33</v>
      </c>
      <c r="E396" t="s">
        <v>33</v>
      </c>
    </row>
    <row r="397" spans="1:5" x14ac:dyDescent="0.25">
      <c r="A397" t="s">
        <v>596</v>
      </c>
      <c r="B397" t="s">
        <v>375</v>
      </c>
      <c r="C397" t="s">
        <v>33</v>
      </c>
      <c r="D397" t="s">
        <v>374</v>
      </c>
      <c r="E397" t="s">
        <v>33</v>
      </c>
    </row>
    <row r="398" spans="1:5" x14ac:dyDescent="0.25">
      <c r="A398" t="s">
        <v>597</v>
      </c>
      <c r="B398" t="s">
        <v>375</v>
      </c>
      <c r="C398" t="s">
        <v>33</v>
      </c>
      <c r="D398" t="s">
        <v>374</v>
      </c>
      <c r="E398" t="s">
        <v>33</v>
      </c>
    </row>
    <row r="399" spans="1:5" x14ac:dyDescent="0.25">
      <c r="A399" t="s">
        <v>598</v>
      </c>
      <c r="B399" t="s">
        <v>375</v>
      </c>
      <c r="C399" t="s">
        <v>33</v>
      </c>
      <c r="D399" t="s">
        <v>374</v>
      </c>
      <c r="E399" t="s">
        <v>33</v>
      </c>
    </row>
    <row r="400" spans="1:5" x14ac:dyDescent="0.25">
      <c r="A400" t="s">
        <v>599</v>
      </c>
      <c r="B400" t="s">
        <v>375</v>
      </c>
      <c r="C400" t="s">
        <v>33</v>
      </c>
      <c r="D400" t="s">
        <v>374</v>
      </c>
      <c r="E400" t="s">
        <v>33</v>
      </c>
    </row>
    <row r="401" spans="1:5" x14ac:dyDescent="0.25">
      <c r="A401" t="s">
        <v>600</v>
      </c>
      <c r="B401" t="s">
        <v>375</v>
      </c>
      <c r="C401" t="s">
        <v>33</v>
      </c>
      <c r="D401" t="s">
        <v>374</v>
      </c>
      <c r="E401" t="s">
        <v>33</v>
      </c>
    </row>
    <row r="402" spans="1:5" x14ac:dyDescent="0.25">
      <c r="A402" t="s">
        <v>601</v>
      </c>
      <c r="B402" t="s">
        <v>375</v>
      </c>
      <c r="C402" t="s">
        <v>33</v>
      </c>
      <c r="D402" t="s">
        <v>374</v>
      </c>
      <c r="E402" t="s">
        <v>33</v>
      </c>
    </row>
    <row r="403" spans="1:5" x14ac:dyDescent="0.25">
      <c r="A403" t="s">
        <v>602</v>
      </c>
      <c r="B403" t="s">
        <v>375</v>
      </c>
      <c r="C403" t="s">
        <v>33</v>
      </c>
      <c r="D403" t="s">
        <v>374</v>
      </c>
      <c r="E403" t="s">
        <v>33</v>
      </c>
    </row>
    <row r="404" spans="1:5" x14ac:dyDescent="0.25">
      <c r="A404" t="s">
        <v>603</v>
      </c>
      <c r="B404" t="s">
        <v>375</v>
      </c>
      <c r="C404" t="s">
        <v>33</v>
      </c>
      <c r="D404" t="s">
        <v>374</v>
      </c>
      <c r="E404" t="s">
        <v>33</v>
      </c>
    </row>
    <row r="405" spans="1:5" x14ac:dyDescent="0.25">
      <c r="A405" t="s">
        <v>604</v>
      </c>
      <c r="B405" t="s">
        <v>375</v>
      </c>
      <c r="C405" t="s">
        <v>33</v>
      </c>
      <c r="D405" t="s">
        <v>374</v>
      </c>
      <c r="E405" t="s">
        <v>33</v>
      </c>
    </row>
    <row r="406" spans="1:5" x14ac:dyDescent="0.25">
      <c r="A406" t="s">
        <v>605</v>
      </c>
      <c r="B406" t="s">
        <v>375</v>
      </c>
      <c r="C406" t="s">
        <v>33</v>
      </c>
      <c r="D406" t="s">
        <v>374</v>
      </c>
      <c r="E406" t="s">
        <v>33</v>
      </c>
    </row>
    <row r="407" spans="1:5" x14ac:dyDescent="0.25">
      <c r="A407" t="s">
        <v>606</v>
      </c>
      <c r="B407" t="s">
        <v>375</v>
      </c>
      <c r="C407" t="s">
        <v>33</v>
      </c>
      <c r="D407" t="s">
        <v>374</v>
      </c>
      <c r="E407" t="s">
        <v>33</v>
      </c>
    </row>
    <row r="408" spans="1:5" x14ac:dyDescent="0.25">
      <c r="A408" t="s">
        <v>607</v>
      </c>
      <c r="B408" t="s">
        <v>376</v>
      </c>
      <c r="C408" t="s">
        <v>33</v>
      </c>
      <c r="D408" t="s">
        <v>374</v>
      </c>
      <c r="E408" t="s">
        <v>33</v>
      </c>
    </row>
    <row r="409" spans="1:5" x14ac:dyDescent="0.25">
      <c r="A409" t="s">
        <v>608</v>
      </c>
      <c r="B409" t="s">
        <v>376</v>
      </c>
      <c r="C409" t="s">
        <v>33</v>
      </c>
      <c r="D409" t="s">
        <v>374</v>
      </c>
      <c r="E409" t="s">
        <v>33</v>
      </c>
    </row>
    <row r="410" spans="1:5" x14ac:dyDescent="0.25">
      <c r="A410" t="s">
        <v>609</v>
      </c>
      <c r="B410" t="s">
        <v>376</v>
      </c>
      <c r="C410" t="s">
        <v>33</v>
      </c>
      <c r="D410" t="s">
        <v>377</v>
      </c>
      <c r="E410" t="s">
        <v>33</v>
      </c>
    </row>
    <row r="411" spans="1:5" x14ac:dyDescent="0.25">
      <c r="A411" t="s">
        <v>610</v>
      </c>
      <c r="B411" t="s">
        <v>376</v>
      </c>
      <c r="C411" t="s">
        <v>33</v>
      </c>
      <c r="D411" t="s">
        <v>377</v>
      </c>
      <c r="E411" t="s">
        <v>33</v>
      </c>
    </row>
    <row r="412" spans="1:5" x14ac:dyDescent="0.25">
      <c r="A412" t="s">
        <v>611</v>
      </c>
      <c r="B412" t="s">
        <v>375</v>
      </c>
      <c r="C412" t="s">
        <v>33</v>
      </c>
      <c r="D412" t="s">
        <v>378</v>
      </c>
      <c r="E412" t="s">
        <v>33</v>
      </c>
    </row>
    <row r="413" spans="1:5" x14ac:dyDescent="0.25">
      <c r="A413" t="s">
        <v>612</v>
      </c>
      <c r="B413" t="s">
        <v>375</v>
      </c>
      <c r="C413" t="s">
        <v>33</v>
      </c>
      <c r="D413" t="s">
        <v>378</v>
      </c>
      <c r="E413" t="s">
        <v>33</v>
      </c>
    </row>
    <row r="414" spans="1:5" x14ac:dyDescent="0.25">
      <c r="A414" t="s">
        <v>613</v>
      </c>
      <c r="B414" t="s">
        <v>375</v>
      </c>
      <c r="C414" t="s">
        <v>33</v>
      </c>
      <c r="D414" t="s">
        <v>33</v>
      </c>
      <c r="E414" t="s">
        <v>374</v>
      </c>
    </row>
    <row r="415" spans="1:5" x14ac:dyDescent="0.25">
      <c r="A415" t="s">
        <v>614</v>
      </c>
      <c r="B415" t="s">
        <v>375</v>
      </c>
      <c r="C415" t="s">
        <v>33</v>
      </c>
      <c r="D415" t="s">
        <v>33</v>
      </c>
      <c r="E415" t="s">
        <v>374</v>
      </c>
    </row>
    <row r="416" spans="1:5" x14ac:dyDescent="0.25">
      <c r="A416" t="s">
        <v>615</v>
      </c>
      <c r="B416" t="s">
        <v>375</v>
      </c>
      <c r="C416" t="s">
        <v>33</v>
      </c>
      <c r="D416" t="s">
        <v>33</v>
      </c>
      <c r="E416" t="s">
        <v>374</v>
      </c>
    </row>
    <row r="417" spans="1:5" x14ac:dyDescent="0.25">
      <c r="A417" t="s">
        <v>616</v>
      </c>
      <c r="B417" t="s">
        <v>375</v>
      </c>
      <c r="C417" t="s">
        <v>33</v>
      </c>
      <c r="D417" t="s">
        <v>33</v>
      </c>
      <c r="E417" t="s">
        <v>374</v>
      </c>
    </row>
    <row r="418" spans="1:5" x14ac:dyDescent="0.25">
      <c r="A418" t="s">
        <v>617</v>
      </c>
      <c r="B418" t="s">
        <v>375</v>
      </c>
      <c r="C418" t="s">
        <v>33</v>
      </c>
      <c r="D418" t="s">
        <v>33</v>
      </c>
      <c r="E418" t="s">
        <v>374</v>
      </c>
    </row>
    <row r="419" spans="1:5" x14ac:dyDescent="0.25">
      <c r="A419" t="s">
        <v>618</v>
      </c>
      <c r="B419" t="s">
        <v>375</v>
      </c>
      <c r="C419" t="s">
        <v>33</v>
      </c>
      <c r="D419" t="s">
        <v>33</v>
      </c>
      <c r="E419" t="s">
        <v>374</v>
      </c>
    </row>
    <row r="420" spans="1:5" x14ac:dyDescent="0.25">
      <c r="A420" t="s">
        <v>619</v>
      </c>
      <c r="B420" t="s">
        <v>375</v>
      </c>
      <c r="C420" t="s">
        <v>33</v>
      </c>
      <c r="D420" t="s">
        <v>33</v>
      </c>
      <c r="E420" t="s">
        <v>374</v>
      </c>
    </row>
    <row r="421" spans="1:5" x14ac:dyDescent="0.25">
      <c r="A421" t="s">
        <v>620</v>
      </c>
      <c r="B421" t="s">
        <v>375</v>
      </c>
      <c r="C421" t="s">
        <v>33</v>
      </c>
      <c r="D421" t="s">
        <v>33</v>
      </c>
      <c r="E421" t="s">
        <v>374</v>
      </c>
    </row>
    <row r="422" spans="1:5" x14ac:dyDescent="0.25">
      <c r="A422" t="s">
        <v>621</v>
      </c>
      <c r="B422" t="s">
        <v>375</v>
      </c>
      <c r="C422" t="s">
        <v>33</v>
      </c>
      <c r="D422" t="s">
        <v>33</v>
      </c>
      <c r="E422" t="s">
        <v>374</v>
      </c>
    </row>
    <row r="423" spans="1:5" x14ac:dyDescent="0.25">
      <c r="A423" t="s">
        <v>622</v>
      </c>
      <c r="B423" t="s">
        <v>375</v>
      </c>
      <c r="C423" t="s">
        <v>33</v>
      </c>
      <c r="D423" t="s">
        <v>33</v>
      </c>
      <c r="E423" t="s">
        <v>374</v>
      </c>
    </row>
    <row r="424" spans="1:5" x14ac:dyDescent="0.25">
      <c r="A424" t="s">
        <v>623</v>
      </c>
      <c r="B424" t="s">
        <v>375</v>
      </c>
      <c r="C424" t="s">
        <v>33</v>
      </c>
      <c r="D424" t="s">
        <v>33</v>
      </c>
      <c r="E424" t="s">
        <v>374</v>
      </c>
    </row>
    <row r="425" spans="1:5" x14ac:dyDescent="0.25">
      <c r="A425" t="s">
        <v>624</v>
      </c>
      <c r="B425" t="s">
        <v>375</v>
      </c>
      <c r="C425" t="s">
        <v>33</v>
      </c>
      <c r="D425" t="s">
        <v>33</v>
      </c>
      <c r="E425" t="s">
        <v>377</v>
      </c>
    </row>
    <row r="426" spans="1:5" x14ac:dyDescent="0.25">
      <c r="A426" t="s">
        <v>625</v>
      </c>
      <c r="B426" t="s">
        <v>375</v>
      </c>
      <c r="C426" t="s">
        <v>33</v>
      </c>
      <c r="D426" t="s">
        <v>33</v>
      </c>
      <c r="E426" t="s">
        <v>377</v>
      </c>
    </row>
    <row r="427" spans="1:5" x14ac:dyDescent="0.25">
      <c r="A427" t="s">
        <v>626</v>
      </c>
      <c r="B427" t="s">
        <v>375</v>
      </c>
      <c r="C427" t="s">
        <v>33</v>
      </c>
      <c r="D427" t="s">
        <v>33</v>
      </c>
      <c r="E427" t="s">
        <v>377</v>
      </c>
    </row>
    <row r="428" spans="1:5" x14ac:dyDescent="0.25">
      <c r="A428" t="s">
        <v>627</v>
      </c>
      <c r="B428" t="s">
        <v>375</v>
      </c>
      <c r="C428" t="s">
        <v>33</v>
      </c>
      <c r="D428" t="s">
        <v>33</v>
      </c>
      <c r="E428" t="s">
        <v>377</v>
      </c>
    </row>
    <row r="429" spans="1:5" x14ac:dyDescent="0.25">
      <c r="A429" t="s">
        <v>628</v>
      </c>
      <c r="B429" t="s">
        <v>375</v>
      </c>
      <c r="C429" t="s">
        <v>33</v>
      </c>
      <c r="D429" t="s">
        <v>33</v>
      </c>
      <c r="E429" t="s">
        <v>377</v>
      </c>
    </row>
    <row r="430" spans="1:5" x14ac:dyDescent="0.25">
      <c r="A430" t="s">
        <v>629</v>
      </c>
      <c r="B430" t="s">
        <v>375</v>
      </c>
      <c r="C430" t="s">
        <v>33</v>
      </c>
      <c r="D430" t="s">
        <v>33</v>
      </c>
      <c r="E430" t="s">
        <v>377</v>
      </c>
    </row>
    <row r="431" spans="1:5" x14ac:dyDescent="0.25">
      <c r="A431" t="s">
        <v>630</v>
      </c>
      <c r="B431" t="s">
        <v>33</v>
      </c>
      <c r="C431" t="s">
        <v>33</v>
      </c>
      <c r="D431" t="s">
        <v>33</v>
      </c>
      <c r="E431" t="s">
        <v>33</v>
      </c>
    </row>
    <row r="432" spans="1:5" x14ac:dyDescent="0.25">
      <c r="A432" t="s">
        <v>631</v>
      </c>
      <c r="B432" t="s">
        <v>33</v>
      </c>
      <c r="C432" t="s">
        <v>33</v>
      </c>
      <c r="D432" t="s">
        <v>33</v>
      </c>
      <c r="E432" t="s">
        <v>33</v>
      </c>
    </row>
    <row r="433" spans="1:5" x14ac:dyDescent="0.25">
      <c r="A433" t="s">
        <v>632</v>
      </c>
      <c r="B433" t="s">
        <v>33</v>
      </c>
      <c r="C433" t="s">
        <v>33</v>
      </c>
      <c r="D433" t="s">
        <v>33</v>
      </c>
      <c r="E433" t="s">
        <v>33</v>
      </c>
    </row>
    <row r="434" spans="1:5" x14ac:dyDescent="0.25">
      <c r="A434" t="s">
        <v>633</v>
      </c>
      <c r="B434" t="s">
        <v>33</v>
      </c>
      <c r="C434" t="s">
        <v>33</v>
      </c>
      <c r="D434" t="s">
        <v>33</v>
      </c>
      <c r="E434" t="s">
        <v>33</v>
      </c>
    </row>
    <row r="435" spans="1:5" x14ac:dyDescent="0.25">
      <c r="A435" t="s">
        <v>634</v>
      </c>
      <c r="B435" t="s">
        <v>33</v>
      </c>
      <c r="C435" t="s">
        <v>33</v>
      </c>
      <c r="D435" t="s">
        <v>33</v>
      </c>
      <c r="E435" t="s">
        <v>33</v>
      </c>
    </row>
    <row r="436" spans="1:5" x14ac:dyDescent="0.25">
      <c r="A436" t="s">
        <v>635</v>
      </c>
      <c r="B436" t="s">
        <v>33</v>
      </c>
      <c r="C436" t="s">
        <v>33</v>
      </c>
      <c r="D436" t="s">
        <v>33</v>
      </c>
      <c r="E436" t="s">
        <v>33</v>
      </c>
    </row>
    <row r="437" spans="1:5" x14ac:dyDescent="0.25">
      <c r="A437" t="s">
        <v>636</v>
      </c>
      <c r="B437" t="s">
        <v>33</v>
      </c>
      <c r="C437" t="s">
        <v>33</v>
      </c>
      <c r="D437" t="s">
        <v>33</v>
      </c>
      <c r="E437" t="s">
        <v>33</v>
      </c>
    </row>
    <row r="438" spans="1:5" x14ac:dyDescent="0.25">
      <c r="A438" t="s">
        <v>637</v>
      </c>
      <c r="B438" t="s">
        <v>33</v>
      </c>
      <c r="C438" t="s">
        <v>33</v>
      </c>
      <c r="D438" t="s">
        <v>33</v>
      </c>
      <c r="E438" t="s">
        <v>33</v>
      </c>
    </row>
    <row r="439" spans="1:5" x14ac:dyDescent="0.25">
      <c r="A439" t="s">
        <v>638</v>
      </c>
      <c r="B439" t="s">
        <v>33</v>
      </c>
      <c r="C439" t="s">
        <v>33</v>
      </c>
      <c r="D439" t="s">
        <v>33</v>
      </c>
      <c r="E439" t="s">
        <v>33</v>
      </c>
    </row>
    <row r="440" spans="1:5" x14ac:dyDescent="0.25">
      <c r="A440" t="s">
        <v>639</v>
      </c>
      <c r="B440" t="s">
        <v>33</v>
      </c>
      <c r="C440" t="s">
        <v>33</v>
      </c>
      <c r="D440" t="s">
        <v>33</v>
      </c>
      <c r="E440" t="s">
        <v>33</v>
      </c>
    </row>
    <row r="441" spans="1:5" x14ac:dyDescent="0.25">
      <c r="A441" t="s">
        <v>640</v>
      </c>
      <c r="B441" t="s">
        <v>33</v>
      </c>
      <c r="C441" t="s">
        <v>33</v>
      </c>
      <c r="D441" t="s">
        <v>33</v>
      </c>
      <c r="E441" t="s">
        <v>33</v>
      </c>
    </row>
    <row r="442" spans="1:5" x14ac:dyDescent="0.25">
      <c r="A442" t="s">
        <v>641</v>
      </c>
      <c r="B442" t="s">
        <v>33</v>
      </c>
      <c r="C442" t="s">
        <v>33</v>
      </c>
      <c r="D442" t="s">
        <v>33</v>
      </c>
      <c r="E442" t="s">
        <v>33</v>
      </c>
    </row>
    <row r="443" spans="1:5" x14ac:dyDescent="0.25">
      <c r="A443" t="s">
        <v>642</v>
      </c>
      <c r="B443" t="s">
        <v>33</v>
      </c>
      <c r="C443" t="s">
        <v>33</v>
      </c>
      <c r="D443" t="s">
        <v>33</v>
      </c>
      <c r="E443" t="s">
        <v>33</v>
      </c>
    </row>
    <row r="444" spans="1:5" x14ac:dyDescent="0.25">
      <c r="A444" t="s">
        <v>643</v>
      </c>
      <c r="B444" t="s">
        <v>33</v>
      </c>
      <c r="C444" t="s">
        <v>33</v>
      </c>
      <c r="D444" t="s">
        <v>33</v>
      </c>
      <c r="E444" t="s">
        <v>33</v>
      </c>
    </row>
    <row r="445" spans="1:5" x14ac:dyDescent="0.25">
      <c r="A445" t="s">
        <v>644</v>
      </c>
      <c r="B445" t="s">
        <v>33</v>
      </c>
      <c r="C445" t="s">
        <v>33</v>
      </c>
      <c r="D445" t="s">
        <v>33</v>
      </c>
      <c r="E445" t="s">
        <v>33</v>
      </c>
    </row>
    <row r="446" spans="1:5" x14ac:dyDescent="0.25">
      <c r="A446" t="s">
        <v>645</v>
      </c>
      <c r="B446" t="s">
        <v>33</v>
      </c>
      <c r="C446" t="s">
        <v>33</v>
      </c>
      <c r="D446" t="s">
        <v>33</v>
      </c>
      <c r="E446" t="s">
        <v>33</v>
      </c>
    </row>
    <row r="447" spans="1:5" x14ac:dyDescent="0.25">
      <c r="A447" t="s">
        <v>646</v>
      </c>
      <c r="B447" t="s">
        <v>33</v>
      </c>
      <c r="C447" t="s">
        <v>33</v>
      </c>
      <c r="D447" t="s">
        <v>33</v>
      </c>
      <c r="E447" t="s">
        <v>33</v>
      </c>
    </row>
    <row r="448" spans="1:5" x14ac:dyDescent="0.25">
      <c r="A448" t="s">
        <v>647</v>
      </c>
      <c r="B448" t="s">
        <v>374</v>
      </c>
      <c r="C448" t="s">
        <v>33</v>
      </c>
      <c r="D448" t="s">
        <v>33</v>
      </c>
      <c r="E448" t="s">
        <v>33</v>
      </c>
    </row>
    <row r="449" spans="1:5" x14ac:dyDescent="0.25">
      <c r="A449" t="s">
        <v>648</v>
      </c>
      <c r="B449" t="s">
        <v>374</v>
      </c>
      <c r="C449" t="s">
        <v>33</v>
      </c>
      <c r="D449" t="s">
        <v>33</v>
      </c>
      <c r="E449" t="s">
        <v>33</v>
      </c>
    </row>
    <row r="450" spans="1:5" x14ac:dyDescent="0.25">
      <c r="A450" t="s">
        <v>649</v>
      </c>
      <c r="B450" t="s">
        <v>374</v>
      </c>
      <c r="C450" t="s">
        <v>33</v>
      </c>
      <c r="D450" t="s">
        <v>33</v>
      </c>
      <c r="E450" t="s">
        <v>33</v>
      </c>
    </row>
    <row r="451" spans="1:5" x14ac:dyDescent="0.25">
      <c r="A451" t="s">
        <v>650</v>
      </c>
      <c r="B451" t="s">
        <v>374</v>
      </c>
      <c r="C451" t="s">
        <v>33</v>
      </c>
      <c r="D451" t="s">
        <v>33</v>
      </c>
      <c r="E451" t="s">
        <v>33</v>
      </c>
    </row>
    <row r="452" spans="1:5" x14ac:dyDescent="0.25">
      <c r="A452" t="s">
        <v>651</v>
      </c>
      <c r="B452" t="s">
        <v>374</v>
      </c>
      <c r="C452" t="s">
        <v>33</v>
      </c>
      <c r="D452" t="s">
        <v>33</v>
      </c>
      <c r="E452" t="s">
        <v>33</v>
      </c>
    </row>
    <row r="453" spans="1:5" x14ac:dyDescent="0.25">
      <c r="A453" t="s">
        <v>652</v>
      </c>
      <c r="B453" t="s">
        <v>374</v>
      </c>
      <c r="C453" t="s">
        <v>33</v>
      </c>
      <c r="D453" t="s">
        <v>33</v>
      </c>
      <c r="E453" t="s">
        <v>33</v>
      </c>
    </row>
    <row r="454" spans="1:5" x14ac:dyDescent="0.25">
      <c r="A454" t="s">
        <v>653</v>
      </c>
      <c r="B454" t="s">
        <v>377</v>
      </c>
      <c r="C454" t="s">
        <v>33</v>
      </c>
      <c r="D454" t="s">
        <v>33</v>
      </c>
      <c r="E454" t="s">
        <v>33</v>
      </c>
    </row>
    <row r="455" spans="1:5" x14ac:dyDescent="0.25">
      <c r="A455" t="s">
        <v>654</v>
      </c>
      <c r="B455" t="s">
        <v>377</v>
      </c>
      <c r="C455" t="s">
        <v>33</v>
      </c>
      <c r="D455" t="s">
        <v>33</v>
      </c>
      <c r="E455" t="s">
        <v>33</v>
      </c>
    </row>
    <row r="456" spans="1:5" x14ac:dyDescent="0.25">
      <c r="A456" t="s">
        <v>655</v>
      </c>
      <c r="B456" t="s">
        <v>377</v>
      </c>
      <c r="C456" t="s">
        <v>33</v>
      </c>
      <c r="D456" t="s">
        <v>33</v>
      </c>
      <c r="E456" t="s">
        <v>33</v>
      </c>
    </row>
    <row r="457" spans="1:5" x14ac:dyDescent="0.25">
      <c r="A457" t="s">
        <v>656</v>
      </c>
      <c r="B457" t="s">
        <v>377</v>
      </c>
      <c r="C457" t="s">
        <v>33</v>
      </c>
      <c r="D457" t="s">
        <v>33</v>
      </c>
      <c r="E457" t="s">
        <v>33</v>
      </c>
    </row>
    <row r="458" spans="1:5" x14ac:dyDescent="0.25">
      <c r="A458" t="s">
        <v>657</v>
      </c>
      <c r="B458" t="s">
        <v>377</v>
      </c>
      <c r="C458" t="s">
        <v>33</v>
      </c>
      <c r="D458" t="s">
        <v>33</v>
      </c>
      <c r="E458" t="s">
        <v>33</v>
      </c>
    </row>
    <row r="459" spans="1:5" x14ac:dyDescent="0.25">
      <c r="A459" t="s">
        <v>658</v>
      </c>
      <c r="B459" t="s">
        <v>377</v>
      </c>
      <c r="C459" t="s">
        <v>33</v>
      </c>
      <c r="D459" t="s">
        <v>33</v>
      </c>
      <c r="E459" t="s">
        <v>33</v>
      </c>
    </row>
    <row r="460" spans="1:5" x14ac:dyDescent="0.25">
      <c r="A460" t="s">
        <v>659</v>
      </c>
      <c r="B460" t="s">
        <v>377</v>
      </c>
      <c r="C460" t="s">
        <v>33</v>
      </c>
      <c r="D460" t="s">
        <v>33</v>
      </c>
      <c r="E460" t="s">
        <v>33</v>
      </c>
    </row>
    <row r="461" spans="1:5" x14ac:dyDescent="0.25">
      <c r="A461" t="s">
        <v>660</v>
      </c>
      <c r="B461" t="s">
        <v>377</v>
      </c>
      <c r="C461" t="s">
        <v>33</v>
      </c>
      <c r="D461" t="s">
        <v>33</v>
      </c>
      <c r="E461" t="s">
        <v>33</v>
      </c>
    </row>
    <row r="462" spans="1:5" x14ac:dyDescent="0.25">
      <c r="A462" t="s">
        <v>661</v>
      </c>
      <c r="B462" t="s">
        <v>377</v>
      </c>
      <c r="C462" t="s">
        <v>33</v>
      </c>
      <c r="D462" t="s">
        <v>33</v>
      </c>
      <c r="E462" t="s">
        <v>33</v>
      </c>
    </row>
    <row r="463" spans="1:5" x14ac:dyDescent="0.25">
      <c r="A463" t="s">
        <v>662</v>
      </c>
      <c r="B463" t="s">
        <v>377</v>
      </c>
      <c r="C463" t="s">
        <v>33</v>
      </c>
      <c r="D463" t="s">
        <v>33</v>
      </c>
      <c r="E463" t="s">
        <v>33</v>
      </c>
    </row>
    <row r="464" spans="1:5" x14ac:dyDescent="0.25">
      <c r="A464" t="s">
        <v>663</v>
      </c>
      <c r="B464" t="s">
        <v>374</v>
      </c>
      <c r="C464" t="s">
        <v>33</v>
      </c>
      <c r="D464" t="s">
        <v>33</v>
      </c>
      <c r="E464" t="s">
        <v>33</v>
      </c>
    </row>
    <row r="465" spans="1:5" x14ac:dyDescent="0.25">
      <c r="A465" t="s">
        <v>664</v>
      </c>
      <c r="B465" t="s">
        <v>374</v>
      </c>
      <c r="C465" t="s">
        <v>33</v>
      </c>
      <c r="D465" t="s">
        <v>33</v>
      </c>
      <c r="E465" t="s">
        <v>33</v>
      </c>
    </row>
    <row r="466" spans="1:5" x14ac:dyDescent="0.25">
      <c r="A466" t="s">
        <v>665</v>
      </c>
      <c r="B466" t="s">
        <v>374</v>
      </c>
      <c r="C466" t="s">
        <v>33</v>
      </c>
      <c r="D466" t="s">
        <v>33</v>
      </c>
      <c r="E466" t="s">
        <v>33</v>
      </c>
    </row>
    <row r="467" spans="1:5" x14ac:dyDescent="0.25">
      <c r="A467" t="s">
        <v>666</v>
      </c>
      <c r="B467" t="s">
        <v>374</v>
      </c>
      <c r="C467" t="s">
        <v>33</v>
      </c>
      <c r="D467" t="s">
        <v>33</v>
      </c>
      <c r="E467" t="s">
        <v>33</v>
      </c>
    </row>
    <row r="468" spans="1:5" x14ac:dyDescent="0.25">
      <c r="A468" t="s">
        <v>667</v>
      </c>
      <c r="B468" t="s">
        <v>374</v>
      </c>
      <c r="C468" t="s">
        <v>33</v>
      </c>
      <c r="D468" t="s">
        <v>33</v>
      </c>
      <c r="E468" t="s">
        <v>33</v>
      </c>
    </row>
    <row r="469" spans="1:5" x14ac:dyDescent="0.25">
      <c r="A469" t="s">
        <v>668</v>
      </c>
      <c r="B469" t="s">
        <v>374</v>
      </c>
      <c r="C469" t="s">
        <v>33</v>
      </c>
      <c r="D469" t="s">
        <v>33</v>
      </c>
      <c r="E469" t="s">
        <v>33</v>
      </c>
    </row>
    <row r="470" spans="1:5" x14ac:dyDescent="0.25">
      <c r="A470" t="s">
        <v>669</v>
      </c>
      <c r="B470" t="s">
        <v>377</v>
      </c>
      <c r="C470" t="s">
        <v>33</v>
      </c>
      <c r="D470" t="s">
        <v>33</v>
      </c>
      <c r="E470" t="s">
        <v>33</v>
      </c>
    </row>
    <row r="471" spans="1:5" x14ac:dyDescent="0.25">
      <c r="A471" t="s">
        <v>670</v>
      </c>
      <c r="B471" t="s">
        <v>377</v>
      </c>
      <c r="C471" t="s">
        <v>33</v>
      </c>
      <c r="D471" t="s">
        <v>33</v>
      </c>
      <c r="E471" t="s">
        <v>33</v>
      </c>
    </row>
    <row r="472" spans="1:5" x14ac:dyDescent="0.25">
      <c r="A472" t="s">
        <v>671</v>
      </c>
      <c r="B472" t="s">
        <v>377</v>
      </c>
      <c r="C472" t="s">
        <v>33</v>
      </c>
      <c r="D472" t="s">
        <v>33</v>
      </c>
      <c r="E472" t="s">
        <v>33</v>
      </c>
    </row>
    <row r="473" spans="1:5" x14ac:dyDescent="0.25">
      <c r="A473" t="s">
        <v>672</v>
      </c>
      <c r="B473" t="s">
        <v>377</v>
      </c>
      <c r="C473" t="s">
        <v>33</v>
      </c>
      <c r="D473" t="s">
        <v>33</v>
      </c>
      <c r="E473" t="s">
        <v>33</v>
      </c>
    </row>
    <row r="474" spans="1:5" x14ac:dyDescent="0.25">
      <c r="A474" t="s">
        <v>673</v>
      </c>
      <c r="B474" t="s">
        <v>377</v>
      </c>
      <c r="C474" t="s">
        <v>33</v>
      </c>
      <c r="D474" t="s">
        <v>33</v>
      </c>
      <c r="E474" t="s">
        <v>33</v>
      </c>
    </row>
    <row r="475" spans="1:5" x14ac:dyDescent="0.25">
      <c r="A475" t="s">
        <v>674</v>
      </c>
      <c r="B475" t="s">
        <v>377</v>
      </c>
      <c r="C475" t="s">
        <v>33</v>
      </c>
      <c r="D475" t="s">
        <v>33</v>
      </c>
      <c r="E475" t="s">
        <v>33</v>
      </c>
    </row>
    <row r="476" spans="1:5" x14ac:dyDescent="0.25">
      <c r="A476" t="s">
        <v>675</v>
      </c>
      <c r="B476" t="s">
        <v>33</v>
      </c>
      <c r="C476" t="s">
        <v>33</v>
      </c>
      <c r="D476" t="s">
        <v>33</v>
      </c>
      <c r="E476" t="s">
        <v>33</v>
      </c>
    </row>
    <row r="477" spans="1:5" x14ac:dyDescent="0.25">
      <c r="A477" t="s">
        <v>676</v>
      </c>
      <c r="B477" t="s">
        <v>33</v>
      </c>
      <c r="C477" t="s">
        <v>33</v>
      </c>
      <c r="D477" t="s">
        <v>33</v>
      </c>
      <c r="E477" t="s">
        <v>33</v>
      </c>
    </row>
    <row r="478" spans="1:5" x14ac:dyDescent="0.25">
      <c r="A478" t="s">
        <v>677</v>
      </c>
      <c r="B478" t="s">
        <v>33</v>
      </c>
      <c r="C478" t="s">
        <v>33</v>
      </c>
      <c r="D478" t="s">
        <v>33</v>
      </c>
      <c r="E478" t="s">
        <v>33</v>
      </c>
    </row>
    <row r="479" spans="1:5" x14ac:dyDescent="0.25">
      <c r="A479" t="s">
        <v>678</v>
      </c>
      <c r="B479" t="s">
        <v>33</v>
      </c>
      <c r="C479" t="s">
        <v>33</v>
      </c>
      <c r="D479" t="s">
        <v>33</v>
      </c>
      <c r="E479" t="s">
        <v>33</v>
      </c>
    </row>
    <row r="480" spans="1:5" x14ac:dyDescent="0.25">
      <c r="A480" t="s">
        <v>679</v>
      </c>
      <c r="B480" t="s">
        <v>33</v>
      </c>
      <c r="C480" t="s">
        <v>33</v>
      </c>
      <c r="D480" t="s">
        <v>33</v>
      </c>
      <c r="E480" t="s">
        <v>33</v>
      </c>
    </row>
    <row r="481" spans="1:5" x14ac:dyDescent="0.25">
      <c r="A481" t="s">
        <v>680</v>
      </c>
      <c r="B481" t="s">
        <v>33</v>
      </c>
      <c r="C481" t="s">
        <v>33</v>
      </c>
      <c r="D481" t="s">
        <v>33</v>
      </c>
      <c r="E481" t="s">
        <v>33</v>
      </c>
    </row>
    <row r="482" spans="1:5" x14ac:dyDescent="0.25">
      <c r="A482" t="s">
        <v>681</v>
      </c>
      <c r="B482" t="s">
        <v>375</v>
      </c>
      <c r="C482" t="s">
        <v>33</v>
      </c>
      <c r="D482" t="s">
        <v>374</v>
      </c>
      <c r="E482" t="s">
        <v>33</v>
      </c>
    </row>
    <row r="483" spans="1:5" x14ac:dyDescent="0.25">
      <c r="A483" t="s">
        <v>682</v>
      </c>
      <c r="B483" t="s">
        <v>375</v>
      </c>
      <c r="C483" t="s">
        <v>33</v>
      </c>
      <c r="D483" t="s">
        <v>374</v>
      </c>
      <c r="E483" t="s">
        <v>33</v>
      </c>
    </row>
    <row r="484" spans="1:5" x14ac:dyDescent="0.25">
      <c r="A484" t="s">
        <v>683</v>
      </c>
      <c r="B484" t="s">
        <v>375</v>
      </c>
      <c r="C484" t="s">
        <v>33</v>
      </c>
      <c r="D484" t="s">
        <v>374</v>
      </c>
      <c r="E484" t="s">
        <v>33</v>
      </c>
    </row>
    <row r="485" spans="1:5" x14ac:dyDescent="0.25">
      <c r="A485" t="s">
        <v>684</v>
      </c>
      <c r="B485" t="s">
        <v>375</v>
      </c>
      <c r="C485" t="s">
        <v>33</v>
      </c>
      <c r="D485" t="s">
        <v>374</v>
      </c>
      <c r="E485" t="s">
        <v>33</v>
      </c>
    </row>
    <row r="486" spans="1:5" x14ac:dyDescent="0.25">
      <c r="A486" t="s">
        <v>685</v>
      </c>
      <c r="B486" t="s">
        <v>375</v>
      </c>
      <c r="C486" t="s">
        <v>33</v>
      </c>
      <c r="D486" t="s">
        <v>374</v>
      </c>
      <c r="E486" t="s">
        <v>33</v>
      </c>
    </row>
    <row r="487" spans="1:5" x14ac:dyDescent="0.25">
      <c r="A487" t="s">
        <v>686</v>
      </c>
      <c r="B487" t="s">
        <v>375</v>
      </c>
      <c r="C487" t="s">
        <v>33</v>
      </c>
      <c r="D487" t="s">
        <v>374</v>
      </c>
      <c r="E487" t="s">
        <v>33</v>
      </c>
    </row>
    <row r="488" spans="1:5" x14ac:dyDescent="0.25">
      <c r="A488" t="s">
        <v>687</v>
      </c>
      <c r="B488" t="s">
        <v>375</v>
      </c>
      <c r="C488" t="s">
        <v>33</v>
      </c>
      <c r="D488" t="s">
        <v>374</v>
      </c>
      <c r="E488" t="s">
        <v>33</v>
      </c>
    </row>
    <row r="489" spans="1:5" x14ac:dyDescent="0.25">
      <c r="A489" t="s">
        <v>688</v>
      </c>
      <c r="B489" t="s">
        <v>375</v>
      </c>
      <c r="C489" t="s">
        <v>33</v>
      </c>
      <c r="D489" t="s">
        <v>374</v>
      </c>
      <c r="E489" t="s">
        <v>33</v>
      </c>
    </row>
    <row r="490" spans="1:5" x14ac:dyDescent="0.25">
      <c r="A490" t="s">
        <v>689</v>
      </c>
      <c r="B490" t="s">
        <v>375</v>
      </c>
      <c r="C490" t="s">
        <v>33</v>
      </c>
      <c r="D490" t="s">
        <v>374</v>
      </c>
      <c r="E490" t="s">
        <v>33</v>
      </c>
    </row>
    <row r="491" spans="1:5" x14ac:dyDescent="0.25">
      <c r="A491" t="s">
        <v>690</v>
      </c>
      <c r="B491" t="s">
        <v>375</v>
      </c>
      <c r="C491" t="s">
        <v>33</v>
      </c>
      <c r="D491" t="s">
        <v>374</v>
      </c>
      <c r="E491" t="s">
        <v>33</v>
      </c>
    </row>
    <row r="492" spans="1:5" x14ac:dyDescent="0.25">
      <c r="A492" t="s">
        <v>691</v>
      </c>
      <c r="B492" t="s">
        <v>375</v>
      </c>
      <c r="C492" t="s">
        <v>33</v>
      </c>
      <c r="D492" t="s">
        <v>374</v>
      </c>
      <c r="E492" t="s">
        <v>33</v>
      </c>
    </row>
    <row r="493" spans="1:5" x14ac:dyDescent="0.25">
      <c r="A493" t="s">
        <v>692</v>
      </c>
      <c r="B493" t="s">
        <v>376</v>
      </c>
      <c r="C493" t="s">
        <v>33</v>
      </c>
      <c r="D493" t="s">
        <v>374</v>
      </c>
      <c r="E493" t="s">
        <v>33</v>
      </c>
    </row>
    <row r="494" spans="1:5" x14ac:dyDescent="0.25">
      <c r="A494" t="s">
        <v>693</v>
      </c>
      <c r="B494" t="s">
        <v>376</v>
      </c>
      <c r="C494" t="s">
        <v>33</v>
      </c>
      <c r="D494" t="s">
        <v>374</v>
      </c>
      <c r="E494" t="s">
        <v>33</v>
      </c>
    </row>
    <row r="495" spans="1:5" x14ac:dyDescent="0.25">
      <c r="A495" t="s">
        <v>694</v>
      </c>
      <c r="B495" t="s">
        <v>376</v>
      </c>
      <c r="C495" t="s">
        <v>33</v>
      </c>
      <c r="D495" t="s">
        <v>374</v>
      </c>
      <c r="E495" t="s">
        <v>33</v>
      </c>
    </row>
    <row r="496" spans="1:5" x14ac:dyDescent="0.25">
      <c r="A496" t="s">
        <v>695</v>
      </c>
      <c r="B496" t="s">
        <v>376</v>
      </c>
      <c r="C496" t="s">
        <v>33</v>
      </c>
      <c r="D496" t="s">
        <v>374</v>
      </c>
      <c r="E496" t="s">
        <v>33</v>
      </c>
    </row>
    <row r="497" spans="1:5" x14ac:dyDescent="0.25">
      <c r="A497" t="s">
        <v>696</v>
      </c>
      <c r="B497" t="s">
        <v>376</v>
      </c>
      <c r="C497" t="s">
        <v>33</v>
      </c>
      <c r="D497" t="s">
        <v>374</v>
      </c>
      <c r="E497" t="s">
        <v>33</v>
      </c>
    </row>
    <row r="498" spans="1:5" x14ac:dyDescent="0.25">
      <c r="A498" t="s">
        <v>697</v>
      </c>
      <c r="B498" t="s">
        <v>376</v>
      </c>
      <c r="C498" t="s">
        <v>33</v>
      </c>
      <c r="D498" t="s">
        <v>374</v>
      </c>
      <c r="E498" t="s">
        <v>33</v>
      </c>
    </row>
    <row r="499" spans="1:5" x14ac:dyDescent="0.25">
      <c r="A499" t="s">
        <v>698</v>
      </c>
      <c r="B499" t="s">
        <v>375</v>
      </c>
      <c r="C499" t="s">
        <v>33</v>
      </c>
      <c r="D499" t="s">
        <v>33</v>
      </c>
      <c r="E499" t="s">
        <v>374</v>
      </c>
    </row>
    <row r="500" spans="1:5" x14ac:dyDescent="0.25">
      <c r="A500" t="s">
        <v>699</v>
      </c>
      <c r="B500" t="s">
        <v>375</v>
      </c>
      <c r="C500" t="s">
        <v>33</v>
      </c>
      <c r="D500" t="s">
        <v>33</v>
      </c>
      <c r="E500" t="s">
        <v>374</v>
      </c>
    </row>
    <row r="501" spans="1:5" x14ac:dyDescent="0.25">
      <c r="A501" t="s">
        <v>700</v>
      </c>
      <c r="B501" t="s">
        <v>375</v>
      </c>
      <c r="C501" t="s">
        <v>33</v>
      </c>
      <c r="D501" t="s">
        <v>33</v>
      </c>
      <c r="E501" t="s">
        <v>374</v>
      </c>
    </row>
    <row r="502" spans="1:5" x14ac:dyDescent="0.25">
      <c r="A502" t="s">
        <v>701</v>
      </c>
      <c r="B502" t="s">
        <v>375</v>
      </c>
      <c r="C502" t="s">
        <v>33</v>
      </c>
      <c r="D502" t="s">
        <v>33</v>
      </c>
      <c r="E502" t="s">
        <v>374</v>
      </c>
    </row>
    <row r="503" spans="1:5" x14ac:dyDescent="0.25">
      <c r="A503" t="s">
        <v>702</v>
      </c>
      <c r="B503" t="s">
        <v>375</v>
      </c>
      <c r="C503" t="s">
        <v>33</v>
      </c>
      <c r="D503" t="s">
        <v>33</v>
      </c>
      <c r="E503" t="s">
        <v>374</v>
      </c>
    </row>
    <row r="504" spans="1:5" x14ac:dyDescent="0.25">
      <c r="A504" t="s">
        <v>703</v>
      </c>
      <c r="B504" t="s">
        <v>375</v>
      </c>
      <c r="C504" t="s">
        <v>33</v>
      </c>
      <c r="D504" t="s">
        <v>33</v>
      </c>
      <c r="E504" t="s">
        <v>374</v>
      </c>
    </row>
    <row r="505" spans="1:5" x14ac:dyDescent="0.25">
      <c r="A505" t="s">
        <v>704</v>
      </c>
      <c r="B505" t="s">
        <v>375</v>
      </c>
      <c r="C505" t="s">
        <v>33</v>
      </c>
      <c r="D505" t="s">
        <v>33</v>
      </c>
      <c r="E505" t="s">
        <v>374</v>
      </c>
    </row>
    <row r="506" spans="1:5" x14ac:dyDescent="0.25">
      <c r="A506" t="s">
        <v>705</v>
      </c>
      <c r="B506" t="s">
        <v>375</v>
      </c>
      <c r="C506" t="s">
        <v>33</v>
      </c>
      <c r="D506" t="s">
        <v>33</v>
      </c>
      <c r="E506" t="s">
        <v>374</v>
      </c>
    </row>
    <row r="507" spans="1:5" x14ac:dyDescent="0.25">
      <c r="A507" t="s">
        <v>706</v>
      </c>
      <c r="B507" t="s">
        <v>375</v>
      </c>
      <c r="C507" t="s">
        <v>33</v>
      </c>
      <c r="D507" t="s">
        <v>33</v>
      </c>
      <c r="E507" t="s">
        <v>374</v>
      </c>
    </row>
    <row r="508" spans="1:5" x14ac:dyDescent="0.25">
      <c r="A508" t="s">
        <v>707</v>
      </c>
      <c r="B508" t="s">
        <v>375</v>
      </c>
      <c r="C508" t="s">
        <v>33</v>
      </c>
      <c r="D508" t="s">
        <v>33</v>
      </c>
      <c r="E508" t="s">
        <v>374</v>
      </c>
    </row>
    <row r="509" spans="1:5" x14ac:dyDescent="0.25">
      <c r="A509" t="s">
        <v>708</v>
      </c>
      <c r="B509" t="s">
        <v>375</v>
      </c>
      <c r="C509" t="s">
        <v>33</v>
      </c>
      <c r="D509" t="s">
        <v>33</v>
      </c>
      <c r="E509" t="s">
        <v>374</v>
      </c>
    </row>
    <row r="510" spans="1:5" x14ac:dyDescent="0.25">
      <c r="A510" t="s">
        <v>709</v>
      </c>
      <c r="B510" t="s">
        <v>375</v>
      </c>
      <c r="C510" t="s">
        <v>33</v>
      </c>
      <c r="D510" t="s">
        <v>33</v>
      </c>
      <c r="E510" t="s">
        <v>374</v>
      </c>
    </row>
    <row r="511" spans="1:5" x14ac:dyDescent="0.25">
      <c r="A511" t="s">
        <v>710</v>
      </c>
      <c r="B511" t="s">
        <v>375</v>
      </c>
      <c r="C511" t="s">
        <v>33</v>
      </c>
      <c r="D511" t="s">
        <v>33</v>
      </c>
      <c r="E511" t="s">
        <v>374</v>
      </c>
    </row>
    <row r="512" spans="1:5" x14ac:dyDescent="0.25">
      <c r="A512" t="s">
        <v>711</v>
      </c>
      <c r="B512" t="s">
        <v>375</v>
      </c>
      <c r="C512" t="s">
        <v>33</v>
      </c>
      <c r="D512" t="s">
        <v>33</v>
      </c>
      <c r="E512" t="s">
        <v>374</v>
      </c>
    </row>
    <row r="513" spans="1:5" x14ac:dyDescent="0.25">
      <c r="A513" t="s">
        <v>712</v>
      </c>
      <c r="B513" t="s">
        <v>375</v>
      </c>
      <c r="C513" t="s">
        <v>33</v>
      </c>
      <c r="D513" t="s">
        <v>33</v>
      </c>
      <c r="E513" t="s">
        <v>374</v>
      </c>
    </row>
    <row r="514" spans="1:5" x14ac:dyDescent="0.25">
      <c r="A514" t="s">
        <v>713</v>
      </c>
      <c r="B514" t="s">
        <v>375</v>
      </c>
      <c r="C514" t="s">
        <v>33</v>
      </c>
      <c r="D514" t="s">
        <v>33</v>
      </c>
      <c r="E514" t="s">
        <v>374</v>
      </c>
    </row>
    <row r="515" spans="1:5" x14ac:dyDescent="0.25">
      <c r="A515" t="s">
        <v>714</v>
      </c>
      <c r="B515" t="s">
        <v>375</v>
      </c>
      <c r="C515" t="s">
        <v>33</v>
      </c>
      <c r="D515" t="s">
        <v>33</v>
      </c>
      <c r="E515" t="s">
        <v>374</v>
      </c>
    </row>
    <row r="516" spans="1:5" x14ac:dyDescent="0.25">
      <c r="A516" t="s">
        <v>715</v>
      </c>
      <c r="B516" t="s">
        <v>33</v>
      </c>
      <c r="C516" t="s">
        <v>33</v>
      </c>
      <c r="D516" t="s">
        <v>33</v>
      </c>
      <c r="E516" t="s">
        <v>33</v>
      </c>
    </row>
    <row r="517" spans="1:5" x14ac:dyDescent="0.25">
      <c r="A517" t="s">
        <v>716</v>
      </c>
      <c r="B517" t="s">
        <v>33</v>
      </c>
      <c r="C517" t="s">
        <v>33</v>
      </c>
      <c r="D517" t="s">
        <v>33</v>
      </c>
      <c r="E517" t="s">
        <v>33</v>
      </c>
    </row>
    <row r="518" spans="1:5" x14ac:dyDescent="0.25">
      <c r="A518" t="s">
        <v>717</v>
      </c>
      <c r="B518" t="s">
        <v>33</v>
      </c>
      <c r="C518" t="s">
        <v>33</v>
      </c>
      <c r="D518" t="s">
        <v>33</v>
      </c>
      <c r="E518" t="s">
        <v>33</v>
      </c>
    </row>
    <row r="519" spans="1:5" x14ac:dyDescent="0.25">
      <c r="A519" t="s">
        <v>718</v>
      </c>
      <c r="B519" t="s">
        <v>33</v>
      </c>
      <c r="C519" t="s">
        <v>33</v>
      </c>
      <c r="D519" t="s">
        <v>33</v>
      </c>
      <c r="E519" t="s">
        <v>33</v>
      </c>
    </row>
    <row r="520" spans="1:5" x14ac:dyDescent="0.25">
      <c r="A520" t="s">
        <v>719</v>
      </c>
      <c r="B520" t="s">
        <v>33</v>
      </c>
      <c r="C520" t="s">
        <v>33</v>
      </c>
      <c r="D520" t="s">
        <v>33</v>
      </c>
      <c r="E520" t="s">
        <v>33</v>
      </c>
    </row>
    <row r="521" spans="1:5" x14ac:dyDescent="0.25">
      <c r="A521" t="s">
        <v>720</v>
      </c>
      <c r="B521" t="s">
        <v>33</v>
      </c>
      <c r="C521" t="s">
        <v>33</v>
      </c>
      <c r="D521" t="s">
        <v>33</v>
      </c>
      <c r="E521" t="s">
        <v>33</v>
      </c>
    </row>
    <row r="522" spans="1:5" x14ac:dyDescent="0.25">
      <c r="A522" t="s">
        <v>721</v>
      </c>
      <c r="B522" t="s">
        <v>33</v>
      </c>
      <c r="C522" t="s">
        <v>33</v>
      </c>
      <c r="D522" t="s">
        <v>33</v>
      </c>
      <c r="E522" t="s">
        <v>33</v>
      </c>
    </row>
    <row r="523" spans="1:5" x14ac:dyDescent="0.25">
      <c r="A523" t="s">
        <v>722</v>
      </c>
      <c r="B523" t="s">
        <v>33</v>
      </c>
      <c r="C523" t="s">
        <v>33</v>
      </c>
      <c r="D523" t="s">
        <v>33</v>
      </c>
      <c r="E523" t="s">
        <v>33</v>
      </c>
    </row>
    <row r="524" spans="1:5" x14ac:dyDescent="0.25">
      <c r="A524" t="s">
        <v>723</v>
      </c>
      <c r="B524" t="s">
        <v>33</v>
      </c>
      <c r="C524" t="s">
        <v>33</v>
      </c>
      <c r="D524" t="s">
        <v>33</v>
      </c>
      <c r="E524" t="s">
        <v>33</v>
      </c>
    </row>
    <row r="525" spans="1:5" x14ac:dyDescent="0.25">
      <c r="A525" t="s">
        <v>724</v>
      </c>
      <c r="B525" t="s">
        <v>33</v>
      </c>
      <c r="C525" t="s">
        <v>33</v>
      </c>
      <c r="D525" t="s">
        <v>33</v>
      </c>
      <c r="E525" t="s">
        <v>33</v>
      </c>
    </row>
    <row r="526" spans="1:5" x14ac:dyDescent="0.25">
      <c r="A526" t="s">
        <v>725</v>
      </c>
      <c r="B526" t="s">
        <v>33</v>
      </c>
      <c r="C526" t="s">
        <v>33</v>
      </c>
      <c r="D526" t="s">
        <v>33</v>
      </c>
      <c r="E526" t="s">
        <v>33</v>
      </c>
    </row>
    <row r="527" spans="1:5" x14ac:dyDescent="0.25">
      <c r="A527" t="s">
        <v>726</v>
      </c>
      <c r="B527" t="s">
        <v>33</v>
      </c>
      <c r="C527" t="s">
        <v>33</v>
      </c>
      <c r="D527" t="s">
        <v>33</v>
      </c>
      <c r="E527" t="s">
        <v>33</v>
      </c>
    </row>
    <row r="528" spans="1:5" x14ac:dyDescent="0.25">
      <c r="A528" t="s">
        <v>727</v>
      </c>
      <c r="B528" t="s">
        <v>33</v>
      </c>
      <c r="C528" t="s">
        <v>33</v>
      </c>
      <c r="D528" t="s">
        <v>33</v>
      </c>
      <c r="E528" t="s">
        <v>33</v>
      </c>
    </row>
    <row r="529" spans="1:5" x14ac:dyDescent="0.25">
      <c r="A529" t="s">
        <v>728</v>
      </c>
      <c r="B529" t="s">
        <v>33</v>
      </c>
      <c r="C529" t="s">
        <v>33</v>
      </c>
      <c r="D529" t="s">
        <v>33</v>
      </c>
      <c r="E529" t="s">
        <v>33</v>
      </c>
    </row>
    <row r="530" spans="1:5" x14ac:dyDescent="0.25">
      <c r="A530" t="s">
        <v>729</v>
      </c>
      <c r="B530" t="s">
        <v>33</v>
      </c>
      <c r="C530" t="s">
        <v>33</v>
      </c>
      <c r="D530" t="s">
        <v>33</v>
      </c>
      <c r="E530" t="s">
        <v>33</v>
      </c>
    </row>
    <row r="531" spans="1:5" x14ac:dyDescent="0.25">
      <c r="A531" t="s">
        <v>730</v>
      </c>
      <c r="B531" t="s">
        <v>33</v>
      </c>
      <c r="C531" t="s">
        <v>33</v>
      </c>
      <c r="D531" t="s">
        <v>33</v>
      </c>
      <c r="E531" t="s">
        <v>33</v>
      </c>
    </row>
    <row r="532" spans="1:5" x14ac:dyDescent="0.25">
      <c r="A532" t="s">
        <v>731</v>
      </c>
      <c r="B532" t="s">
        <v>33</v>
      </c>
      <c r="C532" t="s">
        <v>33</v>
      </c>
      <c r="D532" t="s">
        <v>33</v>
      </c>
      <c r="E532" t="s">
        <v>33</v>
      </c>
    </row>
    <row r="533" spans="1:5" x14ac:dyDescent="0.25">
      <c r="A533" t="s">
        <v>732</v>
      </c>
      <c r="B533" t="s">
        <v>377</v>
      </c>
      <c r="C533" t="s">
        <v>33</v>
      </c>
      <c r="D533" t="s">
        <v>33</v>
      </c>
      <c r="E533" t="s">
        <v>33</v>
      </c>
    </row>
    <row r="534" spans="1:5" x14ac:dyDescent="0.25">
      <c r="A534" t="s">
        <v>733</v>
      </c>
      <c r="B534" t="s">
        <v>377</v>
      </c>
      <c r="C534" t="s">
        <v>33</v>
      </c>
      <c r="D534" t="s">
        <v>33</v>
      </c>
      <c r="E534" t="s">
        <v>33</v>
      </c>
    </row>
    <row r="535" spans="1:5" x14ac:dyDescent="0.25">
      <c r="A535" t="s">
        <v>734</v>
      </c>
      <c r="B535" t="s">
        <v>377</v>
      </c>
      <c r="C535" t="s">
        <v>33</v>
      </c>
      <c r="D535" t="s">
        <v>33</v>
      </c>
      <c r="E535" t="s">
        <v>33</v>
      </c>
    </row>
    <row r="536" spans="1:5" x14ac:dyDescent="0.25">
      <c r="A536" t="s">
        <v>735</v>
      </c>
      <c r="B536" t="s">
        <v>377</v>
      </c>
      <c r="C536" t="s">
        <v>33</v>
      </c>
      <c r="D536" t="s">
        <v>33</v>
      </c>
      <c r="E536" t="s">
        <v>33</v>
      </c>
    </row>
    <row r="537" spans="1:5" x14ac:dyDescent="0.25">
      <c r="A537" t="s">
        <v>736</v>
      </c>
      <c r="B537" t="s">
        <v>377</v>
      </c>
      <c r="C537" t="s">
        <v>33</v>
      </c>
      <c r="D537" t="s">
        <v>33</v>
      </c>
      <c r="E537" t="s">
        <v>33</v>
      </c>
    </row>
    <row r="538" spans="1:5" x14ac:dyDescent="0.25">
      <c r="A538" t="s">
        <v>737</v>
      </c>
      <c r="B538" t="s">
        <v>377</v>
      </c>
      <c r="C538" t="s">
        <v>33</v>
      </c>
      <c r="D538" t="s">
        <v>33</v>
      </c>
      <c r="E538" t="s">
        <v>33</v>
      </c>
    </row>
    <row r="539" spans="1:5" x14ac:dyDescent="0.25">
      <c r="A539" t="s">
        <v>738</v>
      </c>
      <c r="B539" t="s">
        <v>377</v>
      </c>
      <c r="C539" t="s">
        <v>33</v>
      </c>
      <c r="D539" t="s">
        <v>33</v>
      </c>
      <c r="E539" t="s">
        <v>33</v>
      </c>
    </row>
    <row r="540" spans="1:5" x14ac:dyDescent="0.25">
      <c r="A540" t="s">
        <v>739</v>
      </c>
      <c r="B540" t="s">
        <v>377</v>
      </c>
      <c r="C540" t="s">
        <v>33</v>
      </c>
      <c r="D540" t="s">
        <v>33</v>
      </c>
      <c r="E540" t="s">
        <v>33</v>
      </c>
    </row>
    <row r="541" spans="1:5" x14ac:dyDescent="0.25">
      <c r="A541" t="s">
        <v>740</v>
      </c>
      <c r="B541" t="s">
        <v>377</v>
      </c>
      <c r="C541" t="s">
        <v>33</v>
      </c>
      <c r="D541" t="s">
        <v>33</v>
      </c>
      <c r="E541" t="s">
        <v>33</v>
      </c>
    </row>
    <row r="542" spans="1:5" x14ac:dyDescent="0.25">
      <c r="A542" t="s">
        <v>741</v>
      </c>
      <c r="B542" t="s">
        <v>377</v>
      </c>
      <c r="C542" t="s">
        <v>33</v>
      </c>
      <c r="D542" t="s">
        <v>33</v>
      </c>
      <c r="E542" t="s">
        <v>33</v>
      </c>
    </row>
    <row r="543" spans="1:5" x14ac:dyDescent="0.25">
      <c r="A543" t="s">
        <v>742</v>
      </c>
      <c r="B543" t="s">
        <v>377</v>
      </c>
      <c r="C543" t="s">
        <v>33</v>
      </c>
      <c r="D543" t="s">
        <v>33</v>
      </c>
      <c r="E543" t="s">
        <v>33</v>
      </c>
    </row>
    <row r="544" spans="1:5" x14ac:dyDescent="0.25">
      <c r="A544" t="s">
        <v>743</v>
      </c>
      <c r="B544" t="s">
        <v>378</v>
      </c>
      <c r="C544" t="s">
        <v>33</v>
      </c>
      <c r="D544" t="s">
        <v>33</v>
      </c>
      <c r="E544" t="s">
        <v>33</v>
      </c>
    </row>
    <row r="545" spans="1:5" x14ac:dyDescent="0.25">
      <c r="A545" t="s">
        <v>744</v>
      </c>
      <c r="B545" t="s">
        <v>378</v>
      </c>
      <c r="C545" t="s">
        <v>33</v>
      </c>
      <c r="D545" t="s">
        <v>33</v>
      </c>
      <c r="E545" t="s">
        <v>33</v>
      </c>
    </row>
    <row r="546" spans="1:5" x14ac:dyDescent="0.25">
      <c r="A546" t="s">
        <v>745</v>
      </c>
      <c r="B546" t="s">
        <v>378</v>
      </c>
      <c r="C546" t="s">
        <v>33</v>
      </c>
      <c r="D546" t="s">
        <v>33</v>
      </c>
      <c r="E546" t="s">
        <v>33</v>
      </c>
    </row>
    <row r="547" spans="1:5" x14ac:dyDescent="0.25">
      <c r="A547" t="s">
        <v>746</v>
      </c>
      <c r="B547" t="s">
        <v>378</v>
      </c>
      <c r="C547" t="s">
        <v>33</v>
      </c>
      <c r="D547" t="s">
        <v>33</v>
      </c>
      <c r="E547" t="s">
        <v>33</v>
      </c>
    </row>
    <row r="548" spans="1:5" x14ac:dyDescent="0.25">
      <c r="A548" t="s">
        <v>747</v>
      </c>
      <c r="B548" t="s">
        <v>378</v>
      </c>
      <c r="C548" t="s">
        <v>33</v>
      </c>
      <c r="D548" t="s">
        <v>33</v>
      </c>
      <c r="E548" t="s">
        <v>33</v>
      </c>
    </row>
    <row r="549" spans="1:5" x14ac:dyDescent="0.25">
      <c r="A549" t="s">
        <v>748</v>
      </c>
      <c r="B549" t="s">
        <v>378</v>
      </c>
      <c r="C549" t="s">
        <v>33</v>
      </c>
      <c r="D549" t="s">
        <v>33</v>
      </c>
      <c r="E549" t="s">
        <v>33</v>
      </c>
    </row>
    <row r="550" spans="1:5" x14ac:dyDescent="0.25">
      <c r="A550" t="s">
        <v>749</v>
      </c>
      <c r="B550" t="s">
        <v>378</v>
      </c>
      <c r="C550" t="s">
        <v>33</v>
      </c>
      <c r="D550" t="s">
        <v>33</v>
      </c>
      <c r="E550" t="s">
        <v>33</v>
      </c>
    </row>
    <row r="551" spans="1:5" x14ac:dyDescent="0.25">
      <c r="A551" t="s">
        <v>750</v>
      </c>
      <c r="B551" t="s">
        <v>378</v>
      </c>
      <c r="C551" t="s">
        <v>33</v>
      </c>
      <c r="D551" t="s">
        <v>33</v>
      </c>
      <c r="E551" t="s">
        <v>33</v>
      </c>
    </row>
    <row r="552" spans="1:5" x14ac:dyDescent="0.25">
      <c r="A552" t="s">
        <v>751</v>
      </c>
      <c r="B552" t="s">
        <v>378</v>
      </c>
      <c r="C552" t="s">
        <v>33</v>
      </c>
      <c r="D552" t="s">
        <v>33</v>
      </c>
      <c r="E552" t="s">
        <v>33</v>
      </c>
    </row>
    <row r="553" spans="1:5" x14ac:dyDescent="0.25">
      <c r="A553" t="s">
        <v>752</v>
      </c>
      <c r="B553" t="s">
        <v>378</v>
      </c>
      <c r="C553" t="s">
        <v>33</v>
      </c>
      <c r="D553" t="s">
        <v>33</v>
      </c>
      <c r="E553" t="s">
        <v>33</v>
      </c>
    </row>
    <row r="554" spans="1:5" x14ac:dyDescent="0.25">
      <c r="A554" t="s">
        <v>753</v>
      </c>
      <c r="B554" t="s">
        <v>378</v>
      </c>
      <c r="C554" t="s">
        <v>33</v>
      </c>
      <c r="D554" t="s">
        <v>33</v>
      </c>
      <c r="E554" t="s">
        <v>33</v>
      </c>
    </row>
    <row r="555" spans="1:5" x14ac:dyDescent="0.25">
      <c r="A555" t="s">
        <v>754</v>
      </c>
      <c r="B555" t="s">
        <v>33</v>
      </c>
      <c r="C555" t="s">
        <v>33</v>
      </c>
      <c r="D555" t="s">
        <v>33</v>
      </c>
      <c r="E555" t="s">
        <v>33</v>
      </c>
    </row>
    <row r="556" spans="1:5" x14ac:dyDescent="0.25">
      <c r="A556" t="s">
        <v>755</v>
      </c>
      <c r="B556" t="s">
        <v>33</v>
      </c>
      <c r="C556" t="s">
        <v>33</v>
      </c>
      <c r="D556" t="s">
        <v>33</v>
      </c>
      <c r="E556" t="s">
        <v>33</v>
      </c>
    </row>
    <row r="557" spans="1:5" x14ac:dyDescent="0.25">
      <c r="A557" t="s">
        <v>756</v>
      </c>
      <c r="B557" t="s">
        <v>33</v>
      </c>
      <c r="C557" t="s">
        <v>33</v>
      </c>
      <c r="D557" t="s">
        <v>33</v>
      </c>
      <c r="E557" t="s">
        <v>33</v>
      </c>
    </row>
    <row r="558" spans="1:5" x14ac:dyDescent="0.25">
      <c r="A558" t="s">
        <v>757</v>
      </c>
      <c r="B558" t="s">
        <v>33</v>
      </c>
      <c r="C558" t="s">
        <v>33</v>
      </c>
      <c r="D558" t="s">
        <v>33</v>
      </c>
      <c r="E558" t="s">
        <v>33</v>
      </c>
    </row>
    <row r="559" spans="1:5" x14ac:dyDescent="0.25">
      <c r="A559" t="s">
        <v>758</v>
      </c>
      <c r="B559" t="s">
        <v>33</v>
      </c>
      <c r="C559" t="s">
        <v>33</v>
      </c>
      <c r="D559" t="s">
        <v>33</v>
      </c>
      <c r="E559" t="s">
        <v>33</v>
      </c>
    </row>
    <row r="560" spans="1:5" x14ac:dyDescent="0.25">
      <c r="A560" t="s">
        <v>759</v>
      </c>
      <c r="B560" t="s">
        <v>33</v>
      </c>
      <c r="C560" t="s">
        <v>33</v>
      </c>
      <c r="D560" t="s">
        <v>33</v>
      </c>
      <c r="E560" t="s">
        <v>33</v>
      </c>
    </row>
    <row r="561" spans="1:5" x14ac:dyDescent="0.25">
      <c r="A561" t="s">
        <v>760</v>
      </c>
      <c r="B561" t="s">
        <v>374</v>
      </c>
      <c r="C561" t="s">
        <v>33</v>
      </c>
      <c r="D561" t="s">
        <v>33</v>
      </c>
      <c r="E561" t="s">
        <v>33</v>
      </c>
    </row>
    <row r="562" spans="1:5" x14ac:dyDescent="0.25">
      <c r="A562" t="s">
        <v>761</v>
      </c>
      <c r="B562" t="s">
        <v>374</v>
      </c>
      <c r="C562" t="s">
        <v>33</v>
      </c>
      <c r="D562" t="s">
        <v>33</v>
      </c>
      <c r="E562" t="s">
        <v>33</v>
      </c>
    </row>
    <row r="563" spans="1:5" x14ac:dyDescent="0.25">
      <c r="A563" t="s">
        <v>762</v>
      </c>
      <c r="B563" t="s">
        <v>374</v>
      </c>
      <c r="C563" t="s">
        <v>33</v>
      </c>
      <c r="D563" t="s">
        <v>33</v>
      </c>
      <c r="E563" t="s">
        <v>33</v>
      </c>
    </row>
    <row r="564" spans="1:5" x14ac:dyDescent="0.25">
      <c r="A564" t="s">
        <v>763</v>
      </c>
      <c r="B564" t="s">
        <v>374</v>
      </c>
      <c r="C564" t="s">
        <v>33</v>
      </c>
      <c r="D564" t="s">
        <v>33</v>
      </c>
      <c r="E564" t="s">
        <v>33</v>
      </c>
    </row>
    <row r="565" spans="1:5" x14ac:dyDescent="0.25">
      <c r="A565" t="s">
        <v>764</v>
      </c>
      <c r="B565" t="s">
        <v>374</v>
      </c>
      <c r="C565" t="s">
        <v>33</v>
      </c>
      <c r="D565" t="s">
        <v>33</v>
      </c>
      <c r="E565" t="s">
        <v>33</v>
      </c>
    </row>
    <row r="566" spans="1:5" x14ac:dyDescent="0.25">
      <c r="A566" t="s">
        <v>765</v>
      </c>
      <c r="B566" t="s">
        <v>374</v>
      </c>
      <c r="C566" t="s">
        <v>33</v>
      </c>
      <c r="D566" t="s">
        <v>33</v>
      </c>
      <c r="E566" t="s">
        <v>33</v>
      </c>
    </row>
    <row r="567" spans="1:5" x14ac:dyDescent="0.25">
      <c r="A567" t="s">
        <v>766</v>
      </c>
      <c r="B567" t="s">
        <v>375</v>
      </c>
      <c r="C567" t="s">
        <v>33</v>
      </c>
      <c r="D567" t="s">
        <v>374</v>
      </c>
      <c r="E567" t="s">
        <v>33</v>
      </c>
    </row>
    <row r="568" spans="1:5" x14ac:dyDescent="0.25">
      <c r="A568" t="s">
        <v>767</v>
      </c>
      <c r="B568" t="s">
        <v>375</v>
      </c>
      <c r="C568" t="s">
        <v>33</v>
      </c>
      <c r="D568" t="s">
        <v>374</v>
      </c>
      <c r="E568" t="s">
        <v>33</v>
      </c>
    </row>
    <row r="569" spans="1:5" x14ac:dyDescent="0.25">
      <c r="A569" t="s">
        <v>768</v>
      </c>
      <c r="B569" t="s">
        <v>375</v>
      </c>
      <c r="C569" t="s">
        <v>33</v>
      </c>
      <c r="D569" t="s">
        <v>374</v>
      </c>
      <c r="E569" t="s">
        <v>33</v>
      </c>
    </row>
    <row r="570" spans="1:5" x14ac:dyDescent="0.25">
      <c r="A570" t="s">
        <v>769</v>
      </c>
      <c r="B570" t="s">
        <v>375</v>
      </c>
      <c r="C570" t="s">
        <v>33</v>
      </c>
      <c r="D570" t="s">
        <v>374</v>
      </c>
      <c r="E570" t="s">
        <v>33</v>
      </c>
    </row>
    <row r="571" spans="1:5" x14ac:dyDescent="0.25">
      <c r="A571" t="s">
        <v>770</v>
      </c>
      <c r="B571" t="s">
        <v>375</v>
      </c>
      <c r="C571" t="s">
        <v>33</v>
      </c>
      <c r="D571" t="s">
        <v>374</v>
      </c>
      <c r="E571" t="s">
        <v>33</v>
      </c>
    </row>
    <row r="572" spans="1:5" x14ac:dyDescent="0.25">
      <c r="A572" t="s">
        <v>771</v>
      </c>
      <c r="B572" t="s">
        <v>375</v>
      </c>
      <c r="C572" t="s">
        <v>33</v>
      </c>
      <c r="D572" t="s">
        <v>374</v>
      </c>
      <c r="E572" t="s">
        <v>33</v>
      </c>
    </row>
    <row r="573" spans="1:5" x14ac:dyDescent="0.25">
      <c r="A573" t="s">
        <v>772</v>
      </c>
      <c r="B573" t="s">
        <v>375</v>
      </c>
      <c r="C573" t="s">
        <v>33</v>
      </c>
      <c r="D573" t="s">
        <v>374</v>
      </c>
      <c r="E573" t="s">
        <v>33</v>
      </c>
    </row>
    <row r="574" spans="1:5" x14ac:dyDescent="0.25">
      <c r="A574" t="s">
        <v>773</v>
      </c>
      <c r="B574" t="s">
        <v>375</v>
      </c>
      <c r="C574" t="s">
        <v>33</v>
      </c>
      <c r="D574" t="s">
        <v>374</v>
      </c>
      <c r="E574" t="s">
        <v>33</v>
      </c>
    </row>
    <row r="575" spans="1:5" x14ac:dyDescent="0.25">
      <c r="A575" t="s">
        <v>774</v>
      </c>
      <c r="B575" t="s">
        <v>375</v>
      </c>
      <c r="C575" t="s">
        <v>33</v>
      </c>
      <c r="D575" t="s">
        <v>374</v>
      </c>
      <c r="E575" t="s">
        <v>33</v>
      </c>
    </row>
    <row r="576" spans="1:5" x14ac:dyDescent="0.25">
      <c r="A576" t="s">
        <v>775</v>
      </c>
      <c r="B576" t="s">
        <v>375</v>
      </c>
      <c r="C576" t="s">
        <v>33</v>
      </c>
      <c r="D576" t="s">
        <v>374</v>
      </c>
      <c r="E576" t="s">
        <v>33</v>
      </c>
    </row>
    <row r="577" spans="1:5" x14ac:dyDescent="0.25">
      <c r="A577" t="s">
        <v>776</v>
      </c>
      <c r="B577" t="s">
        <v>375</v>
      </c>
      <c r="C577" t="s">
        <v>33</v>
      </c>
      <c r="D577" t="s">
        <v>374</v>
      </c>
      <c r="E577" t="s">
        <v>33</v>
      </c>
    </row>
    <row r="578" spans="1:5" x14ac:dyDescent="0.25">
      <c r="A578" t="s">
        <v>777</v>
      </c>
      <c r="B578" t="s">
        <v>376</v>
      </c>
      <c r="C578" t="s">
        <v>33</v>
      </c>
      <c r="D578" t="s">
        <v>374</v>
      </c>
      <c r="E578" t="s">
        <v>33</v>
      </c>
    </row>
    <row r="579" spans="1:5" x14ac:dyDescent="0.25">
      <c r="A579" t="s">
        <v>778</v>
      </c>
      <c r="B579" t="s">
        <v>376</v>
      </c>
      <c r="C579" t="s">
        <v>33</v>
      </c>
      <c r="D579" t="s">
        <v>374</v>
      </c>
      <c r="E579" t="s">
        <v>33</v>
      </c>
    </row>
    <row r="580" spans="1:5" x14ac:dyDescent="0.25">
      <c r="A580" t="s">
        <v>779</v>
      </c>
      <c r="B580" t="s">
        <v>376</v>
      </c>
      <c r="C580" t="s">
        <v>33</v>
      </c>
      <c r="D580" t="s">
        <v>377</v>
      </c>
      <c r="E580" t="s">
        <v>33</v>
      </c>
    </row>
    <row r="581" spans="1:5" x14ac:dyDescent="0.25">
      <c r="A581" t="s">
        <v>780</v>
      </c>
      <c r="B581" t="s">
        <v>376</v>
      </c>
      <c r="C581" t="s">
        <v>33</v>
      </c>
      <c r="D581" t="s">
        <v>377</v>
      </c>
      <c r="E581" t="s">
        <v>33</v>
      </c>
    </row>
    <row r="582" spans="1:5" x14ac:dyDescent="0.25">
      <c r="A582" t="s">
        <v>781</v>
      </c>
      <c r="B582" t="s">
        <v>375</v>
      </c>
      <c r="C582" t="s">
        <v>33</v>
      </c>
      <c r="D582" t="s">
        <v>378</v>
      </c>
      <c r="E582" t="s">
        <v>33</v>
      </c>
    </row>
    <row r="583" spans="1:5" x14ac:dyDescent="0.25">
      <c r="A583" t="s">
        <v>782</v>
      </c>
      <c r="B583" t="s">
        <v>375</v>
      </c>
      <c r="C583" t="s">
        <v>33</v>
      </c>
      <c r="D583" t="s">
        <v>378</v>
      </c>
      <c r="E583" t="s">
        <v>33</v>
      </c>
    </row>
    <row r="584" spans="1:5" x14ac:dyDescent="0.25">
      <c r="A584" t="s">
        <v>783</v>
      </c>
      <c r="B584" t="s">
        <v>375</v>
      </c>
      <c r="C584" t="s">
        <v>33</v>
      </c>
      <c r="D584" t="s">
        <v>33</v>
      </c>
      <c r="E584" t="s">
        <v>374</v>
      </c>
    </row>
    <row r="585" spans="1:5" x14ac:dyDescent="0.25">
      <c r="A585" t="s">
        <v>784</v>
      </c>
      <c r="B585" t="s">
        <v>375</v>
      </c>
      <c r="C585" t="s">
        <v>33</v>
      </c>
      <c r="D585" t="s">
        <v>33</v>
      </c>
      <c r="E585" t="s">
        <v>374</v>
      </c>
    </row>
    <row r="586" spans="1:5" x14ac:dyDescent="0.25">
      <c r="A586" t="s">
        <v>785</v>
      </c>
      <c r="B586" t="s">
        <v>375</v>
      </c>
      <c r="C586" t="s">
        <v>33</v>
      </c>
      <c r="D586" t="s">
        <v>33</v>
      </c>
      <c r="E586" t="s">
        <v>374</v>
      </c>
    </row>
    <row r="587" spans="1:5" x14ac:dyDescent="0.25">
      <c r="A587" t="s">
        <v>786</v>
      </c>
      <c r="B587" t="s">
        <v>375</v>
      </c>
      <c r="C587" t="s">
        <v>33</v>
      </c>
      <c r="D587" t="s">
        <v>33</v>
      </c>
      <c r="E587" t="s">
        <v>374</v>
      </c>
    </row>
    <row r="588" spans="1:5" x14ac:dyDescent="0.25">
      <c r="A588" t="s">
        <v>787</v>
      </c>
      <c r="B588" t="s">
        <v>375</v>
      </c>
      <c r="C588" t="s">
        <v>33</v>
      </c>
      <c r="D588" t="s">
        <v>33</v>
      </c>
      <c r="E588" t="s">
        <v>374</v>
      </c>
    </row>
    <row r="589" spans="1:5" x14ac:dyDescent="0.25">
      <c r="A589" t="s">
        <v>788</v>
      </c>
      <c r="B589" t="s">
        <v>375</v>
      </c>
      <c r="C589" t="s">
        <v>33</v>
      </c>
      <c r="D589" t="s">
        <v>33</v>
      </c>
      <c r="E589" t="s">
        <v>374</v>
      </c>
    </row>
    <row r="590" spans="1:5" x14ac:dyDescent="0.25">
      <c r="A590" t="s">
        <v>789</v>
      </c>
      <c r="B590" t="s">
        <v>375</v>
      </c>
      <c r="C590" t="s">
        <v>33</v>
      </c>
      <c r="D590" t="s">
        <v>33</v>
      </c>
      <c r="E590" t="s">
        <v>374</v>
      </c>
    </row>
    <row r="591" spans="1:5" x14ac:dyDescent="0.25">
      <c r="A591" t="s">
        <v>790</v>
      </c>
      <c r="B591" t="s">
        <v>375</v>
      </c>
      <c r="C591" t="s">
        <v>33</v>
      </c>
      <c r="D591" t="s">
        <v>33</v>
      </c>
      <c r="E591" t="s">
        <v>374</v>
      </c>
    </row>
    <row r="592" spans="1:5" x14ac:dyDescent="0.25">
      <c r="A592" t="s">
        <v>791</v>
      </c>
      <c r="B592" t="s">
        <v>375</v>
      </c>
      <c r="C592" t="s">
        <v>33</v>
      </c>
      <c r="D592" t="s">
        <v>33</v>
      </c>
      <c r="E592" t="s">
        <v>374</v>
      </c>
    </row>
    <row r="593" spans="1:5" x14ac:dyDescent="0.25">
      <c r="A593" t="s">
        <v>792</v>
      </c>
      <c r="B593" t="s">
        <v>375</v>
      </c>
      <c r="C593" t="s">
        <v>33</v>
      </c>
      <c r="D593" t="s">
        <v>33</v>
      </c>
      <c r="E593" t="s">
        <v>374</v>
      </c>
    </row>
    <row r="594" spans="1:5" x14ac:dyDescent="0.25">
      <c r="A594" t="s">
        <v>793</v>
      </c>
      <c r="B594" t="s">
        <v>375</v>
      </c>
      <c r="C594" t="s">
        <v>33</v>
      </c>
      <c r="D594" t="s">
        <v>33</v>
      </c>
      <c r="E594" t="s">
        <v>374</v>
      </c>
    </row>
    <row r="595" spans="1:5" x14ac:dyDescent="0.25">
      <c r="A595" t="s">
        <v>794</v>
      </c>
      <c r="B595" t="s">
        <v>375</v>
      </c>
      <c r="C595" t="s">
        <v>33</v>
      </c>
      <c r="D595" t="s">
        <v>33</v>
      </c>
      <c r="E595" t="s">
        <v>377</v>
      </c>
    </row>
    <row r="596" spans="1:5" x14ac:dyDescent="0.25">
      <c r="A596" t="s">
        <v>795</v>
      </c>
      <c r="B596" t="s">
        <v>375</v>
      </c>
      <c r="C596" t="s">
        <v>33</v>
      </c>
      <c r="D596" t="s">
        <v>33</v>
      </c>
      <c r="E596" t="s">
        <v>377</v>
      </c>
    </row>
    <row r="597" spans="1:5" x14ac:dyDescent="0.25">
      <c r="A597" t="s">
        <v>796</v>
      </c>
      <c r="B597" t="s">
        <v>375</v>
      </c>
      <c r="C597" t="s">
        <v>33</v>
      </c>
      <c r="D597" t="s">
        <v>33</v>
      </c>
      <c r="E597" t="s">
        <v>377</v>
      </c>
    </row>
    <row r="598" spans="1:5" x14ac:dyDescent="0.25">
      <c r="A598" t="s">
        <v>797</v>
      </c>
      <c r="B598" t="s">
        <v>375</v>
      </c>
      <c r="C598" t="s">
        <v>33</v>
      </c>
      <c r="D598" t="s">
        <v>33</v>
      </c>
      <c r="E598" t="s">
        <v>377</v>
      </c>
    </row>
    <row r="599" spans="1:5" x14ac:dyDescent="0.25">
      <c r="A599" t="s">
        <v>798</v>
      </c>
      <c r="B599" t="s">
        <v>375</v>
      </c>
      <c r="C599" t="s">
        <v>33</v>
      </c>
      <c r="D599" t="s">
        <v>33</v>
      </c>
      <c r="E599" t="s">
        <v>377</v>
      </c>
    </row>
    <row r="600" spans="1:5" x14ac:dyDescent="0.25">
      <c r="A600" t="s">
        <v>799</v>
      </c>
      <c r="B600" t="s">
        <v>375</v>
      </c>
      <c r="C600" t="s">
        <v>33</v>
      </c>
      <c r="D600" t="s">
        <v>33</v>
      </c>
      <c r="E600" t="s">
        <v>377</v>
      </c>
    </row>
    <row r="601" spans="1:5" x14ac:dyDescent="0.25">
      <c r="A601" t="s">
        <v>800</v>
      </c>
      <c r="B601" t="s">
        <v>33</v>
      </c>
      <c r="C601" t="s">
        <v>33</v>
      </c>
      <c r="D601" t="s">
        <v>33</v>
      </c>
      <c r="E601" t="s">
        <v>33</v>
      </c>
    </row>
    <row r="602" spans="1:5" x14ac:dyDescent="0.25">
      <c r="A602" t="s">
        <v>801</v>
      </c>
      <c r="B602" t="s">
        <v>33</v>
      </c>
      <c r="C602" t="s">
        <v>33</v>
      </c>
      <c r="D602" t="s">
        <v>33</v>
      </c>
      <c r="E602" t="s">
        <v>33</v>
      </c>
    </row>
    <row r="603" spans="1:5" x14ac:dyDescent="0.25">
      <c r="A603" t="s">
        <v>802</v>
      </c>
      <c r="B603" t="s">
        <v>33</v>
      </c>
      <c r="C603" t="s">
        <v>33</v>
      </c>
      <c r="D603" t="s">
        <v>33</v>
      </c>
      <c r="E603" t="s">
        <v>33</v>
      </c>
    </row>
    <row r="604" spans="1:5" x14ac:dyDescent="0.25">
      <c r="A604" t="s">
        <v>803</v>
      </c>
      <c r="B604" t="s">
        <v>33</v>
      </c>
      <c r="C604" t="s">
        <v>33</v>
      </c>
      <c r="D604" t="s">
        <v>33</v>
      </c>
      <c r="E604" t="s">
        <v>33</v>
      </c>
    </row>
    <row r="605" spans="1:5" x14ac:dyDescent="0.25">
      <c r="A605" t="s">
        <v>804</v>
      </c>
      <c r="B605" t="s">
        <v>33</v>
      </c>
      <c r="C605" t="s">
        <v>33</v>
      </c>
      <c r="D605" t="s">
        <v>33</v>
      </c>
      <c r="E605" t="s">
        <v>33</v>
      </c>
    </row>
    <row r="606" spans="1:5" x14ac:dyDescent="0.25">
      <c r="A606" t="s">
        <v>805</v>
      </c>
      <c r="B606" t="s">
        <v>33</v>
      </c>
      <c r="C606" t="s">
        <v>33</v>
      </c>
      <c r="D606" t="s">
        <v>33</v>
      </c>
      <c r="E606" t="s">
        <v>33</v>
      </c>
    </row>
    <row r="607" spans="1:5" x14ac:dyDescent="0.25">
      <c r="A607" t="s">
        <v>806</v>
      </c>
      <c r="B607" t="s">
        <v>33</v>
      </c>
      <c r="C607" t="s">
        <v>33</v>
      </c>
      <c r="D607" t="s">
        <v>33</v>
      </c>
      <c r="E607" t="s">
        <v>33</v>
      </c>
    </row>
    <row r="608" spans="1:5" x14ac:dyDescent="0.25">
      <c r="A608" t="s">
        <v>807</v>
      </c>
      <c r="B608" t="s">
        <v>33</v>
      </c>
      <c r="C608" t="s">
        <v>33</v>
      </c>
      <c r="D608" t="s">
        <v>33</v>
      </c>
      <c r="E608" t="s">
        <v>33</v>
      </c>
    </row>
    <row r="609" spans="1:5" x14ac:dyDescent="0.25">
      <c r="A609" t="s">
        <v>808</v>
      </c>
      <c r="B609" t="s">
        <v>33</v>
      </c>
      <c r="C609" t="s">
        <v>33</v>
      </c>
      <c r="D609" t="s">
        <v>33</v>
      </c>
      <c r="E609" t="s">
        <v>33</v>
      </c>
    </row>
    <row r="610" spans="1:5" x14ac:dyDescent="0.25">
      <c r="A610" t="s">
        <v>809</v>
      </c>
      <c r="B610" t="s">
        <v>33</v>
      </c>
      <c r="C610" t="s">
        <v>33</v>
      </c>
      <c r="D610" t="s">
        <v>33</v>
      </c>
      <c r="E610" t="s">
        <v>33</v>
      </c>
    </row>
    <row r="611" spans="1:5" x14ac:dyDescent="0.25">
      <c r="A611" t="s">
        <v>810</v>
      </c>
      <c r="B611" t="s">
        <v>33</v>
      </c>
      <c r="C611" t="s">
        <v>33</v>
      </c>
      <c r="D611" t="s">
        <v>33</v>
      </c>
      <c r="E611" t="s">
        <v>33</v>
      </c>
    </row>
    <row r="612" spans="1:5" x14ac:dyDescent="0.25">
      <c r="A612" t="s">
        <v>811</v>
      </c>
      <c r="B612" t="s">
        <v>33</v>
      </c>
      <c r="C612" t="s">
        <v>33</v>
      </c>
      <c r="D612" t="s">
        <v>33</v>
      </c>
      <c r="E612" t="s">
        <v>33</v>
      </c>
    </row>
    <row r="613" spans="1:5" x14ac:dyDescent="0.25">
      <c r="A613" t="s">
        <v>812</v>
      </c>
      <c r="B613" t="s">
        <v>33</v>
      </c>
      <c r="C613" t="s">
        <v>33</v>
      </c>
      <c r="D613" t="s">
        <v>33</v>
      </c>
      <c r="E613" t="s">
        <v>33</v>
      </c>
    </row>
    <row r="614" spans="1:5" x14ac:dyDescent="0.25">
      <c r="A614" t="s">
        <v>813</v>
      </c>
      <c r="B614" t="s">
        <v>33</v>
      </c>
      <c r="C614" t="s">
        <v>33</v>
      </c>
      <c r="D614" t="s">
        <v>33</v>
      </c>
      <c r="E614" t="s">
        <v>33</v>
      </c>
    </row>
    <row r="615" spans="1:5" x14ac:dyDescent="0.25">
      <c r="A615" t="s">
        <v>814</v>
      </c>
      <c r="B615" t="s">
        <v>33</v>
      </c>
      <c r="C615" t="s">
        <v>33</v>
      </c>
      <c r="D615" t="s">
        <v>33</v>
      </c>
      <c r="E615" t="s">
        <v>33</v>
      </c>
    </row>
    <row r="616" spans="1:5" x14ac:dyDescent="0.25">
      <c r="A616" t="s">
        <v>815</v>
      </c>
      <c r="B616" t="s">
        <v>33</v>
      </c>
      <c r="C616" t="s">
        <v>33</v>
      </c>
      <c r="D616" t="s">
        <v>33</v>
      </c>
      <c r="E616" t="s">
        <v>33</v>
      </c>
    </row>
    <row r="617" spans="1:5" x14ac:dyDescent="0.25">
      <c r="A617" t="s">
        <v>816</v>
      </c>
      <c r="B617" t="s">
        <v>33</v>
      </c>
      <c r="C617" t="s">
        <v>33</v>
      </c>
      <c r="D617" t="s">
        <v>33</v>
      </c>
      <c r="E617" t="s">
        <v>33</v>
      </c>
    </row>
    <row r="618" spans="1:5" x14ac:dyDescent="0.25">
      <c r="A618" t="s">
        <v>817</v>
      </c>
      <c r="B618" t="s">
        <v>374</v>
      </c>
      <c r="C618" t="s">
        <v>33</v>
      </c>
      <c r="D618" t="s">
        <v>33</v>
      </c>
      <c r="E618" t="s">
        <v>33</v>
      </c>
    </row>
    <row r="619" spans="1:5" x14ac:dyDescent="0.25">
      <c r="A619" t="s">
        <v>818</v>
      </c>
      <c r="B619" t="s">
        <v>374</v>
      </c>
      <c r="C619" t="s">
        <v>33</v>
      </c>
      <c r="D619" t="s">
        <v>33</v>
      </c>
      <c r="E619" t="s">
        <v>33</v>
      </c>
    </row>
    <row r="620" spans="1:5" x14ac:dyDescent="0.25">
      <c r="A620" t="s">
        <v>819</v>
      </c>
      <c r="B620" t="s">
        <v>374</v>
      </c>
      <c r="C620" t="s">
        <v>33</v>
      </c>
      <c r="D620" t="s">
        <v>33</v>
      </c>
      <c r="E620" t="s">
        <v>33</v>
      </c>
    </row>
    <row r="621" spans="1:5" x14ac:dyDescent="0.25">
      <c r="A621" t="s">
        <v>820</v>
      </c>
      <c r="B621" t="s">
        <v>374</v>
      </c>
      <c r="C621" t="s">
        <v>33</v>
      </c>
      <c r="D621" t="s">
        <v>33</v>
      </c>
      <c r="E621" t="s">
        <v>33</v>
      </c>
    </row>
    <row r="622" spans="1:5" x14ac:dyDescent="0.25">
      <c r="A622" t="s">
        <v>821</v>
      </c>
      <c r="B622" t="s">
        <v>374</v>
      </c>
      <c r="C622" t="s">
        <v>33</v>
      </c>
      <c r="D622" t="s">
        <v>33</v>
      </c>
      <c r="E622" t="s">
        <v>33</v>
      </c>
    </row>
    <row r="623" spans="1:5" x14ac:dyDescent="0.25">
      <c r="A623" t="s">
        <v>822</v>
      </c>
      <c r="B623" t="s">
        <v>374</v>
      </c>
      <c r="C623" t="s">
        <v>33</v>
      </c>
      <c r="D623" t="s">
        <v>33</v>
      </c>
      <c r="E623" t="s">
        <v>33</v>
      </c>
    </row>
    <row r="624" spans="1:5" x14ac:dyDescent="0.25">
      <c r="A624" t="s">
        <v>823</v>
      </c>
      <c r="B624" t="s">
        <v>377</v>
      </c>
      <c r="C624" t="s">
        <v>33</v>
      </c>
      <c r="D624" t="s">
        <v>33</v>
      </c>
      <c r="E624" t="s">
        <v>33</v>
      </c>
    </row>
    <row r="625" spans="1:5" x14ac:dyDescent="0.25">
      <c r="A625" t="s">
        <v>824</v>
      </c>
      <c r="B625" t="s">
        <v>377</v>
      </c>
      <c r="C625" t="s">
        <v>33</v>
      </c>
      <c r="D625" t="s">
        <v>33</v>
      </c>
      <c r="E625" t="s">
        <v>33</v>
      </c>
    </row>
    <row r="626" spans="1:5" x14ac:dyDescent="0.25">
      <c r="A626" t="s">
        <v>825</v>
      </c>
      <c r="B626" t="s">
        <v>377</v>
      </c>
      <c r="C626" t="s">
        <v>33</v>
      </c>
      <c r="D626" t="s">
        <v>33</v>
      </c>
      <c r="E626" t="s">
        <v>33</v>
      </c>
    </row>
    <row r="627" spans="1:5" x14ac:dyDescent="0.25">
      <c r="A627" t="s">
        <v>826</v>
      </c>
      <c r="B627" t="s">
        <v>377</v>
      </c>
      <c r="C627" t="s">
        <v>33</v>
      </c>
      <c r="D627" t="s">
        <v>33</v>
      </c>
      <c r="E627" t="s">
        <v>33</v>
      </c>
    </row>
    <row r="628" spans="1:5" x14ac:dyDescent="0.25">
      <c r="A628" t="s">
        <v>827</v>
      </c>
      <c r="B628" t="s">
        <v>377</v>
      </c>
      <c r="C628" t="s">
        <v>33</v>
      </c>
      <c r="D628" t="s">
        <v>33</v>
      </c>
      <c r="E628" t="s">
        <v>33</v>
      </c>
    </row>
    <row r="629" spans="1:5" x14ac:dyDescent="0.25">
      <c r="A629" t="s">
        <v>828</v>
      </c>
      <c r="B629" t="s">
        <v>377</v>
      </c>
      <c r="C629" t="s">
        <v>33</v>
      </c>
      <c r="D629" t="s">
        <v>33</v>
      </c>
      <c r="E629" t="s">
        <v>33</v>
      </c>
    </row>
    <row r="630" spans="1:5" x14ac:dyDescent="0.25">
      <c r="A630" t="s">
        <v>829</v>
      </c>
      <c r="B630" t="s">
        <v>377</v>
      </c>
      <c r="C630" t="s">
        <v>33</v>
      </c>
      <c r="D630" t="s">
        <v>33</v>
      </c>
      <c r="E630" t="s">
        <v>33</v>
      </c>
    </row>
    <row r="631" spans="1:5" x14ac:dyDescent="0.25">
      <c r="A631" t="s">
        <v>830</v>
      </c>
      <c r="B631" t="s">
        <v>377</v>
      </c>
      <c r="C631" t="s">
        <v>33</v>
      </c>
      <c r="D631" t="s">
        <v>33</v>
      </c>
      <c r="E631" t="s">
        <v>33</v>
      </c>
    </row>
    <row r="632" spans="1:5" x14ac:dyDescent="0.25">
      <c r="A632" t="s">
        <v>831</v>
      </c>
      <c r="B632" t="s">
        <v>377</v>
      </c>
      <c r="C632" t="s">
        <v>33</v>
      </c>
      <c r="D632" t="s">
        <v>33</v>
      </c>
      <c r="E632" t="s">
        <v>33</v>
      </c>
    </row>
    <row r="633" spans="1:5" x14ac:dyDescent="0.25">
      <c r="A633" t="s">
        <v>832</v>
      </c>
      <c r="B633" t="s">
        <v>377</v>
      </c>
      <c r="C633" t="s">
        <v>33</v>
      </c>
      <c r="D633" t="s">
        <v>33</v>
      </c>
      <c r="E633" t="s">
        <v>33</v>
      </c>
    </row>
    <row r="634" spans="1:5" x14ac:dyDescent="0.25">
      <c r="A634" t="s">
        <v>833</v>
      </c>
      <c r="B634" t="s">
        <v>377</v>
      </c>
      <c r="C634" t="s">
        <v>33</v>
      </c>
      <c r="D634" t="s">
        <v>33</v>
      </c>
      <c r="E634" t="s">
        <v>33</v>
      </c>
    </row>
    <row r="635" spans="1:5" x14ac:dyDescent="0.25">
      <c r="A635" t="s">
        <v>834</v>
      </c>
      <c r="B635" t="s">
        <v>377</v>
      </c>
      <c r="C635" t="s">
        <v>33</v>
      </c>
      <c r="D635" t="s">
        <v>33</v>
      </c>
      <c r="E635" t="s">
        <v>33</v>
      </c>
    </row>
    <row r="636" spans="1:5" x14ac:dyDescent="0.25">
      <c r="A636" t="s">
        <v>835</v>
      </c>
      <c r="B636" t="s">
        <v>377</v>
      </c>
      <c r="C636" t="s">
        <v>33</v>
      </c>
      <c r="D636" t="s">
        <v>33</v>
      </c>
      <c r="E636" t="s">
        <v>33</v>
      </c>
    </row>
    <row r="637" spans="1:5" x14ac:dyDescent="0.25">
      <c r="A637" t="s">
        <v>836</v>
      </c>
      <c r="B637" t="s">
        <v>377</v>
      </c>
      <c r="C637" t="s">
        <v>33</v>
      </c>
      <c r="D637" t="s">
        <v>33</v>
      </c>
      <c r="E637" t="s">
        <v>33</v>
      </c>
    </row>
    <row r="638" spans="1:5" x14ac:dyDescent="0.25">
      <c r="A638" t="s">
        <v>837</v>
      </c>
      <c r="B638" t="s">
        <v>377</v>
      </c>
      <c r="C638" t="s">
        <v>33</v>
      </c>
      <c r="D638" t="s">
        <v>33</v>
      </c>
      <c r="E638" t="s">
        <v>33</v>
      </c>
    </row>
    <row r="639" spans="1:5" x14ac:dyDescent="0.25">
      <c r="A639" t="s">
        <v>838</v>
      </c>
      <c r="B639" t="s">
        <v>377</v>
      </c>
      <c r="C639" t="s">
        <v>33</v>
      </c>
      <c r="D639" t="s">
        <v>33</v>
      </c>
      <c r="E639" t="s">
        <v>33</v>
      </c>
    </row>
    <row r="640" spans="1:5" x14ac:dyDescent="0.25">
      <c r="A640" t="s">
        <v>839</v>
      </c>
      <c r="B640" t="s">
        <v>33</v>
      </c>
      <c r="C640" t="s">
        <v>33</v>
      </c>
      <c r="D640" t="s">
        <v>33</v>
      </c>
      <c r="E640" t="s">
        <v>33</v>
      </c>
    </row>
    <row r="641" spans="1:5" x14ac:dyDescent="0.25">
      <c r="A641" t="s">
        <v>840</v>
      </c>
      <c r="B641" t="s">
        <v>33</v>
      </c>
      <c r="C641" t="s">
        <v>33</v>
      </c>
      <c r="D641" t="s">
        <v>33</v>
      </c>
      <c r="E641" t="s">
        <v>33</v>
      </c>
    </row>
    <row r="642" spans="1:5" x14ac:dyDescent="0.25">
      <c r="A642" t="s">
        <v>841</v>
      </c>
      <c r="B642" t="s">
        <v>33</v>
      </c>
      <c r="C642" t="s">
        <v>33</v>
      </c>
      <c r="D642" t="s">
        <v>33</v>
      </c>
      <c r="E642" t="s">
        <v>33</v>
      </c>
    </row>
    <row r="643" spans="1:5" x14ac:dyDescent="0.25">
      <c r="A643" t="s">
        <v>842</v>
      </c>
      <c r="B643" t="s">
        <v>33</v>
      </c>
      <c r="C643" t="s">
        <v>33</v>
      </c>
      <c r="D643" t="s">
        <v>33</v>
      </c>
      <c r="E643" t="s">
        <v>33</v>
      </c>
    </row>
    <row r="644" spans="1:5" x14ac:dyDescent="0.25">
      <c r="A644" t="s">
        <v>843</v>
      </c>
      <c r="B644" t="s">
        <v>33</v>
      </c>
      <c r="C644" t="s">
        <v>33</v>
      </c>
      <c r="D644" t="s">
        <v>33</v>
      </c>
      <c r="E644" t="s">
        <v>33</v>
      </c>
    </row>
    <row r="645" spans="1:5" x14ac:dyDescent="0.25">
      <c r="A645" t="s">
        <v>844</v>
      </c>
      <c r="B645" t="s">
        <v>33</v>
      </c>
      <c r="C645" t="s">
        <v>33</v>
      </c>
      <c r="D645" t="s">
        <v>33</v>
      </c>
      <c r="E645" t="s">
        <v>33</v>
      </c>
    </row>
    <row r="646" spans="1:5" x14ac:dyDescent="0.25">
      <c r="A646" t="s">
        <v>845</v>
      </c>
      <c r="B646" t="s">
        <v>374</v>
      </c>
      <c r="C646" t="s">
        <v>33</v>
      </c>
      <c r="D646" t="s">
        <v>33</v>
      </c>
      <c r="E646" t="s">
        <v>33</v>
      </c>
    </row>
    <row r="647" spans="1:5" x14ac:dyDescent="0.25">
      <c r="A647" t="s">
        <v>846</v>
      </c>
      <c r="B647" t="s">
        <v>374</v>
      </c>
      <c r="C647" t="s">
        <v>33</v>
      </c>
      <c r="D647" t="s">
        <v>33</v>
      </c>
      <c r="E647" t="s">
        <v>33</v>
      </c>
    </row>
    <row r="648" spans="1:5" x14ac:dyDescent="0.25">
      <c r="A648" t="s">
        <v>847</v>
      </c>
      <c r="B648" t="s">
        <v>374</v>
      </c>
      <c r="C648" t="s">
        <v>33</v>
      </c>
      <c r="D648" t="s">
        <v>33</v>
      </c>
      <c r="E648" t="s">
        <v>33</v>
      </c>
    </row>
    <row r="649" spans="1:5" x14ac:dyDescent="0.25">
      <c r="A649" t="s">
        <v>848</v>
      </c>
      <c r="B649" t="s">
        <v>374</v>
      </c>
      <c r="C649" t="s">
        <v>33</v>
      </c>
      <c r="D649" t="s">
        <v>33</v>
      </c>
      <c r="E649" t="s">
        <v>33</v>
      </c>
    </row>
    <row r="650" spans="1:5" x14ac:dyDescent="0.25">
      <c r="A650" t="s">
        <v>849</v>
      </c>
      <c r="B650" t="s">
        <v>374</v>
      </c>
      <c r="C650" t="s">
        <v>33</v>
      </c>
      <c r="D650" t="s">
        <v>33</v>
      </c>
      <c r="E650" t="s">
        <v>33</v>
      </c>
    </row>
    <row r="651" spans="1:5" x14ac:dyDescent="0.25">
      <c r="A651" t="s">
        <v>850</v>
      </c>
      <c r="B651" t="s">
        <v>374</v>
      </c>
      <c r="C651" t="s">
        <v>33</v>
      </c>
      <c r="D651" t="s">
        <v>33</v>
      </c>
      <c r="E651" t="s">
        <v>33</v>
      </c>
    </row>
    <row r="652" spans="1:5" x14ac:dyDescent="0.25">
      <c r="A652" t="s">
        <v>851</v>
      </c>
      <c r="B652" t="s">
        <v>375</v>
      </c>
      <c r="C652" t="s">
        <v>33</v>
      </c>
      <c r="D652" t="s">
        <v>374</v>
      </c>
      <c r="E652" t="s">
        <v>33</v>
      </c>
    </row>
    <row r="653" spans="1:5" x14ac:dyDescent="0.25">
      <c r="A653" t="s">
        <v>852</v>
      </c>
      <c r="B653" t="s">
        <v>375</v>
      </c>
      <c r="C653" t="s">
        <v>33</v>
      </c>
      <c r="D653" t="s">
        <v>374</v>
      </c>
      <c r="E653" t="s">
        <v>33</v>
      </c>
    </row>
    <row r="654" spans="1:5" x14ac:dyDescent="0.25">
      <c r="A654" t="s">
        <v>853</v>
      </c>
      <c r="B654" t="s">
        <v>375</v>
      </c>
      <c r="C654" t="s">
        <v>33</v>
      </c>
      <c r="D654" t="s">
        <v>374</v>
      </c>
      <c r="E654" t="s">
        <v>33</v>
      </c>
    </row>
    <row r="655" spans="1:5" x14ac:dyDescent="0.25">
      <c r="A655" t="s">
        <v>854</v>
      </c>
      <c r="B655" t="s">
        <v>375</v>
      </c>
      <c r="C655" t="s">
        <v>33</v>
      </c>
      <c r="D655" t="s">
        <v>374</v>
      </c>
      <c r="E655" t="s">
        <v>33</v>
      </c>
    </row>
    <row r="656" spans="1:5" x14ac:dyDescent="0.25">
      <c r="A656" t="s">
        <v>855</v>
      </c>
      <c r="B656" t="s">
        <v>375</v>
      </c>
      <c r="C656" t="s">
        <v>33</v>
      </c>
      <c r="D656" t="s">
        <v>374</v>
      </c>
      <c r="E656" t="s">
        <v>33</v>
      </c>
    </row>
    <row r="657" spans="1:5" x14ac:dyDescent="0.25">
      <c r="A657" t="s">
        <v>856</v>
      </c>
      <c r="B657" t="s">
        <v>375</v>
      </c>
      <c r="C657" t="s">
        <v>33</v>
      </c>
      <c r="D657" t="s">
        <v>374</v>
      </c>
      <c r="E657" t="s">
        <v>33</v>
      </c>
    </row>
    <row r="658" spans="1:5" x14ac:dyDescent="0.25">
      <c r="A658" t="s">
        <v>857</v>
      </c>
      <c r="B658" t="s">
        <v>375</v>
      </c>
      <c r="C658" t="s">
        <v>33</v>
      </c>
      <c r="D658" t="s">
        <v>374</v>
      </c>
      <c r="E658" t="s">
        <v>33</v>
      </c>
    </row>
    <row r="659" spans="1:5" x14ac:dyDescent="0.25">
      <c r="A659" t="s">
        <v>858</v>
      </c>
      <c r="B659" t="s">
        <v>375</v>
      </c>
      <c r="C659" t="s">
        <v>33</v>
      </c>
      <c r="D659" t="s">
        <v>374</v>
      </c>
      <c r="E659" t="s">
        <v>33</v>
      </c>
    </row>
    <row r="660" spans="1:5" x14ac:dyDescent="0.25">
      <c r="A660" t="s">
        <v>859</v>
      </c>
      <c r="B660" t="s">
        <v>375</v>
      </c>
      <c r="C660" t="s">
        <v>33</v>
      </c>
      <c r="D660" t="s">
        <v>374</v>
      </c>
      <c r="E660" t="s">
        <v>33</v>
      </c>
    </row>
    <row r="661" spans="1:5" x14ac:dyDescent="0.25">
      <c r="A661" t="s">
        <v>860</v>
      </c>
      <c r="B661" t="s">
        <v>375</v>
      </c>
      <c r="C661" t="s">
        <v>33</v>
      </c>
      <c r="D661" t="s">
        <v>374</v>
      </c>
      <c r="E661" t="s">
        <v>33</v>
      </c>
    </row>
    <row r="662" spans="1:5" x14ac:dyDescent="0.25">
      <c r="A662" t="s">
        <v>861</v>
      </c>
      <c r="B662" t="s">
        <v>375</v>
      </c>
      <c r="C662" t="s">
        <v>33</v>
      </c>
      <c r="D662" t="s">
        <v>374</v>
      </c>
      <c r="E662" t="s">
        <v>33</v>
      </c>
    </row>
    <row r="663" spans="1:5" x14ac:dyDescent="0.25">
      <c r="A663" t="s">
        <v>862</v>
      </c>
      <c r="B663" t="s">
        <v>376</v>
      </c>
      <c r="C663" t="s">
        <v>33</v>
      </c>
      <c r="D663" t="s">
        <v>377</v>
      </c>
      <c r="E663" t="s">
        <v>33</v>
      </c>
    </row>
    <row r="664" spans="1:5" x14ac:dyDescent="0.25">
      <c r="A664" t="s">
        <v>863</v>
      </c>
      <c r="B664" t="s">
        <v>376</v>
      </c>
      <c r="C664" t="s">
        <v>33</v>
      </c>
      <c r="D664" t="s">
        <v>377</v>
      </c>
      <c r="E664" t="s">
        <v>33</v>
      </c>
    </row>
    <row r="665" spans="1:5" x14ac:dyDescent="0.25">
      <c r="A665" t="s">
        <v>864</v>
      </c>
      <c r="B665" t="s">
        <v>376</v>
      </c>
      <c r="C665" t="s">
        <v>33</v>
      </c>
      <c r="D665" t="s">
        <v>377</v>
      </c>
      <c r="E665" t="s">
        <v>33</v>
      </c>
    </row>
    <row r="666" spans="1:5" x14ac:dyDescent="0.25">
      <c r="A666" t="s">
        <v>865</v>
      </c>
      <c r="B666" t="s">
        <v>376</v>
      </c>
      <c r="C666" t="s">
        <v>33</v>
      </c>
      <c r="D666" t="s">
        <v>377</v>
      </c>
      <c r="E666" t="s">
        <v>33</v>
      </c>
    </row>
    <row r="667" spans="1:5" x14ac:dyDescent="0.25">
      <c r="A667" t="s">
        <v>866</v>
      </c>
      <c r="B667" t="s">
        <v>376</v>
      </c>
      <c r="C667" t="s">
        <v>33</v>
      </c>
      <c r="D667" t="s">
        <v>377</v>
      </c>
      <c r="E667" t="s">
        <v>33</v>
      </c>
    </row>
    <row r="668" spans="1:5" x14ac:dyDescent="0.25">
      <c r="A668" t="s">
        <v>867</v>
      </c>
      <c r="B668" t="s">
        <v>376</v>
      </c>
      <c r="C668" t="s">
        <v>33</v>
      </c>
      <c r="D668" t="s">
        <v>377</v>
      </c>
      <c r="E668" t="s">
        <v>33</v>
      </c>
    </row>
    <row r="669" spans="1:5" x14ac:dyDescent="0.25">
      <c r="A669" t="s">
        <v>868</v>
      </c>
      <c r="B669" t="s">
        <v>375</v>
      </c>
      <c r="C669" t="s">
        <v>33</v>
      </c>
      <c r="D669" t="s">
        <v>33</v>
      </c>
      <c r="E669" t="s">
        <v>374</v>
      </c>
    </row>
    <row r="670" spans="1:5" x14ac:dyDescent="0.25">
      <c r="A670" t="s">
        <v>869</v>
      </c>
      <c r="B670" t="s">
        <v>375</v>
      </c>
      <c r="C670" t="s">
        <v>33</v>
      </c>
      <c r="D670" t="s">
        <v>33</v>
      </c>
      <c r="E670" t="s">
        <v>374</v>
      </c>
    </row>
    <row r="671" spans="1:5" x14ac:dyDescent="0.25">
      <c r="A671" t="s">
        <v>870</v>
      </c>
      <c r="B671" t="s">
        <v>375</v>
      </c>
      <c r="C671" t="s">
        <v>33</v>
      </c>
      <c r="D671" t="s">
        <v>33</v>
      </c>
      <c r="E671" t="s">
        <v>374</v>
      </c>
    </row>
    <row r="672" spans="1:5" x14ac:dyDescent="0.25">
      <c r="A672" t="s">
        <v>871</v>
      </c>
      <c r="B672" t="s">
        <v>375</v>
      </c>
      <c r="C672" t="s">
        <v>33</v>
      </c>
      <c r="D672" t="s">
        <v>33</v>
      </c>
      <c r="E672" t="s">
        <v>374</v>
      </c>
    </row>
    <row r="673" spans="1:5" x14ac:dyDescent="0.25">
      <c r="A673" t="s">
        <v>872</v>
      </c>
      <c r="B673" t="s">
        <v>375</v>
      </c>
      <c r="C673" t="s">
        <v>33</v>
      </c>
      <c r="D673" t="s">
        <v>33</v>
      </c>
      <c r="E673" t="s">
        <v>374</v>
      </c>
    </row>
    <row r="674" spans="1:5" x14ac:dyDescent="0.25">
      <c r="A674" t="s">
        <v>873</v>
      </c>
      <c r="B674" t="s">
        <v>375</v>
      </c>
      <c r="C674" t="s">
        <v>33</v>
      </c>
      <c r="D674" t="s">
        <v>33</v>
      </c>
      <c r="E674" t="s">
        <v>374</v>
      </c>
    </row>
    <row r="675" spans="1:5" x14ac:dyDescent="0.25">
      <c r="A675" t="s">
        <v>874</v>
      </c>
      <c r="B675" t="s">
        <v>375</v>
      </c>
      <c r="C675" t="s">
        <v>33</v>
      </c>
      <c r="D675" t="s">
        <v>33</v>
      </c>
      <c r="E675" t="s">
        <v>374</v>
      </c>
    </row>
    <row r="676" spans="1:5" x14ac:dyDescent="0.25">
      <c r="A676" t="s">
        <v>875</v>
      </c>
      <c r="B676" t="s">
        <v>375</v>
      </c>
      <c r="C676" t="s">
        <v>33</v>
      </c>
      <c r="D676" t="s">
        <v>33</v>
      </c>
      <c r="E676" t="s">
        <v>374</v>
      </c>
    </row>
    <row r="677" spans="1:5" x14ac:dyDescent="0.25">
      <c r="A677" t="s">
        <v>876</v>
      </c>
      <c r="B677" t="s">
        <v>375</v>
      </c>
      <c r="C677" t="s">
        <v>33</v>
      </c>
      <c r="D677" t="s">
        <v>33</v>
      </c>
      <c r="E677" t="s">
        <v>374</v>
      </c>
    </row>
    <row r="678" spans="1:5" x14ac:dyDescent="0.25">
      <c r="A678" t="s">
        <v>877</v>
      </c>
      <c r="B678" t="s">
        <v>375</v>
      </c>
      <c r="C678" t="s">
        <v>33</v>
      </c>
      <c r="D678" t="s">
        <v>33</v>
      </c>
      <c r="E678" t="s">
        <v>374</v>
      </c>
    </row>
    <row r="679" spans="1:5" x14ac:dyDescent="0.25">
      <c r="A679" t="s">
        <v>878</v>
      </c>
      <c r="B679" t="s">
        <v>375</v>
      </c>
      <c r="C679" t="s">
        <v>33</v>
      </c>
      <c r="D679" t="s">
        <v>33</v>
      </c>
      <c r="E679" t="s">
        <v>374</v>
      </c>
    </row>
    <row r="680" spans="1:5" x14ac:dyDescent="0.25">
      <c r="A680" t="s">
        <v>879</v>
      </c>
      <c r="B680" t="s">
        <v>375</v>
      </c>
      <c r="C680" t="s">
        <v>33</v>
      </c>
      <c r="D680" t="s">
        <v>33</v>
      </c>
      <c r="E680" t="s">
        <v>374</v>
      </c>
    </row>
    <row r="681" spans="1:5" x14ac:dyDescent="0.25">
      <c r="A681" t="s">
        <v>880</v>
      </c>
      <c r="B681" t="s">
        <v>375</v>
      </c>
      <c r="C681" t="s">
        <v>33</v>
      </c>
      <c r="D681" t="s">
        <v>33</v>
      </c>
      <c r="E681" t="s">
        <v>374</v>
      </c>
    </row>
    <row r="682" spans="1:5" x14ac:dyDescent="0.25">
      <c r="A682" t="s">
        <v>881</v>
      </c>
      <c r="B682" t="s">
        <v>375</v>
      </c>
      <c r="C682" t="s">
        <v>33</v>
      </c>
      <c r="D682" t="s">
        <v>33</v>
      </c>
      <c r="E682" t="s">
        <v>374</v>
      </c>
    </row>
    <row r="683" spans="1:5" x14ac:dyDescent="0.25">
      <c r="A683" t="s">
        <v>882</v>
      </c>
      <c r="B683" t="s">
        <v>375</v>
      </c>
      <c r="C683" t="s">
        <v>33</v>
      </c>
      <c r="D683" t="s">
        <v>33</v>
      </c>
      <c r="E683" t="s">
        <v>374</v>
      </c>
    </row>
    <row r="684" spans="1:5" x14ac:dyDescent="0.25">
      <c r="A684" t="s">
        <v>883</v>
      </c>
      <c r="B684" t="s">
        <v>375</v>
      </c>
      <c r="C684" t="s">
        <v>33</v>
      </c>
      <c r="D684" t="s">
        <v>33</v>
      </c>
      <c r="E684" t="s">
        <v>374</v>
      </c>
    </row>
    <row r="685" spans="1:5" x14ac:dyDescent="0.25">
      <c r="A685" t="s">
        <v>884</v>
      </c>
      <c r="B685" t="s">
        <v>375</v>
      </c>
      <c r="C685" t="s">
        <v>33</v>
      </c>
      <c r="D685" t="s">
        <v>33</v>
      </c>
      <c r="E685" t="s">
        <v>374</v>
      </c>
    </row>
    <row r="686" spans="1:5" x14ac:dyDescent="0.25">
      <c r="A686" t="s">
        <v>885</v>
      </c>
      <c r="B686" t="s">
        <v>33</v>
      </c>
      <c r="C686" t="s">
        <v>33</v>
      </c>
      <c r="D686" t="s">
        <v>33</v>
      </c>
      <c r="E686" t="s">
        <v>33</v>
      </c>
    </row>
    <row r="687" spans="1:5" x14ac:dyDescent="0.25">
      <c r="A687" t="s">
        <v>886</v>
      </c>
      <c r="B687" t="s">
        <v>33</v>
      </c>
      <c r="C687" t="s">
        <v>33</v>
      </c>
      <c r="D687" t="s">
        <v>33</v>
      </c>
      <c r="E687" t="s">
        <v>33</v>
      </c>
    </row>
    <row r="688" spans="1:5" x14ac:dyDescent="0.25">
      <c r="A688" t="s">
        <v>887</v>
      </c>
      <c r="B688" t="s">
        <v>33</v>
      </c>
      <c r="C688" t="s">
        <v>33</v>
      </c>
      <c r="D688" t="s">
        <v>33</v>
      </c>
      <c r="E688" t="s">
        <v>33</v>
      </c>
    </row>
    <row r="689" spans="1:5" x14ac:dyDescent="0.25">
      <c r="A689" t="s">
        <v>888</v>
      </c>
      <c r="B689" t="s">
        <v>33</v>
      </c>
      <c r="C689" t="s">
        <v>33</v>
      </c>
      <c r="D689" t="s">
        <v>33</v>
      </c>
      <c r="E689" t="s">
        <v>33</v>
      </c>
    </row>
    <row r="690" spans="1:5" x14ac:dyDescent="0.25">
      <c r="A690" t="s">
        <v>889</v>
      </c>
      <c r="B690" t="s">
        <v>33</v>
      </c>
      <c r="C690" t="s">
        <v>33</v>
      </c>
      <c r="D690" t="s">
        <v>33</v>
      </c>
      <c r="E690" t="s">
        <v>33</v>
      </c>
    </row>
    <row r="691" spans="1:5" x14ac:dyDescent="0.25">
      <c r="A691" t="s">
        <v>890</v>
      </c>
      <c r="B691" t="s">
        <v>33</v>
      </c>
      <c r="C691" t="s">
        <v>33</v>
      </c>
      <c r="D691" t="s">
        <v>33</v>
      </c>
      <c r="E691" t="s">
        <v>33</v>
      </c>
    </row>
    <row r="692" spans="1:5" x14ac:dyDescent="0.25">
      <c r="A692" t="s">
        <v>891</v>
      </c>
      <c r="B692" t="s">
        <v>33</v>
      </c>
      <c r="C692" t="s">
        <v>33</v>
      </c>
      <c r="D692" t="s">
        <v>33</v>
      </c>
      <c r="E692" t="s">
        <v>33</v>
      </c>
    </row>
    <row r="693" spans="1:5" x14ac:dyDescent="0.25">
      <c r="A693" t="s">
        <v>892</v>
      </c>
      <c r="B693" t="s">
        <v>33</v>
      </c>
      <c r="C693" t="s">
        <v>33</v>
      </c>
      <c r="D693" t="s">
        <v>33</v>
      </c>
      <c r="E693" t="s">
        <v>33</v>
      </c>
    </row>
    <row r="694" spans="1:5" x14ac:dyDescent="0.25">
      <c r="A694" t="s">
        <v>893</v>
      </c>
      <c r="B694" t="s">
        <v>33</v>
      </c>
      <c r="C694" t="s">
        <v>33</v>
      </c>
      <c r="D694" t="s">
        <v>33</v>
      </c>
      <c r="E694" t="s">
        <v>33</v>
      </c>
    </row>
    <row r="695" spans="1:5" x14ac:dyDescent="0.25">
      <c r="A695" t="s">
        <v>894</v>
      </c>
      <c r="B695" t="s">
        <v>33</v>
      </c>
      <c r="C695" t="s">
        <v>33</v>
      </c>
      <c r="D695" t="s">
        <v>33</v>
      </c>
      <c r="E695" t="s">
        <v>33</v>
      </c>
    </row>
    <row r="696" spans="1:5" x14ac:dyDescent="0.25">
      <c r="A696" t="s">
        <v>895</v>
      </c>
      <c r="B696" t="s">
        <v>33</v>
      </c>
      <c r="C696" t="s">
        <v>33</v>
      </c>
      <c r="D696" t="s">
        <v>33</v>
      </c>
      <c r="E696" t="s">
        <v>33</v>
      </c>
    </row>
    <row r="697" spans="1:5" x14ac:dyDescent="0.25">
      <c r="A697" t="s">
        <v>896</v>
      </c>
      <c r="B697" t="s">
        <v>33</v>
      </c>
      <c r="C697" t="s">
        <v>33</v>
      </c>
      <c r="D697" t="s">
        <v>33</v>
      </c>
      <c r="E697" t="s">
        <v>33</v>
      </c>
    </row>
    <row r="698" spans="1:5" x14ac:dyDescent="0.25">
      <c r="A698" t="s">
        <v>897</v>
      </c>
      <c r="B698" t="s">
        <v>33</v>
      </c>
      <c r="C698" t="s">
        <v>33</v>
      </c>
      <c r="D698" t="s">
        <v>33</v>
      </c>
      <c r="E698" t="s">
        <v>33</v>
      </c>
    </row>
    <row r="699" spans="1:5" x14ac:dyDescent="0.25">
      <c r="A699" t="s">
        <v>898</v>
      </c>
      <c r="B699" t="s">
        <v>33</v>
      </c>
      <c r="C699" t="s">
        <v>33</v>
      </c>
      <c r="D699" t="s">
        <v>33</v>
      </c>
      <c r="E699" t="s">
        <v>33</v>
      </c>
    </row>
    <row r="700" spans="1:5" x14ac:dyDescent="0.25">
      <c r="A700" t="s">
        <v>899</v>
      </c>
      <c r="B700" t="s">
        <v>33</v>
      </c>
      <c r="C700" t="s">
        <v>33</v>
      </c>
      <c r="D700" t="s">
        <v>33</v>
      </c>
      <c r="E700" t="s">
        <v>33</v>
      </c>
    </row>
    <row r="701" spans="1:5" x14ac:dyDescent="0.25">
      <c r="A701" t="s">
        <v>900</v>
      </c>
      <c r="B701" t="s">
        <v>33</v>
      </c>
      <c r="C701" t="s">
        <v>33</v>
      </c>
      <c r="D701" t="s">
        <v>33</v>
      </c>
      <c r="E701" t="s">
        <v>33</v>
      </c>
    </row>
    <row r="702" spans="1:5" x14ac:dyDescent="0.25">
      <c r="A702" t="s">
        <v>901</v>
      </c>
      <c r="B702" t="s">
        <v>33</v>
      </c>
      <c r="C702" t="s">
        <v>33</v>
      </c>
      <c r="D702" t="s">
        <v>33</v>
      </c>
      <c r="E702" t="s">
        <v>33</v>
      </c>
    </row>
    <row r="703" spans="1:5" x14ac:dyDescent="0.25">
      <c r="A703" t="s">
        <v>902</v>
      </c>
      <c r="B703" t="s">
        <v>374</v>
      </c>
      <c r="C703" t="s">
        <v>375</v>
      </c>
      <c r="D703" t="s">
        <v>33</v>
      </c>
      <c r="E703" t="s">
        <v>33</v>
      </c>
    </row>
    <row r="704" spans="1:5" x14ac:dyDescent="0.25">
      <c r="A704" t="s">
        <v>903</v>
      </c>
      <c r="B704" t="s">
        <v>374</v>
      </c>
      <c r="C704" t="s">
        <v>375</v>
      </c>
      <c r="D704" t="s">
        <v>33</v>
      </c>
      <c r="E704" t="s">
        <v>33</v>
      </c>
    </row>
    <row r="705" spans="1:5" x14ac:dyDescent="0.25">
      <c r="A705" t="s">
        <v>904</v>
      </c>
      <c r="B705" t="s">
        <v>374</v>
      </c>
      <c r="C705" t="s">
        <v>375</v>
      </c>
      <c r="D705" t="s">
        <v>33</v>
      </c>
      <c r="E705" t="s">
        <v>33</v>
      </c>
    </row>
    <row r="706" spans="1:5" x14ac:dyDescent="0.25">
      <c r="A706" t="s">
        <v>905</v>
      </c>
      <c r="B706" t="s">
        <v>374</v>
      </c>
      <c r="C706" t="s">
        <v>375</v>
      </c>
      <c r="D706" t="s">
        <v>33</v>
      </c>
      <c r="E706" t="s">
        <v>33</v>
      </c>
    </row>
    <row r="707" spans="1:5" x14ac:dyDescent="0.25">
      <c r="A707" t="s">
        <v>906</v>
      </c>
      <c r="B707" t="s">
        <v>374</v>
      </c>
      <c r="C707" t="s">
        <v>375</v>
      </c>
      <c r="D707" t="s">
        <v>33</v>
      </c>
      <c r="E707" t="s">
        <v>33</v>
      </c>
    </row>
    <row r="708" spans="1:5" x14ac:dyDescent="0.25">
      <c r="A708" t="s">
        <v>907</v>
      </c>
      <c r="B708" t="s">
        <v>374</v>
      </c>
      <c r="C708" t="s">
        <v>375</v>
      </c>
      <c r="D708" t="s">
        <v>33</v>
      </c>
      <c r="E708" t="s">
        <v>33</v>
      </c>
    </row>
    <row r="709" spans="1:5" x14ac:dyDescent="0.25">
      <c r="A709" t="s">
        <v>908</v>
      </c>
      <c r="B709" t="s">
        <v>374</v>
      </c>
      <c r="C709" t="s">
        <v>375</v>
      </c>
      <c r="D709" t="s">
        <v>33</v>
      </c>
      <c r="E709" t="s">
        <v>33</v>
      </c>
    </row>
    <row r="710" spans="1:5" x14ac:dyDescent="0.25">
      <c r="A710" t="s">
        <v>909</v>
      </c>
      <c r="B710" t="s">
        <v>374</v>
      </c>
      <c r="C710" t="s">
        <v>375</v>
      </c>
      <c r="D710" t="s">
        <v>33</v>
      </c>
      <c r="E710" t="s">
        <v>33</v>
      </c>
    </row>
    <row r="711" spans="1:5" x14ac:dyDescent="0.25">
      <c r="A711" t="s">
        <v>910</v>
      </c>
      <c r="B711" t="s">
        <v>374</v>
      </c>
      <c r="C711" t="s">
        <v>375</v>
      </c>
      <c r="D711" t="s">
        <v>33</v>
      </c>
      <c r="E711" t="s">
        <v>33</v>
      </c>
    </row>
    <row r="712" spans="1:5" x14ac:dyDescent="0.25">
      <c r="A712" t="s">
        <v>911</v>
      </c>
      <c r="B712" t="s">
        <v>374</v>
      </c>
      <c r="C712" t="s">
        <v>375</v>
      </c>
      <c r="D712" t="s">
        <v>33</v>
      </c>
      <c r="E712" t="s">
        <v>33</v>
      </c>
    </row>
    <row r="713" spans="1:5" x14ac:dyDescent="0.25">
      <c r="A713" t="s">
        <v>912</v>
      </c>
      <c r="B713" t="s">
        <v>374</v>
      </c>
      <c r="C713" t="s">
        <v>375</v>
      </c>
      <c r="D713" t="s">
        <v>33</v>
      </c>
      <c r="E713" t="s">
        <v>33</v>
      </c>
    </row>
    <row r="714" spans="1:5" x14ac:dyDescent="0.25">
      <c r="A714" t="s">
        <v>913</v>
      </c>
      <c r="B714" t="s">
        <v>374</v>
      </c>
      <c r="C714" t="s">
        <v>375</v>
      </c>
      <c r="D714" t="s">
        <v>33</v>
      </c>
      <c r="E714" t="s">
        <v>33</v>
      </c>
    </row>
    <row r="715" spans="1:5" x14ac:dyDescent="0.25">
      <c r="A715" t="s">
        <v>914</v>
      </c>
      <c r="B715" t="s">
        <v>374</v>
      </c>
      <c r="C715" t="s">
        <v>375</v>
      </c>
      <c r="D715" t="s">
        <v>33</v>
      </c>
      <c r="E715" t="s">
        <v>33</v>
      </c>
    </row>
    <row r="716" spans="1:5" x14ac:dyDescent="0.25">
      <c r="A716" t="s">
        <v>915</v>
      </c>
      <c r="B716" t="s">
        <v>374</v>
      </c>
      <c r="C716" t="s">
        <v>375</v>
      </c>
      <c r="D716" t="s">
        <v>33</v>
      </c>
      <c r="E716" t="s">
        <v>33</v>
      </c>
    </row>
    <row r="717" spans="1:5" x14ac:dyDescent="0.25">
      <c r="A717" t="s">
        <v>916</v>
      </c>
      <c r="B717" t="s">
        <v>374</v>
      </c>
      <c r="C717" t="s">
        <v>375</v>
      </c>
      <c r="D717" t="s">
        <v>33</v>
      </c>
      <c r="E717" t="s">
        <v>33</v>
      </c>
    </row>
    <row r="718" spans="1:5" x14ac:dyDescent="0.25">
      <c r="A718" t="s">
        <v>917</v>
      </c>
      <c r="B718" t="s">
        <v>374</v>
      </c>
      <c r="C718" t="s">
        <v>375</v>
      </c>
      <c r="D718" t="s">
        <v>33</v>
      </c>
      <c r="E718" t="s">
        <v>33</v>
      </c>
    </row>
    <row r="719" spans="1:5" x14ac:dyDescent="0.25">
      <c r="A719" t="s">
        <v>918</v>
      </c>
      <c r="B719" t="s">
        <v>374</v>
      </c>
      <c r="C719" t="s">
        <v>375</v>
      </c>
      <c r="D719" t="s">
        <v>33</v>
      </c>
      <c r="E719" t="s">
        <v>33</v>
      </c>
    </row>
    <row r="720" spans="1:5" x14ac:dyDescent="0.25">
      <c r="A720" t="s">
        <v>919</v>
      </c>
      <c r="B720" t="s">
        <v>374</v>
      </c>
      <c r="C720" t="s">
        <v>375</v>
      </c>
      <c r="D720" t="s">
        <v>33</v>
      </c>
      <c r="E720" t="s">
        <v>33</v>
      </c>
    </row>
    <row r="721" spans="1:5" x14ac:dyDescent="0.25">
      <c r="A721" t="s">
        <v>920</v>
      </c>
      <c r="B721" t="s">
        <v>374</v>
      </c>
      <c r="C721" t="s">
        <v>375</v>
      </c>
      <c r="D721" t="s">
        <v>33</v>
      </c>
      <c r="E721" t="s">
        <v>33</v>
      </c>
    </row>
    <row r="722" spans="1:5" x14ac:dyDescent="0.25">
      <c r="A722" t="s">
        <v>921</v>
      </c>
      <c r="B722" t="s">
        <v>374</v>
      </c>
      <c r="C722" t="s">
        <v>375</v>
      </c>
      <c r="D722" t="s">
        <v>33</v>
      </c>
      <c r="E722" t="s">
        <v>33</v>
      </c>
    </row>
    <row r="723" spans="1:5" x14ac:dyDescent="0.25">
      <c r="A723" t="s">
        <v>922</v>
      </c>
      <c r="B723" t="s">
        <v>374</v>
      </c>
      <c r="C723" t="s">
        <v>375</v>
      </c>
      <c r="D723" t="s">
        <v>33</v>
      </c>
      <c r="E723" t="s">
        <v>33</v>
      </c>
    </row>
    <row r="724" spans="1:5" x14ac:dyDescent="0.25">
      <c r="A724" t="s">
        <v>923</v>
      </c>
      <c r="B724" t="s">
        <v>374</v>
      </c>
      <c r="C724" t="s">
        <v>375</v>
      </c>
      <c r="D724" t="s">
        <v>33</v>
      </c>
      <c r="E724" t="s">
        <v>33</v>
      </c>
    </row>
    <row r="725" spans="1:5" x14ac:dyDescent="0.25">
      <c r="A725" t="s">
        <v>924</v>
      </c>
      <c r="B725" t="s">
        <v>33</v>
      </c>
      <c r="C725" t="s">
        <v>33</v>
      </c>
      <c r="D725" t="s">
        <v>33</v>
      </c>
      <c r="E725" t="s">
        <v>33</v>
      </c>
    </row>
    <row r="726" spans="1:5" x14ac:dyDescent="0.25">
      <c r="A726" t="s">
        <v>925</v>
      </c>
      <c r="B726" t="s">
        <v>33</v>
      </c>
      <c r="C726" t="s">
        <v>33</v>
      </c>
      <c r="D726" t="s">
        <v>33</v>
      </c>
      <c r="E726" t="s">
        <v>33</v>
      </c>
    </row>
    <row r="727" spans="1:5" x14ac:dyDescent="0.25">
      <c r="A727" t="s">
        <v>926</v>
      </c>
      <c r="B727" t="s">
        <v>33</v>
      </c>
      <c r="C727" t="s">
        <v>33</v>
      </c>
      <c r="D727" t="s">
        <v>33</v>
      </c>
      <c r="E727" t="s">
        <v>33</v>
      </c>
    </row>
    <row r="728" spans="1:5" x14ac:dyDescent="0.25">
      <c r="A728" t="s">
        <v>927</v>
      </c>
      <c r="B728" t="s">
        <v>33</v>
      </c>
      <c r="C728" t="s">
        <v>33</v>
      </c>
      <c r="D728" t="s">
        <v>33</v>
      </c>
      <c r="E728" t="s">
        <v>33</v>
      </c>
    </row>
    <row r="729" spans="1:5" x14ac:dyDescent="0.25">
      <c r="A729" t="s">
        <v>928</v>
      </c>
      <c r="B729" t="s">
        <v>33</v>
      </c>
      <c r="C729" t="s">
        <v>33</v>
      </c>
      <c r="D729" t="s">
        <v>33</v>
      </c>
      <c r="E729" t="s">
        <v>33</v>
      </c>
    </row>
    <row r="730" spans="1:5" x14ac:dyDescent="0.25">
      <c r="A730" t="s">
        <v>929</v>
      </c>
      <c r="B730" t="s">
        <v>33</v>
      </c>
      <c r="C730" t="s">
        <v>33</v>
      </c>
      <c r="D730" t="s">
        <v>33</v>
      </c>
      <c r="E730" t="s">
        <v>33</v>
      </c>
    </row>
    <row r="731" spans="1:5" x14ac:dyDescent="0.25">
      <c r="A731" t="s">
        <v>930</v>
      </c>
      <c r="B731" t="s">
        <v>375</v>
      </c>
      <c r="C731" t="s">
        <v>375</v>
      </c>
      <c r="D731" t="s">
        <v>33</v>
      </c>
      <c r="E731" t="s">
        <v>33</v>
      </c>
    </row>
    <row r="732" spans="1:5" x14ac:dyDescent="0.25">
      <c r="A732" t="s">
        <v>931</v>
      </c>
      <c r="B732" t="s">
        <v>375</v>
      </c>
      <c r="C732" t="s">
        <v>375</v>
      </c>
      <c r="D732" t="s">
        <v>33</v>
      </c>
      <c r="E732" t="s">
        <v>33</v>
      </c>
    </row>
    <row r="733" spans="1:5" x14ac:dyDescent="0.25">
      <c r="A733" t="s">
        <v>932</v>
      </c>
      <c r="B733" t="s">
        <v>375</v>
      </c>
      <c r="C733" t="s">
        <v>375</v>
      </c>
      <c r="D733" t="s">
        <v>33</v>
      </c>
      <c r="E733" t="s">
        <v>33</v>
      </c>
    </row>
    <row r="734" spans="1:5" x14ac:dyDescent="0.25">
      <c r="A734" t="s">
        <v>933</v>
      </c>
      <c r="B734" t="s">
        <v>375</v>
      </c>
      <c r="C734" t="s">
        <v>375</v>
      </c>
      <c r="D734" t="s">
        <v>33</v>
      </c>
      <c r="E734" t="s">
        <v>33</v>
      </c>
    </row>
    <row r="735" spans="1:5" x14ac:dyDescent="0.25">
      <c r="A735" t="s">
        <v>934</v>
      </c>
      <c r="B735" t="s">
        <v>375</v>
      </c>
      <c r="C735" t="s">
        <v>375</v>
      </c>
      <c r="D735" t="s">
        <v>33</v>
      </c>
      <c r="E735" t="s">
        <v>33</v>
      </c>
    </row>
    <row r="736" spans="1:5" x14ac:dyDescent="0.25">
      <c r="A736" t="s">
        <v>935</v>
      </c>
      <c r="B736" t="s">
        <v>375</v>
      </c>
      <c r="C736" t="s">
        <v>375</v>
      </c>
      <c r="D736" t="s">
        <v>33</v>
      </c>
      <c r="E736" t="s">
        <v>33</v>
      </c>
    </row>
    <row r="737" spans="1:5" x14ac:dyDescent="0.25">
      <c r="A737" t="s">
        <v>936</v>
      </c>
      <c r="B737" t="s">
        <v>376</v>
      </c>
      <c r="C737" t="s">
        <v>376</v>
      </c>
      <c r="D737" t="s">
        <v>374</v>
      </c>
      <c r="E737" t="s">
        <v>33</v>
      </c>
    </row>
    <row r="738" spans="1:5" x14ac:dyDescent="0.25">
      <c r="A738" t="s">
        <v>937</v>
      </c>
      <c r="B738" t="s">
        <v>376</v>
      </c>
      <c r="C738" t="s">
        <v>376</v>
      </c>
      <c r="D738" t="s">
        <v>374</v>
      </c>
      <c r="E738" t="s">
        <v>33</v>
      </c>
    </row>
    <row r="739" spans="1:5" x14ac:dyDescent="0.25">
      <c r="A739" t="s">
        <v>938</v>
      </c>
      <c r="B739" t="s">
        <v>376</v>
      </c>
      <c r="C739" t="s">
        <v>376</v>
      </c>
      <c r="D739" t="s">
        <v>374</v>
      </c>
      <c r="E739" t="s">
        <v>33</v>
      </c>
    </row>
    <row r="740" spans="1:5" x14ac:dyDescent="0.25">
      <c r="A740" t="s">
        <v>939</v>
      </c>
      <c r="B740" t="s">
        <v>376</v>
      </c>
      <c r="C740" t="s">
        <v>376</v>
      </c>
      <c r="D740" t="s">
        <v>374</v>
      </c>
      <c r="E740" t="s">
        <v>33</v>
      </c>
    </row>
    <row r="741" spans="1:5" x14ac:dyDescent="0.25">
      <c r="A741" t="s">
        <v>940</v>
      </c>
      <c r="B741" t="s">
        <v>376</v>
      </c>
      <c r="C741" t="s">
        <v>376</v>
      </c>
      <c r="D741" t="s">
        <v>374</v>
      </c>
      <c r="E741" t="s">
        <v>33</v>
      </c>
    </row>
    <row r="742" spans="1:5" x14ac:dyDescent="0.25">
      <c r="A742" t="s">
        <v>941</v>
      </c>
      <c r="B742" t="s">
        <v>376</v>
      </c>
      <c r="C742" t="s">
        <v>376</v>
      </c>
      <c r="D742" t="s">
        <v>374</v>
      </c>
      <c r="E742" t="s">
        <v>33</v>
      </c>
    </row>
    <row r="743" spans="1:5" x14ac:dyDescent="0.25">
      <c r="A743" t="s">
        <v>942</v>
      </c>
      <c r="B743" t="s">
        <v>376</v>
      </c>
      <c r="C743" t="s">
        <v>376</v>
      </c>
      <c r="D743" t="s">
        <v>374</v>
      </c>
      <c r="E743" t="s">
        <v>33</v>
      </c>
    </row>
    <row r="744" spans="1:5" x14ac:dyDescent="0.25">
      <c r="A744" t="s">
        <v>943</v>
      </c>
      <c r="B744" t="s">
        <v>376</v>
      </c>
      <c r="C744" t="s">
        <v>376</v>
      </c>
      <c r="D744" t="s">
        <v>374</v>
      </c>
      <c r="E744" t="s">
        <v>33</v>
      </c>
    </row>
    <row r="745" spans="1:5" x14ac:dyDescent="0.25">
      <c r="A745" t="s">
        <v>944</v>
      </c>
      <c r="B745" t="s">
        <v>376</v>
      </c>
      <c r="C745" t="s">
        <v>376</v>
      </c>
      <c r="D745" t="s">
        <v>374</v>
      </c>
      <c r="E745" t="s">
        <v>33</v>
      </c>
    </row>
    <row r="746" spans="1:5" x14ac:dyDescent="0.25">
      <c r="A746" t="s">
        <v>945</v>
      </c>
      <c r="B746" t="s">
        <v>376</v>
      </c>
      <c r="C746" t="s">
        <v>376</v>
      </c>
      <c r="D746" t="s">
        <v>374</v>
      </c>
      <c r="E746" t="s">
        <v>33</v>
      </c>
    </row>
    <row r="747" spans="1:5" x14ac:dyDescent="0.25">
      <c r="A747" t="s">
        <v>946</v>
      </c>
      <c r="B747" t="s">
        <v>376</v>
      </c>
      <c r="C747" t="s">
        <v>376</v>
      </c>
      <c r="D747" t="s">
        <v>374</v>
      </c>
      <c r="E747" t="s">
        <v>33</v>
      </c>
    </row>
    <row r="748" spans="1:5" x14ac:dyDescent="0.25">
      <c r="A748" t="s">
        <v>947</v>
      </c>
      <c r="B748" t="s">
        <v>376</v>
      </c>
      <c r="C748" t="s">
        <v>376</v>
      </c>
      <c r="D748" t="s">
        <v>374</v>
      </c>
      <c r="E748" t="s">
        <v>33</v>
      </c>
    </row>
    <row r="749" spans="1:5" x14ac:dyDescent="0.25">
      <c r="A749" t="s">
        <v>948</v>
      </c>
      <c r="B749" t="s">
        <v>376</v>
      </c>
      <c r="C749" t="s">
        <v>376</v>
      </c>
      <c r="D749" t="s">
        <v>374</v>
      </c>
      <c r="E749" t="s">
        <v>33</v>
      </c>
    </row>
    <row r="750" spans="1:5" x14ac:dyDescent="0.25">
      <c r="A750" t="s">
        <v>949</v>
      </c>
      <c r="B750" t="s">
        <v>376</v>
      </c>
      <c r="C750" t="s">
        <v>376</v>
      </c>
      <c r="D750" t="s">
        <v>377</v>
      </c>
      <c r="E750" t="s">
        <v>33</v>
      </c>
    </row>
    <row r="751" spans="1:5" x14ac:dyDescent="0.25">
      <c r="A751" t="s">
        <v>950</v>
      </c>
      <c r="B751" t="s">
        <v>376</v>
      </c>
      <c r="C751" t="s">
        <v>376</v>
      </c>
      <c r="D751" t="s">
        <v>377</v>
      </c>
      <c r="E751" t="s">
        <v>33</v>
      </c>
    </row>
    <row r="752" spans="1:5" x14ac:dyDescent="0.25">
      <c r="A752" t="s">
        <v>951</v>
      </c>
      <c r="B752" t="s">
        <v>376</v>
      </c>
      <c r="C752" t="s">
        <v>376</v>
      </c>
      <c r="D752" t="s">
        <v>378</v>
      </c>
      <c r="E752" t="s">
        <v>33</v>
      </c>
    </row>
    <row r="753" spans="1:5" x14ac:dyDescent="0.25">
      <c r="A753" t="s">
        <v>952</v>
      </c>
      <c r="B753" t="s">
        <v>376</v>
      </c>
      <c r="C753" t="s">
        <v>376</v>
      </c>
      <c r="D753" t="s">
        <v>378</v>
      </c>
      <c r="E753" t="s">
        <v>33</v>
      </c>
    </row>
    <row r="754" spans="1:5" x14ac:dyDescent="0.25">
      <c r="A754" t="s">
        <v>953</v>
      </c>
      <c r="B754" t="s">
        <v>375</v>
      </c>
      <c r="C754" t="s">
        <v>376</v>
      </c>
      <c r="D754" t="s">
        <v>33</v>
      </c>
      <c r="E754" t="s">
        <v>374</v>
      </c>
    </row>
    <row r="755" spans="1:5" x14ac:dyDescent="0.25">
      <c r="A755" t="s">
        <v>954</v>
      </c>
      <c r="B755" t="s">
        <v>375</v>
      </c>
      <c r="C755" t="s">
        <v>376</v>
      </c>
      <c r="D755" t="s">
        <v>33</v>
      </c>
      <c r="E755" t="s">
        <v>374</v>
      </c>
    </row>
    <row r="756" spans="1:5" x14ac:dyDescent="0.25">
      <c r="A756" t="s">
        <v>955</v>
      </c>
      <c r="B756" t="s">
        <v>375</v>
      </c>
      <c r="C756" t="s">
        <v>376</v>
      </c>
      <c r="D756" t="s">
        <v>33</v>
      </c>
      <c r="E756" t="s">
        <v>374</v>
      </c>
    </row>
    <row r="757" spans="1:5" x14ac:dyDescent="0.25">
      <c r="A757" t="s">
        <v>956</v>
      </c>
      <c r="B757" t="s">
        <v>375</v>
      </c>
      <c r="C757" t="s">
        <v>376</v>
      </c>
      <c r="D757" t="s">
        <v>33</v>
      </c>
      <c r="E757" t="s">
        <v>374</v>
      </c>
    </row>
    <row r="758" spans="1:5" x14ac:dyDescent="0.25">
      <c r="A758" t="s">
        <v>957</v>
      </c>
      <c r="B758" t="s">
        <v>375</v>
      </c>
      <c r="C758" t="s">
        <v>376</v>
      </c>
      <c r="D758" t="s">
        <v>33</v>
      </c>
      <c r="E758" t="s">
        <v>374</v>
      </c>
    </row>
    <row r="759" spans="1:5" x14ac:dyDescent="0.25">
      <c r="A759" t="s">
        <v>958</v>
      </c>
      <c r="B759" t="s">
        <v>375</v>
      </c>
      <c r="C759" t="s">
        <v>376</v>
      </c>
      <c r="D759" t="s">
        <v>33</v>
      </c>
      <c r="E759" t="s">
        <v>374</v>
      </c>
    </row>
    <row r="760" spans="1:5" x14ac:dyDescent="0.25">
      <c r="A760" t="s">
        <v>959</v>
      </c>
      <c r="B760" t="s">
        <v>375</v>
      </c>
      <c r="C760" t="s">
        <v>376</v>
      </c>
      <c r="D760" t="s">
        <v>33</v>
      </c>
      <c r="E760" t="s">
        <v>374</v>
      </c>
    </row>
    <row r="761" spans="1:5" x14ac:dyDescent="0.25">
      <c r="A761" t="s">
        <v>960</v>
      </c>
      <c r="B761" t="s">
        <v>375</v>
      </c>
      <c r="C761" t="s">
        <v>376</v>
      </c>
      <c r="D761" t="s">
        <v>33</v>
      </c>
      <c r="E761" t="s">
        <v>374</v>
      </c>
    </row>
    <row r="762" spans="1:5" x14ac:dyDescent="0.25">
      <c r="A762" t="s">
        <v>961</v>
      </c>
      <c r="B762" t="s">
        <v>375</v>
      </c>
      <c r="C762" t="s">
        <v>376</v>
      </c>
      <c r="D762" t="s">
        <v>33</v>
      </c>
      <c r="E762" t="s">
        <v>374</v>
      </c>
    </row>
    <row r="763" spans="1:5" x14ac:dyDescent="0.25">
      <c r="A763" t="s">
        <v>962</v>
      </c>
      <c r="B763" t="s">
        <v>375</v>
      </c>
      <c r="C763" t="s">
        <v>376</v>
      </c>
      <c r="D763" t="s">
        <v>33</v>
      </c>
      <c r="E763" t="s">
        <v>374</v>
      </c>
    </row>
    <row r="764" spans="1:5" x14ac:dyDescent="0.25">
      <c r="A764" t="s">
        <v>963</v>
      </c>
      <c r="B764" t="s">
        <v>375</v>
      </c>
      <c r="C764" t="s">
        <v>376</v>
      </c>
      <c r="D764" t="s">
        <v>33</v>
      </c>
      <c r="E764" t="s">
        <v>374</v>
      </c>
    </row>
    <row r="765" spans="1:5" x14ac:dyDescent="0.25">
      <c r="A765" t="s">
        <v>964</v>
      </c>
      <c r="B765" t="s">
        <v>375</v>
      </c>
      <c r="C765" t="s">
        <v>376</v>
      </c>
      <c r="D765" t="s">
        <v>33</v>
      </c>
      <c r="E765" t="s">
        <v>377</v>
      </c>
    </row>
    <row r="766" spans="1:5" x14ac:dyDescent="0.25">
      <c r="A766" t="s">
        <v>965</v>
      </c>
      <c r="B766" t="s">
        <v>375</v>
      </c>
      <c r="C766" t="s">
        <v>376</v>
      </c>
      <c r="D766" t="s">
        <v>33</v>
      </c>
      <c r="E766" t="s">
        <v>377</v>
      </c>
    </row>
    <row r="767" spans="1:5" x14ac:dyDescent="0.25">
      <c r="A767" t="s">
        <v>966</v>
      </c>
      <c r="B767" t="s">
        <v>375</v>
      </c>
      <c r="C767" t="s">
        <v>376</v>
      </c>
      <c r="D767" t="s">
        <v>33</v>
      </c>
      <c r="E767" t="s">
        <v>377</v>
      </c>
    </row>
    <row r="768" spans="1:5" x14ac:dyDescent="0.25">
      <c r="A768" t="s">
        <v>967</v>
      </c>
      <c r="B768" t="s">
        <v>375</v>
      </c>
      <c r="C768" t="s">
        <v>376</v>
      </c>
      <c r="D768" t="s">
        <v>33</v>
      </c>
      <c r="E768" t="s">
        <v>377</v>
      </c>
    </row>
    <row r="769" spans="1:5" x14ac:dyDescent="0.25">
      <c r="A769" t="s">
        <v>968</v>
      </c>
      <c r="B769" t="s">
        <v>375</v>
      </c>
      <c r="C769" t="s">
        <v>376</v>
      </c>
      <c r="D769" t="s">
        <v>33</v>
      </c>
      <c r="E769" t="s">
        <v>377</v>
      </c>
    </row>
    <row r="770" spans="1:5" x14ac:dyDescent="0.25">
      <c r="A770" t="s">
        <v>969</v>
      </c>
      <c r="B770" t="s">
        <v>375</v>
      </c>
      <c r="C770" t="s">
        <v>376</v>
      </c>
      <c r="D770" t="s">
        <v>33</v>
      </c>
      <c r="E770" t="s">
        <v>377</v>
      </c>
    </row>
    <row r="771" spans="1:5" x14ac:dyDescent="0.25">
      <c r="A771" t="s">
        <v>970</v>
      </c>
      <c r="B771" t="s">
        <v>33</v>
      </c>
      <c r="C771" t="s">
        <v>33</v>
      </c>
      <c r="D771" t="s">
        <v>33</v>
      </c>
      <c r="E771" t="s">
        <v>33</v>
      </c>
    </row>
    <row r="772" spans="1:5" x14ac:dyDescent="0.25">
      <c r="A772" t="s">
        <v>971</v>
      </c>
      <c r="B772" t="s">
        <v>33</v>
      </c>
      <c r="C772" t="s">
        <v>33</v>
      </c>
      <c r="D772" t="s">
        <v>33</v>
      </c>
      <c r="E772" t="s">
        <v>33</v>
      </c>
    </row>
    <row r="773" spans="1:5" x14ac:dyDescent="0.25">
      <c r="A773" t="s">
        <v>972</v>
      </c>
      <c r="B773" t="s">
        <v>33</v>
      </c>
      <c r="C773" t="s">
        <v>33</v>
      </c>
      <c r="D773" t="s">
        <v>33</v>
      </c>
      <c r="E773" t="s">
        <v>33</v>
      </c>
    </row>
    <row r="774" spans="1:5" x14ac:dyDescent="0.25">
      <c r="A774" t="s">
        <v>973</v>
      </c>
      <c r="B774" t="s">
        <v>33</v>
      </c>
      <c r="C774" t="s">
        <v>33</v>
      </c>
      <c r="D774" t="s">
        <v>33</v>
      </c>
      <c r="E774" t="s">
        <v>33</v>
      </c>
    </row>
    <row r="775" spans="1:5" x14ac:dyDescent="0.25">
      <c r="A775" t="s">
        <v>974</v>
      </c>
      <c r="B775" t="s">
        <v>33</v>
      </c>
      <c r="C775" t="s">
        <v>33</v>
      </c>
      <c r="D775" t="s">
        <v>33</v>
      </c>
      <c r="E775" t="s">
        <v>33</v>
      </c>
    </row>
    <row r="776" spans="1:5" x14ac:dyDescent="0.25">
      <c r="A776" t="s">
        <v>975</v>
      </c>
      <c r="B776" t="s">
        <v>33</v>
      </c>
      <c r="C776" t="s">
        <v>33</v>
      </c>
      <c r="D776" t="s">
        <v>33</v>
      </c>
      <c r="E776" t="s">
        <v>33</v>
      </c>
    </row>
    <row r="777" spans="1:5" x14ac:dyDescent="0.25">
      <c r="A777" t="s">
        <v>976</v>
      </c>
      <c r="B777" t="s">
        <v>33</v>
      </c>
      <c r="C777" t="s">
        <v>33</v>
      </c>
      <c r="D777" t="s">
        <v>33</v>
      </c>
      <c r="E777" t="s">
        <v>33</v>
      </c>
    </row>
    <row r="778" spans="1:5" x14ac:dyDescent="0.25">
      <c r="A778" t="s">
        <v>977</v>
      </c>
      <c r="B778" t="s">
        <v>33</v>
      </c>
      <c r="C778" t="s">
        <v>33</v>
      </c>
      <c r="D778" t="s">
        <v>33</v>
      </c>
      <c r="E778" t="s">
        <v>33</v>
      </c>
    </row>
    <row r="779" spans="1:5" x14ac:dyDescent="0.25">
      <c r="A779" t="s">
        <v>978</v>
      </c>
      <c r="B779" t="s">
        <v>33</v>
      </c>
      <c r="C779" t="s">
        <v>33</v>
      </c>
      <c r="D779" t="s">
        <v>33</v>
      </c>
      <c r="E779" t="s">
        <v>33</v>
      </c>
    </row>
    <row r="780" spans="1:5" x14ac:dyDescent="0.25">
      <c r="A780" t="s">
        <v>979</v>
      </c>
      <c r="B780" t="s">
        <v>33</v>
      </c>
      <c r="C780" t="s">
        <v>33</v>
      </c>
      <c r="D780" t="s">
        <v>33</v>
      </c>
      <c r="E780" t="s">
        <v>33</v>
      </c>
    </row>
    <row r="781" spans="1:5" x14ac:dyDescent="0.25">
      <c r="A781" t="s">
        <v>980</v>
      </c>
      <c r="B781" t="s">
        <v>33</v>
      </c>
      <c r="C781" t="s">
        <v>33</v>
      </c>
      <c r="D781" t="s">
        <v>33</v>
      </c>
      <c r="E781" t="s">
        <v>33</v>
      </c>
    </row>
    <row r="782" spans="1:5" x14ac:dyDescent="0.25">
      <c r="A782" t="s">
        <v>981</v>
      </c>
      <c r="B782" t="s">
        <v>33</v>
      </c>
      <c r="C782" t="s">
        <v>33</v>
      </c>
      <c r="D782" t="s">
        <v>33</v>
      </c>
      <c r="E782" t="s">
        <v>33</v>
      </c>
    </row>
    <row r="783" spans="1:5" x14ac:dyDescent="0.25">
      <c r="A783" t="s">
        <v>982</v>
      </c>
      <c r="B783" t="s">
        <v>33</v>
      </c>
      <c r="C783" t="s">
        <v>33</v>
      </c>
      <c r="D783" t="s">
        <v>33</v>
      </c>
      <c r="E783" t="s">
        <v>33</v>
      </c>
    </row>
    <row r="784" spans="1:5" x14ac:dyDescent="0.25">
      <c r="A784" t="s">
        <v>983</v>
      </c>
      <c r="B784" t="s">
        <v>33</v>
      </c>
      <c r="C784" t="s">
        <v>33</v>
      </c>
      <c r="D784" t="s">
        <v>33</v>
      </c>
      <c r="E784" t="s">
        <v>33</v>
      </c>
    </row>
    <row r="785" spans="1:5" x14ac:dyDescent="0.25">
      <c r="A785" t="s">
        <v>984</v>
      </c>
      <c r="B785" t="s">
        <v>33</v>
      </c>
      <c r="C785" t="s">
        <v>33</v>
      </c>
      <c r="D785" t="s">
        <v>33</v>
      </c>
      <c r="E785" t="s">
        <v>33</v>
      </c>
    </row>
    <row r="786" spans="1:5" x14ac:dyDescent="0.25">
      <c r="A786" t="s">
        <v>985</v>
      </c>
      <c r="B786" t="s">
        <v>33</v>
      </c>
      <c r="C786" t="s">
        <v>33</v>
      </c>
      <c r="D786" t="s">
        <v>33</v>
      </c>
      <c r="E786" t="s">
        <v>33</v>
      </c>
    </row>
    <row r="787" spans="1:5" x14ac:dyDescent="0.25">
      <c r="A787" t="s">
        <v>986</v>
      </c>
      <c r="B787" t="s">
        <v>33</v>
      </c>
      <c r="C787" t="s">
        <v>33</v>
      </c>
      <c r="D787" t="s">
        <v>33</v>
      </c>
      <c r="E787" t="s">
        <v>33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3" sqref="B3:D6"/>
    </sheetView>
  </sheetViews>
  <sheetFormatPr defaultRowHeight="15" x14ac:dyDescent="0.25"/>
  <sheetData>
    <row r="2" spans="2:4" x14ac:dyDescent="0.25">
      <c r="B2" t="s">
        <v>139</v>
      </c>
      <c r="C2" t="s">
        <v>140</v>
      </c>
      <c r="D2" t="s">
        <v>141</v>
      </c>
    </row>
    <row r="3" spans="2:4" x14ac:dyDescent="0.25">
      <c r="B3">
        <v>0</v>
      </c>
      <c r="C3">
        <v>0.249</v>
      </c>
      <c r="D3" t="s">
        <v>142</v>
      </c>
    </row>
    <row r="4" spans="2:4" x14ac:dyDescent="0.25">
      <c r="B4">
        <v>0.25</v>
      </c>
      <c r="C4">
        <v>0.5</v>
      </c>
      <c r="D4" t="s">
        <v>143</v>
      </c>
    </row>
    <row r="5" spans="2:4" x14ac:dyDescent="0.25">
      <c r="B5">
        <v>0.501</v>
      </c>
      <c r="C5">
        <v>0.999</v>
      </c>
      <c r="D5" t="s">
        <v>144</v>
      </c>
    </row>
    <row r="6" spans="2:4" x14ac:dyDescent="0.25">
      <c r="B6">
        <v>1</v>
      </c>
      <c r="C6">
        <v>1000</v>
      </c>
      <c r="D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11"/>
  <sheetViews>
    <sheetView workbookViewId="0">
      <selection activeCell="B2" sqref="B2:B11"/>
    </sheetView>
  </sheetViews>
  <sheetFormatPr defaultRowHeight="15" x14ac:dyDescent="0.25"/>
  <sheetData>
    <row r="1" spans="2:2" x14ac:dyDescent="0.25">
      <c r="B1" t="s">
        <v>0</v>
      </c>
    </row>
    <row r="3" spans="2:2" x14ac:dyDescent="0.25">
      <c r="B3" t="s">
        <v>183</v>
      </c>
    </row>
    <row r="4" spans="2:2" x14ac:dyDescent="0.25">
      <c r="B4" t="s">
        <v>184</v>
      </c>
    </row>
    <row r="5" spans="2:2" x14ac:dyDescent="0.25">
      <c r="B5" t="s">
        <v>185</v>
      </c>
    </row>
    <row r="6" spans="2:2" x14ac:dyDescent="0.25">
      <c r="B6" t="s">
        <v>186</v>
      </c>
    </row>
    <row r="7" spans="2:2" x14ac:dyDescent="0.25">
      <c r="B7" t="s">
        <v>187</v>
      </c>
    </row>
    <row r="8" spans="2:2" x14ac:dyDescent="0.25">
      <c r="B8" t="s">
        <v>188</v>
      </c>
    </row>
    <row r="9" spans="2:2" x14ac:dyDescent="0.25">
      <c r="B9" t="s">
        <v>189</v>
      </c>
    </row>
    <row r="10" spans="2:2" x14ac:dyDescent="0.25">
      <c r="B10" t="s">
        <v>190</v>
      </c>
    </row>
    <row r="11" spans="2:2" x14ac:dyDescent="0.25">
      <c r="B11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106"/>
  <sheetViews>
    <sheetView topLeftCell="D1" zoomScaleNormal="100" workbookViewId="0">
      <selection activeCell="I4" sqref="I4"/>
    </sheetView>
  </sheetViews>
  <sheetFormatPr defaultRowHeight="15" x14ac:dyDescent="0.25"/>
  <cols>
    <col min="3" max="3" width="9.42578125" customWidth="1"/>
    <col min="5" max="5" width="12.28515625" customWidth="1"/>
    <col min="8" max="8" width="10.42578125" customWidth="1"/>
    <col min="11" max="11" width="10.85546875" customWidth="1"/>
  </cols>
  <sheetData>
    <row r="3" spans="1:11" ht="30" x14ac:dyDescent="0.25">
      <c r="A3" s="3" t="s">
        <v>4</v>
      </c>
      <c r="B3" s="3" t="s">
        <v>13</v>
      </c>
      <c r="C3" s="3" t="s">
        <v>34</v>
      </c>
      <c r="E3" s="3" t="s">
        <v>5</v>
      </c>
      <c r="F3" s="3" t="s">
        <v>35</v>
      </c>
      <c r="H3" s="3" t="s">
        <v>6</v>
      </c>
      <c r="I3" s="3" t="s">
        <v>14</v>
      </c>
      <c r="J3" s="3" t="s">
        <v>36</v>
      </c>
      <c r="K3" s="3" t="s">
        <v>136</v>
      </c>
    </row>
    <row r="4" spans="1:11" x14ac:dyDescent="0.25">
      <c r="A4" s="1">
        <v>1</v>
      </c>
      <c r="B4" s="1">
        <v>400</v>
      </c>
      <c r="C4" s="5" t="s">
        <v>33</v>
      </c>
      <c r="E4">
        <v>1</v>
      </c>
      <c r="F4" s="1">
        <v>0</v>
      </c>
      <c r="H4" s="2">
        <v>1</v>
      </c>
      <c r="I4" s="2">
        <v>81</v>
      </c>
      <c r="J4" s="2" t="s">
        <v>37</v>
      </c>
      <c r="K4" s="2">
        <v>10</v>
      </c>
    </row>
    <row r="5" spans="1:11" x14ac:dyDescent="0.25">
      <c r="A5" s="1">
        <v>2</v>
      </c>
      <c r="B5" s="1">
        <v>415</v>
      </c>
      <c r="C5" s="1">
        <v>15</v>
      </c>
      <c r="E5">
        <v>2</v>
      </c>
      <c r="F5" s="1">
        <v>0</v>
      </c>
      <c r="H5" s="2">
        <v>2</v>
      </c>
      <c r="I5" s="2">
        <v>82</v>
      </c>
      <c r="J5" s="2" t="s">
        <v>38</v>
      </c>
      <c r="K5" s="2">
        <v>13</v>
      </c>
    </row>
    <row r="6" spans="1:11" x14ac:dyDescent="0.25">
      <c r="A6" s="1">
        <v>3</v>
      </c>
      <c r="B6" s="1">
        <v>433</v>
      </c>
      <c r="C6" s="1">
        <v>18</v>
      </c>
      <c r="E6">
        <v>3</v>
      </c>
      <c r="F6" s="1">
        <v>0</v>
      </c>
      <c r="H6" s="2">
        <v>3</v>
      </c>
      <c r="I6" s="2">
        <v>83</v>
      </c>
      <c r="J6" s="2" t="s">
        <v>39</v>
      </c>
      <c r="K6" s="2">
        <v>17</v>
      </c>
    </row>
    <row r="7" spans="1:11" x14ac:dyDescent="0.25">
      <c r="A7" s="1">
        <v>4</v>
      </c>
      <c r="B7" s="1">
        <v>451</v>
      </c>
      <c r="C7" s="1">
        <v>18</v>
      </c>
      <c r="E7">
        <v>4</v>
      </c>
      <c r="F7" s="1">
        <v>0</v>
      </c>
      <c r="H7" s="2">
        <v>4</v>
      </c>
      <c r="I7" s="2">
        <v>84</v>
      </c>
      <c r="J7" s="2" t="s">
        <v>40</v>
      </c>
      <c r="K7" s="2">
        <v>20</v>
      </c>
    </row>
    <row r="8" spans="1:11" x14ac:dyDescent="0.25">
      <c r="A8" s="1">
        <v>5</v>
      </c>
      <c r="B8" s="1">
        <v>471</v>
      </c>
      <c r="C8" s="1">
        <v>20</v>
      </c>
      <c r="E8">
        <v>5</v>
      </c>
      <c r="F8" s="1">
        <v>0</v>
      </c>
      <c r="H8" s="2">
        <v>5</v>
      </c>
      <c r="I8" s="2">
        <v>85</v>
      </c>
      <c r="J8" s="2" t="s">
        <v>41</v>
      </c>
      <c r="K8" s="2">
        <v>23</v>
      </c>
    </row>
    <row r="9" spans="1:11" x14ac:dyDescent="0.25">
      <c r="A9" s="1">
        <v>6</v>
      </c>
      <c r="B9" s="1">
        <v>490</v>
      </c>
      <c r="C9" s="1">
        <v>19</v>
      </c>
      <c r="E9">
        <v>6</v>
      </c>
      <c r="F9" s="1">
        <v>0</v>
      </c>
      <c r="H9" s="2">
        <v>6</v>
      </c>
      <c r="I9" s="2">
        <v>86</v>
      </c>
      <c r="J9" s="2" t="s">
        <v>42</v>
      </c>
      <c r="K9" s="2">
        <v>27</v>
      </c>
    </row>
    <row r="10" spans="1:11" x14ac:dyDescent="0.25">
      <c r="A10" s="1">
        <v>7</v>
      </c>
      <c r="B10" s="1">
        <v>511</v>
      </c>
      <c r="C10" s="1">
        <v>21</v>
      </c>
      <c r="E10">
        <v>7</v>
      </c>
      <c r="F10" s="1">
        <v>0</v>
      </c>
      <c r="H10" s="2">
        <v>7</v>
      </c>
      <c r="I10" s="2">
        <v>87</v>
      </c>
      <c r="J10" s="2" t="s">
        <v>43</v>
      </c>
      <c r="K10" s="2">
        <v>30</v>
      </c>
    </row>
    <row r="11" spans="1:11" x14ac:dyDescent="0.25">
      <c r="A11" s="1">
        <v>8</v>
      </c>
      <c r="B11" s="1">
        <v>530</v>
      </c>
      <c r="C11" s="1">
        <v>19</v>
      </c>
      <c r="E11">
        <v>8</v>
      </c>
      <c r="F11" s="1">
        <v>0</v>
      </c>
      <c r="H11" s="2">
        <v>8</v>
      </c>
      <c r="I11" s="2">
        <v>88</v>
      </c>
      <c r="J11" s="2" t="s">
        <v>44</v>
      </c>
      <c r="K11" s="2">
        <v>33</v>
      </c>
    </row>
    <row r="12" spans="1:11" x14ac:dyDescent="0.25">
      <c r="A12" s="1">
        <v>9</v>
      </c>
      <c r="B12" s="1">
        <v>552</v>
      </c>
      <c r="C12" s="1">
        <v>22</v>
      </c>
      <c r="E12">
        <v>9</v>
      </c>
      <c r="F12" s="1">
        <v>0</v>
      </c>
      <c r="H12" s="2">
        <v>9</v>
      </c>
      <c r="I12" s="2">
        <v>90</v>
      </c>
      <c r="J12" s="2" t="s">
        <v>45</v>
      </c>
      <c r="K12" s="2">
        <v>37</v>
      </c>
    </row>
    <row r="13" spans="1:11" x14ac:dyDescent="0.25">
      <c r="A13" s="1">
        <v>10</v>
      </c>
      <c r="B13" s="1">
        <v>572</v>
      </c>
      <c r="C13" s="1">
        <v>20</v>
      </c>
      <c r="E13">
        <v>10</v>
      </c>
      <c r="F13" s="1">
        <v>1</v>
      </c>
      <c r="H13" s="2">
        <v>10</v>
      </c>
      <c r="I13" s="2">
        <v>91</v>
      </c>
      <c r="J13" s="2" t="s">
        <v>46</v>
      </c>
      <c r="K13" s="2">
        <v>30</v>
      </c>
    </row>
    <row r="14" spans="1:11" x14ac:dyDescent="0.25">
      <c r="A14" s="1">
        <v>11</v>
      </c>
      <c r="B14" s="1">
        <v>594</v>
      </c>
      <c r="C14" s="1">
        <v>22</v>
      </c>
      <c r="E14">
        <v>11</v>
      </c>
      <c r="F14" s="1">
        <v>1</v>
      </c>
      <c r="H14" s="2">
        <v>11</v>
      </c>
      <c r="I14" s="2">
        <v>93</v>
      </c>
      <c r="J14" s="2" t="s">
        <v>47</v>
      </c>
      <c r="K14" s="2">
        <v>44</v>
      </c>
    </row>
    <row r="15" spans="1:11" x14ac:dyDescent="0.25">
      <c r="A15" s="1">
        <v>12</v>
      </c>
      <c r="B15" s="1">
        <v>616</v>
      </c>
      <c r="C15" s="1">
        <v>22</v>
      </c>
      <c r="E15">
        <v>12</v>
      </c>
      <c r="F15" s="1">
        <v>2</v>
      </c>
      <c r="H15" s="2">
        <v>12</v>
      </c>
      <c r="I15" s="2">
        <v>95</v>
      </c>
      <c r="J15" s="2" t="s">
        <v>48</v>
      </c>
      <c r="K15" s="2">
        <v>48</v>
      </c>
    </row>
    <row r="16" spans="1:11" x14ac:dyDescent="0.25">
      <c r="A16" s="1">
        <v>13</v>
      </c>
      <c r="B16" s="1">
        <v>638</v>
      </c>
      <c r="C16" s="1">
        <v>22</v>
      </c>
      <c r="E16">
        <v>13</v>
      </c>
      <c r="F16" s="1">
        <v>2</v>
      </c>
      <c r="H16" s="2">
        <v>13</v>
      </c>
      <c r="I16" s="2">
        <v>97</v>
      </c>
      <c r="J16" s="2" t="s">
        <v>49</v>
      </c>
      <c r="K16" s="2">
        <v>52</v>
      </c>
    </row>
    <row r="17" spans="1:11" x14ac:dyDescent="0.25">
      <c r="A17" s="1">
        <v>14</v>
      </c>
      <c r="B17" s="1">
        <v>658</v>
      </c>
      <c r="C17" s="1">
        <v>20</v>
      </c>
      <c r="E17">
        <v>14</v>
      </c>
      <c r="F17" s="1">
        <v>3</v>
      </c>
      <c r="H17" s="2">
        <v>14</v>
      </c>
      <c r="I17" s="2">
        <v>98</v>
      </c>
      <c r="J17" s="2" t="s">
        <v>50</v>
      </c>
      <c r="K17" s="2">
        <v>56</v>
      </c>
    </row>
    <row r="18" spans="1:11" x14ac:dyDescent="0.25">
      <c r="A18" s="1">
        <v>15</v>
      </c>
      <c r="B18" s="1">
        <v>682</v>
      </c>
      <c r="C18" s="1">
        <v>24</v>
      </c>
      <c r="E18">
        <v>15</v>
      </c>
      <c r="F18" s="1">
        <v>3</v>
      </c>
      <c r="H18" s="2">
        <v>15</v>
      </c>
      <c r="I18" s="2">
        <v>100</v>
      </c>
      <c r="J18" s="2" t="s">
        <v>51</v>
      </c>
      <c r="K18" s="2">
        <v>60</v>
      </c>
    </row>
    <row r="19" spans="1:11" x14ac:dyDescent="0.25">
      <c r="A19" s="1">
        <v>16</v>
      </c>
      <c r="B19" s="1">
        <v>698</v>
      </c>
      <c r="C19" s="1">
        <v>16</v>
      </c>
      <c r="E19">
        <v>16</v>
      </c>
      <c r="F19" s="1">
        <v>4</v>
      </c>
      <c r="H19" s="2">
        <v>16</v>
      </c>
      <c r="I19" s="2">
        <v>102</v>
      </c>
      <c r="J19" s="2" t="s">
        <v>52</v>
      </c>
      <c r="K19" s="2">
        <v>63</v>
      </c>
    </row>
    <row r="20" spans="1:11" x14ac:dyDescent="0.25">
      <c r="A20" s="1">
        <v>17</v>
      </c>
      <c r="B20" s="1">
        <v>718</v>
      </c>
      <c r="C20" s="1">
        <v>20</v>
      </c>
      <c r="E20">
        <v>17</v>
      </c>
      <c r="F20" s="1">
        <v>4</v>
      </c>
      <c r="H20" s="2">
        <v>17</v>
      </c>
      <c r="I20" s="2">
        <v>104</v>
      </c>
      <c r="J20" s="2" t="s">
        <v>53</v>
      </c>
      <c r="K20" s="2">
        <v>65</v>
      </c>
    </row>
    <row r="21" spans="1:11" x14ac:dyDescent="0.25">
      <c r="A21" s="1">
        <v>18</v>
      </c>
      <c r="B21" s="1">
        <v>742</v>
      </c>
      <c r="C21" s="1">
        <v>24</v>
      </c>
      <c r="E21">
        <v>18</v>
      </c>
      <c r="F21" s="1">
        <v>4</v>
      </c>
      <c r="H21" s="2">
        <v>18</v>
      </c>
      <c r="I21" s="2">
        <v>106</v>
      </c>
      <c r="J21" s="2" t="s">
        <v>54</v>
      </c>
      <c r="K21" s="2">
        <v>68</v>
      </c>
    </row>
    <row r="22" spans="1:11" x14ac:dyDescent="0.25">
      <c r="A22" s="1">
        <v>19</v>
      </c>
      <c r="B22" s="1">
        <v>766</v>
      </c>
      <c r="C22" s="1">
        <v>24</v>
      </c>
      <c r="E22">
        <v>19</v>
      </c>
      <c r="F22" s="1">
        <v>5</v>
      </c>
      <c r="H22" s="2">
        <v>19</v>
      </c>
      <c r="I22" s="2">
        <v>108</v>
      </c>
      <c r="J22" s="2" t="s">
        <v>55</v>
      </c>
      <c r="K22" s="2">
        <v>71</v>
      </c>
    </row>
    <row r="23" spans="1:11" x14ac:dyDescent="0.25">
      <c r="A23" s="1">
        <v>20</v>
      </c>
      <c r="B23" s="1">
        <v>792</v>
      </c>
      <c r="C23" s="1">
        <v>26</v>
      </c>
      <c r="E23">
        <v>20</v>
      </c>
      <c r="F23" s="1">
        <v>5</v>
      </c>
      <c r="H23" s="2">
        <v>20</v>
      </c>
      <c r="I23" s="2">
        <v>110</v>
      </c>
      <c r="J23" s="2" t="s">
        <v>56</v>
      </c>
      <c r="K23" s="2">
        <v>73</v>
      </c>
    </row>
    <row r="24" spans="1:11" x14ac:dyDescent="0.25">
      <c r="A24" s="1">
        <v>21</v>
      </c>
      <c r="B24" s="1">
        <v>821</v>
      </c>
      <c r="C24" s="1">
        <v>29</v>
      </c>
      <c r="E24">
        <v>21</v>
      </c>
      <c r="F24" s="1">
        <v>5</v>
      </c>
      <c r="H24" s="2">
        <v>21</v>
      </c>
      <c r="I24" s="2">
        <v>112</v>
      </c>
      <c r="J24" s="2" t="s">
        <v>57</v>
      </c>
      <c r="K24" s="2">
        <v>76</v>
      </c>
    </row>
    <row r="25" spans="1:11" x14ac:dyDescent="0.25">
      <c r="A25" s="1">
        <v>22</v>
      </c>
      <c r="B25" s="1">
        <v>849</v>
      </c>
      <c r="C25" s="1">
        <v>28</v>
      </c>
      <c r="E25">
        <v>22</v>
      </c>
      <c r="F25" s="1">
        <v>5</v>
      </c>
      <c r="H25" s="2">
        <v>22</v>
      </c>
      <c r="I25" s="2">
        <v>115</v>
      </c>
      <c r="J25" s="2" t="s">
        <v>58</v>
      </c>
      <c r="K25" s="2">
        <v>79</v>
      </c>
    </row>
    <row r="26" spans="1:11" x14ac:dyDescent="0.25">
      <c r="A26" s="1">
        <v>23</v>
      </c>
      <c r="B26" s="1">
        <v>878</v>
      </c>
      <c r="C26" s="1">
        <v>29</v>
      </c>
      <c r="E26">
        <v>23</v>
      </c>
      <c r="F26" s="1">
        <v>6</v>
      </c>
      <c r="H26" s="2">
        <v>23</v>
      </c>
      <c r="I26" s="2">
        <v>117</v>
      </c>
      <c r="J26" s="2" t="s">
        <v>59</v>
      </c>
      <c r="K26" s="2">
        <v>81</v>
      </c>
    </row>
    <row r="27" spans="1:11" x14ac:dyDescent="0.25">
      <c r="A27" s="1">
        <v>24</v>
      </c>
      <c r="B27" s="1">
        <v>908</v>
      </c>
      <c r="C27" s="1">
        <v>30</v>
      </c>
      <c r="E27">
        <v>24</v>
      </c>
      <c r="F27" s="1">
        <v>6</v>
      </c>
      <c r="H27" s="2">
        <v>24</v>
      </c>
      <c r="I27" s="2">
        <v>119</v>
      </c>
      <c r="J27" s="2" t="s">
        <v>60</v>
      </c>
      <c r="K27" s="2">
        <v>84</v>
      </c>
    </row>
    <row r="28" spans="1:11" x14ac:dyDescent="0.25">
      <c r="A28" s="1">
        <v>25</v>
      </c>
      <c r="B28" s="1">
        <v>938</v>
      </c>
      <c r="C28" s="1">
        <v>30</v>
      </c>
      <c r="E28">
        <v>25</v>
      </c>
      <c r="F28" s="1">
        <v>6</v>
      </c>
      <c r="H28" s="2">
        <v>25</v>
      </c>
      <c r="I28" s="2">
        <v>121</v>
      </c>
      <c r="J28" s="2" t="s">
        <v>61</v>
      </c>
      <c r="K28" s="2">
        <v>87</v>
      </c>
    </row>
    <row r="29" spans="1:11" x14ac:dyDescent="0.25">
      <c r="A29" s="1">
        <v>26</v>
      </c>
      <c r="B29" s="1">
        <v>970</v>
      </c>
      <c r="C29" s="1">
        <v>32</v>
      </c>
      <c r="E29">
        <v>26</v>
      </c>
      <c r="F29" s="1">
        <v>6</v>
      </c>
      <c r="H29" s="2">
        <v>26</v>
      </c>
      <c r="I29" s="2">
        <v>124</v>
      </c>
      <c r="J29" s="2" t="s">
        <v>62</v>
      </c>
      <c r="K29" s="2">
        <v>89</v>
      </c>
    </row>
    <row r="30" spans="1:11" x14ac:dyDescent="0.25">
      <c r="A30" s="1">
        <v>27</v>
      </c>
      <c r="B30" s="1">
        <v>1001</v>
      </c>
      <c r="C30" s="1">
        <v>31</v>
      </c>
      <c r="E30">
        <v>27</v>
      </c>
      <c r="F30" s="1">
        <v>6</v>
      </c>
      <c r="H30" s="2">
        <v>27</v>
      </c>
      <c r="I30" s="2">
        <v>126</v>
      </c>
      <c r="J30" s="2" t="s">
        <v>63</v>
      </c>
      <c r="K30" s="2">
        <v>92</v>
      </c>
    </row>
    <row r="31" spans="1:11" x14ac:dyDescent="0.25">
      <c r="A31" s="1">
        <v>28</v>
      </c>
      <c r="B31" s="1">
        <v>1034</v>
      </c>
      <c r="C31" s="1">
        <v>33</v>
      </c>
      <c r="E31">
        <v>28</v>
      </c>
      <c r="F31" s="1">
        <v>7</v>
      </c>
      <c r="H31" s="2">
        <v>28</v>
      </c>
      <c r="I31" s="2">
        <v>129</v>
      </c>
      <c r="J31" s="2" t="s">
        <v>64</v>
      </c>
      <c r="K31" s="2">
        <v>95</v>
      </c>
    </row>
    <row r="32" spans="1:11" x14ac:dyDescent="0.25">
      <c r="A32" s="1">
        <v>29</v>
      </c>
      <c r="B32" s="1">
        <v>1066</v>
      </c>
      <c r="C32" s="1">
        <v>32</v>
      </c>
      <c r="E32">
        <v>29</v>
      </c>
      <c r="F32" s="1">
        <v>7</v>
      </c>
      <c r="H32" s="2">
        <v>29</v>
      </c>
      <c r="I32" s="2">
        <v>131</v>
      </c>
      <c r="J32" s="2" t="s">
        <v>65</v>
      </c>
      <c r="K32" s="2">
        <v>97</v>
      </c>
    </row>
    <row r="33" spans="1:11" x14ac:dyDescent="0.25">
      <c r="A33" s="1">
        <v>30</v>
      </c>
      <c r="B33" s="1">
        <v>1100</v>
      </c>
      <c r="C33" s="1">
        <v>34</v>
      </c>
      <c r="E33">
        <v>30</v>
      </c>
      <c r="F33" s="1">
        <v>7</v>
      </c>
      <c r="H33" s="2">
        <v>30</v>
      </c>
      <c r="I33" s="2">
        <v>133</v>
      </c>
      <c r="J33" s="2" t="s">
        <v>66</v>
      </c>
      <c r="K33" s="2">
        <v>100</v>
      </c>
    </row>
    <row r="34" spans="1:11" x14ac:dyDescent="0.25">
      <c r="A34" s="1">
        <v>31</v>
      </c>
      <c r="B34" s="1">
        <v>1123</v>
      </c>
      <c r="C34" s="1">
        <v>23</v>
      </c>
      <c r="E34">
        <v>31</v>
      </c>
      <c r="F34" s="1">
        <v>7</v>
      </c>
      <c r="H34" s="2">
        <v>31</v>
      </c>
      <c r="I34" s="2">
        <v>136</v>
      </c>
      <c r="J34" s="2" t="s">
        <v>67</v>
      </c>
      <c r="K34" s="2">
        <v>101</v>
      </c>
    </row>
    <row r="35" spans="1:11" x14ac:dyDescent="0.25">
      <c r="A35" s="1">
        <v>32</v>
      </c>
      <c r="B35" s="1">
        <v>1147</v>
      </c>
      <c r="C35" s="1">
        <v>24</v>
      </c>
      <c r="E35">
        <v>32</v>
      </c>
      <c r="F35" s="1">
        <v>7</v>
      </c>
      <c r="H35" s="2">
        <v>32</v>
      </c>
      <c r="I35" s="2">
        <v>139</v>
      </c>
      <c r="J35" s="2" t="s">
        <v>68</v>
      </c>
      <c r="K35" s="2">
        <v>101</v>
      </c>
    </row>
    <row r="36" spans="1:11" x14ac:dyDescent="0.25">
      <c r="A36" s="1">
        <v>33</v>
      </c>
      <c r="B36" s="1">
        <v>1170</v>
      </c>
      <c r="C36" s="1">
        <v>23</v>
      </c>
      <c r="E36">
        <v>33</v>
      </c>
      <c r="F36" s="1">
        <v>7</v>
      </c>
      <c r="H36" s="2">
        <v>33</v>
      </c>
      <c r="I36" s="2">
        <v>141</v>
      </c>
      <c r="J36" s="2" t="s">
        <v>69</v>
      </c>
      <c r="K36" s="2">
        <v>102</v>
      </c>
    </row>
    <row r="37" spans="1:11" x14ac:dyDescent="0.25">
      <c r="A37" s="1">
        <v>34</v>
      </c>
      <c r="B37" s="1">
        <v>1193</v>
      </c>
      <c r="C37" s="1">
        <v>23</v>
      </c>
      <c r="E37">
        <v>34</v>
      </c>
      <c r="F37" s="1">
        <v>8</v>
      </c>
      <c r="H37" s="2">
        <v>34</v>
      </c>
      <c r="I37" s="2">
        <v>144</v>
      </c>
      <c r="J37" s="2" t="s">
        <v>70</v>
      </c>
      <c r="K37" s="2">
        <v>103</v>
      </c>
    </row>
    <row r="38" spans="1:11" x14ac:dyDescent="0.25">
      <c r="A38" s="1">
        <v>35</v>
      </c>
      <c r="B38" s="1">
        <v>1216</v>
      </c>
      <c r="C38" s="1">
        <v>23</v>
      </c>
      <c r="E38">
        <v>35</v>
      </c>
      <c r="F38" s="1">
        <v>8</v>
      </c>
      <c r="H38" s="2">
        <v>35</v>
      </c>
      <c r="I38" s="2">
        <v>146</v>
      </c>
      <c r="J38" s="2" t="s">
        <v>71</v>
      </c>
      <c r="K38" s="2">
        <v>104</v>
      </c>
    </row>
    <row r="39" spans="1:11" x14ac:dyDescent="0.25">
      <c r="A39" s="1">
        <v>36</v>
      </c>
      <c r="B39" s="1">
        <v>1239</v>
      </c>
      <c r="C39" s="1">
        <v>23</v>
      </c>
      <c r="E39">
        <v>36</v>
      </c>
      <c r="F39" s="1">
        <v>8</v>
      </c>
      <c r="H39" s="2">
        <v>36</v>
      </c>
      <c r="I39" s="2">
        <v>149</v>
      </c>
      <c r="J39" s="2" t="s">
        <v>72</v>
      </c>
      <c r="K39" s="2">
        <v>104</v>
      </c>
    </row>
    <row r="40" spans="1:11" x14ac:dyDescent="0.25">
      <c r="A40" s="1">
        <v>37</v>
      </c>
      <c r="B40" s="1">
        <v>1261</v>
      </c>
      <c r="C40" s="1">
        <v>22</v>
      </c>
      <c r="E40">
        <v>37</v>
      </c>
      <c r="F40" s="1">
        <v>8</v>
      </c>
      <c r="H40" s="2">
        <v>37</v>
      </c>
      <c r="I40" s="2">
        <v>152</v>
      </c>
      <c r="J40" s="2" t="s">
        <v>73</v>
      </c>
      <c r="K40" s="2">
        <v>106</v>
      </c>
    </row>
    <row r="41" spans="1:11" x14ac:dyDescent="0.25">
      <c r="A41" s="1">
        <v>38</v>
      </c>
      <c r="B41" s="1">
        <v>1283</v>
      </c>
      <c r="C41" s="1">
        <v>22</v>
      </c>
      <c r="E41">
        <v>38</v>
      </c>
      <c r="F41" s="1">
        <v>8</v>
      </c>
      <c r="H41" s="2">
        <v>38</v>
      </c>
      <c r="I41" s="2">
        <v>154</v>
      </c>
      <c r="J41" s="2" t="s">
        <v>74</v>
      </c>
      <c r="K41" s="2">
        <v>106</v>
      </c>
    </row>
    <row r="42" spans="1:11" x14ac:dyDescent="0.25">
      <c r="A42" s="1">
        <v>39</v>
      </c>
      <c r="B42" s="1">
        <v>1304</v>
      </c>
      <c r="C42" s="1">
        <v>21</v>
      </c>
      <c r="E42">
        <v>39</v>
      </c>
      <c r="F42" s="1">
        <v>8</v>
      </c>
      <c r="H42" s="2">
        <v>39</v>
      </c>
      <c r="I42" s="2">
        <v>157</v>
      </c>
      <c r="J42" s="2" t="s">
        <v>75</v>
      </c>
      <c r="K42" s="2">
        <v>107</v>
      </c>
    </row>
    <row r="43" spans="1:11" x14ac:dyDescent="0.25">
      <c r="A43" s="1">
        <v>40</v>
      </c>
      <c r="B43" s="1">
        <v>1325</v>
      </c>
      <c r="C43" s="1">
        <v>21</v>
      </c>
      <c r="E43">
        <v>40</v>
      </c>
      <c r="F43" s="1">
        <v>8</v>
      </c>
      <c r="H43" s="2">
        <v>40</v>
      </c>
      <c r="I43" s="2">
        <v>160</v>
      </c>
      <c r="J43" s="2" t="s">
        <v>76</v>
      </c>
      <c r="K43" s="2">
        <v>107</v>
      </c>
    </row>
    <row r="44" spans="1:11" x14ac:dyDescent="0.25">
      <c r="A44" s="1">
        <v>41</v>
      </c>
      <c r="B44" s="1">
        <v>1346</v>
      </c>
      <c r="C44" s="1">
        <v>21</v>
      </c>
      <c r="E44">
        <v>41</v>
      </c>
      <c r="F44" s="1">
        <v>9</v>
      </c>
      <c r="H44" s="2">
        <v>41</v>
      </c>
      <c r="I44" s="2">
        <v>160</v>
      </c>
      <c r="J44" s="2" t="s">
        <v>77</v>
      </c>
      <c r="K44" s="2">
        <v>108</v>
      </c>
    </row>
    <row r="45" spans="1:11" x14ac:dyDescent="0.25">
      <c r="A45" s="1">
        <v>42</v>
      </c>
      <c r="B45" s="1">
        <v>1366</v>
      </c>
      <c r="C45" s="1">
        <v>20</v>
      </c>
      <c r="E45">
        <v>42</v>
      </c>
      <c r="F45" s="1">
        <v>9</v>
      </c>
      <c r="H45" s="2">
        <v>42</v>
      </c>
      <c r="I45" s="2">
        <v>160</v>
      </c>
      <c r="J45" s="2" t="s">
        <v>78</v>
      </c>
      <c r="K45" s="2">
        <v>109</v>
      </c>
    </row>
    <row r="46" spans="1:11" x14ac:dyDescent="0.25">
      <c r="A46" s="1">
        <v>43</v>
      </c>
      <c r="B46" s="1">
        <v>1386</v>
      </c>
      <c r="C46" s="1">
        <v>20</v>
      </c>
      <c r="E46">
        <v>43</v>
      </c>
      <c r="F46" s="1">
        <v>9</v>
      </c>
      <c r="H46" s="2">
        <v>43</v>
      </c>
      <c r="I46" s="2">
        <v>160</v>
      </c>
      <c r="J46" s="2" t="s">
        <v>79</v>
      </c>
      <c r="K46" s="2">
        <v>109</v>
      </c>
    </row>
    <row r="47" spans="1:11" x14ac:dyDescent="0.25">
      <c r="A47" s="1">
        <v>44</v>
      </c>
      <c r="B47" s="1">
        <v>1405</v>
      </c>
      <c r="C47" s="1">
        <v>19</v>
      </c>
      <c r="E47">
        <v>44</v>
      </c>
      <c r="F47" s="1">
        <v>9</v>
      </c>
      <c r="H47" s="2">
        <v>44</v>
      </c>
      <c r="I47" s="2">
        <v>160</v>
      </c>
      <c r="J47" s="2" t="s">
        <v>80</v>
      </c>
      <c r="K47" s="2">
        <v>110</v>
      </c>
    </row>
    <row r="48" spans="1:11" x14ac:dyDescent="0.25">
      <c r="A48" s="1">
        <v>45</v>
      </c>
      <c r="B48" s="1">
        <v>1424</v>
      </c>
      <c r="C48" s="1">
        <v>19</v>
      </c>
      <c r="E48">
        <v>45</v>
      </c>
      <c r="F48" s="1">
        <v>9</v>
      </c>
      <c r="H48" s="2">
        <v>45</v>
      </c>
      <c r="I48" s="2">
        <v>160</v>
      </c>
      <c r="J48" s="2" t="s">
        <v>81</v>
      </c>
      <c r="K48" s="2">
        <v>111</v>
      </c>
    </row>
    <row r="49" spans="1:11" x14ac:dyDescent="0.25">
      <c r="A49" s="1">
        <v>46</v>
      </c>
      <c r="B49" s="1">
        <v>1442</v>
      </c>
      <c r="C49" s="1">
        <v>18</v>
      </c>
      <c r="E49">
        <v>46</v>
      </c>
      <c r="F49" s="1">
        <v>9</v>
      </c>
      <c r="H49" s="2">
        <v>46</v>
      </c>
      <c r="I49" s="2">
        <v>160</v>
      </c>
      <c r="J49" s="2" t="s">
        <v>82</v>
      </c>
      <c r="K49" s="2">
        <v>112</v>
      </c>
    </row>
    <row r="50" spans="1:11" x14ac:dyDescent="0.25">
      <c r="A50" s="1">
        <v>47</v>
      </c>
      <c r="B50" s="1">
        <v>1458</v>
      </c>
      <c r="C50" s="1">
        <v>16</v>
      </c>
      <c r="E50">
        <v>47</v>
      </c>
      <c r="F50" s="1">
        <v>9</v>
      </c>
      <c r="H50" s="2">
        <v>47</v>
      </c>
      <c r="I50" s="2">
        <v>160</v>
      </c>
      <c r="J50" s="2" t="s">
        <v>83</v>
      </c>
      <c r="K50" s="2">
        <v>112</v>
      </c>
    </row>
    <row r="51" spans="1:11" x14ac:dyDescent="0.25">
      <c r="A51" s="1">
        <v>48</v>
      </c>
      <c r="B51" s="1">
        <v>1474</v>
      </c>
      <c r="C51" s="1">
        <v>16</v>
      </c>
      <c r="E51">
        <v>48</v>
      </c>
      <c r="F51" s="1">
        <v>9</v>
      </c>
      <c r="H51" s="2">
        <v>48</v>
      </c>
      <c r="I51" s="2">
        <v>160</v>
      </c>
      <c r="J51" s="2" t="s">
        <v>84</v>
      </c>
      <c r="K51" s="2">
        <v>113</v>
      </c>
    </row>
    <row r="52" spans="1:11" x14ac:dyDescent="0.25">
      <c r="A52" s="1">
        <v>49</v>
      </c>
      <c r="B52" s="1">
        <v>1489</v>
      </c>
      <c r="C52" s="1">
        <v>15</v>
      </c>
      <c r="E52">
        <v>49</v>
      </c>
      <c r="F52" s="1">
        <v>9</v>
      </c>
      <c r="H52" s="2">
        <v>49</v>
      </c>
      <c r="I52" s="2">
        <v>160</v>
      </c>
      <c r="J52" s="2" t="s">
        <v>85</v>
      </c>
      <c r="K52" s="2">
        <v>114</v>
      </c>
    </row>
    <row r="53" spans="1:11" x14ac:dyDescent="0.25">
      <c r="A53" s="1">
        <v>50</v>
      </c>
      <c r="B53" s="1">
        <v>1500</v>
      </c>
      <c r="C53" s="1">
        <v>11</v>
      </c>
      <c r="E53">
        <v>50</v>
      </c>
      <c r="F53" s="1">
        <v>10</v>
      </c>
      <c r="H53" s="2">
        <v>50</v>
      </c>
      <c r="I53" s="2">
        <v>160</v>
      </c>
      <c r="J53" s="2" t="s">
        <v>86</v>
      </c>
      <c r="K53" s="2">
        <v>114</v>
      </c>
    </row>
    <row r="54" spans="1:11" x14ac:dyDescent="0.25">
      <c r="A54" s="1">
        <v>51</v>
      </c>
      <c r="B54" s="1">
        <v>1508</v>
      </c>
      <c r="C54" s="1">
        <v>8</v>
      </c>
      <c r="E54">
        <v>51</v>
      </c>
      <c r="F54" s="1">
        <v>10</v>
      </c>
      <c r="H54" s="2">
        <v>51</v>
      </c>
      <c r="I54" s="2">
        <v>160</v>
      </c>
      <c r="J54" s="2" t="s">
        <v>87</v>
      </c>
      <c r="K54" s="2">
        <v>115</v>
      </c>
    </row>
    <row r="55" spans="1:11" x14ac:dyDescent="0.25">
      <c r="A55" s="1">
        <v>52</v>
      </c>
      <c r="B55" s="1">
        <v>1517</v>
      </c>
      <c r="C55" s="1">
        <v>9</v>
      </c>
      <c r="E55">
        <v>52</v>
      </c>
      <c r="F55" s="1">
        <v>10</v>
      </c>
      <c r="H55" s="2">
        <v>52</v>
      </c>
      <c r="I55" s="2">
        <v>160</v>
      </c>
      <c r="J55" s="2" t="s">
        <v>88</v>
      </c>
      <c r="K55" s="2">
        <v>116</v>
      </c>
    </row>
    <row r="56" spans="1:11" x14ac:dyDescent="0.25">
      <c r="A56" s="1">
        <v>53</v>
      </c>
      <c r="B56" s="1">
        <v>1526</v>
      </c>
      <c r="C56" s="1">
        <v>9</v>
      </c>
      <c r="E56">
        <v>53</v>
      </c>
      <c r="F56" s="1">
        <v>10</v>
      </c>
      <c r="H56" s="2">
        <v>53</v>
      </c>
      <c r="I56" s="2">
        <v>160</v>
      </c>
      <c r="J56" s="2" t="s">
        <v>89</v>
      </c>
      <c r="K56" s="2">
        <v>117</v>
      </c>
    </row>
    <row r="57" spans="1:11" x14ac:dyDescent="0.25">
      <c r="A57" s="1">
        <v>54</v>
      </c>
      <c r="B57" s="1">
        <v>1535</v>
      </c>
      <c r="C57" s="1">
        <v>9</v>
      </c>
      <c r="E57">
        <v>54</v>
      </c>
      <c r="F57" s="1">
        <v>10</v>
      </c>
      <c r="H57" s="2">
        <v>54</v>
      </c>
      <c r="I57" s="2">
        <v>160</v>
      </c>
      <c r="J57" s="2" t="s">
        <v>90</v>
      </c>
      <c r="K57" s="2">
        <v>117</v>
      </c>
    </row>
    <row r="58" spans="1:11" x14ac:dyDescent="0.25">
      <c r="A58" s="1">
        <v>55</v>
      </c>
      <c r="B58" s="1">
        <v>1544</v>
      </c>
      <c r="C58" s="1">
        <v>9</v>
      </c>
      <c r="E58">
        <v>55</v>
      </c>
      <c r="F58" s="1">
        <v>10</v>
      </c>
      <c r="H58" s="2">
        <v>55</v>
      </c>
      <c r="I58" s="2">
        <v>160</v>
      </c>
      <c r="J58" s="2" t="s">
        <v>91</v>
      </c>
      <c r="K58" s="2">
        <v>118</v>
      </c>
    </row>
    <row r="59" spans="1:11" x14ac:dyDescent="0.25">
      <c r="A59" s="1">
        <v>56</v>
      </c>
      <c r="B59" s="1">
        <v>1553</v>
      </c>
      <c r="C59" s="1">
        <v>9</v>
      </c>
      <c r="E59">
        <v>56</v>
      </c>
      <c r="F59" s="1">
        <v>10</v>
      </c>
      <c r="H59" s="2">
        <v>56</v>
      </c>
      <c r="I59" s="2">
        <v>160</v>
      </c>
      <c r="J59" s="2" t="s">
        <v>92</v>
      </c>
      <c r="K59" s="2">
        <v>119</v>
      </c>
    </row>
    <row r="60" spans="1:11" x14ac:dyDescent="0.25">
      <c r="A60" s="1">
        <v>57</v>
      </c>
      <c r="B60" s="1">
        <v>1562</v>
      </c>
      <c r="C60" s="1">
        <v>9</v>
      </c>
      <c r="E60">
        <v>57</v>
      </c>
      <c r="F60" s="1">
        <v>10</v>
      </c>
      <c r="H60" s="2">
        <v>57</v>
      </c>
      <c r="I60" s="2">
        <v>160</v>
      </c>
      <c r="J60" s="2" t="s">
        <v>93</v>
      </c>
      <c r="K60" s="2">
        <v>120</v>
      </c>
    </row>
    <row r="61" spans="1:11" x14ac:dyDescent="0.25">
      <c r="A61" s="1">
        <v>58</v>
      </c>
      <c r="B61" s="1">
        <v>1571</v>
      </c>
      <c r="C61" s="1">
        <v>9</v>
      </c>
      <c r="E61">
        <v>58</v>
      </c>
      <c r="F61" s="1">
        <v>10</v>
      </c>
      <c r="H61" s="2">
        <v>58</v>
      </c>
      <c r="I61" s="2">
        <v>160</v>
      </c>
      <c r="J61" s="2" t="s">
        <v>94</v>
      </c>
      <c r="K61" s="2">
        <v>120</v>
      </c>
    </row>
    <row r="62" spans="1:11" x14ac:dyDescent="0.25">
      <c r="A62" s="1">
        <v>59</v>
      </c>
      <c r="B62" s="1">
        <v>1580</v>
      </c>
      <c r="C62" s="1">
        <v>9</v>
      </c>
      <c r="E62">
        <v>59</v>
      </c>
      <c r="F62" s="1">
        <v>10</v>
      </c>
      <c r="H62" s="2">
        <v>59</v>
      </c>
      <c r="I62" s="2">
        <v>160</v>
      </c>
      <c r="J62" s="2" t="s">
        <v>95</v>
      </c>
      <c r="K62" s="2">
        <v>121</v>
      </c>
    </row>
    <row r="63" spans="1:11" x14ac:dyDescent="0.25">
      <c r="A63" s="1">
        <v>60</v>
      </c>
      <c r="B63" s="1">
        <v>1588</v>
      </c>
      <c r="C63" s="1">
        <v>8</v>
      </c>
      <c r="E63">
        <v>60</v>
      </c>
      <c r="F63" s="1">
        <v>10</v>
      </c>
      <c r="H63" s="2">
        <v>60</v>
      </c>
      <c r="I63" s="2">
        <v>160</v>
      </c>
      <c r="J63" s="2" t="s">
        <v>96</v>
      </c>
      <c r="K63" s="2">
        <v>122</v>
      </c>
    </row>
    <row r="64" spans="1:11" x14ac:dyDescent="0.25">
      <c r="A64" s="1">
        <v>61</v>
      </c>
      <c r="B64" s="1">
        <v>1597</v>
      </c>
      <c r="C64" s="1">
        <v>9</v>
      </c>
      <c r="E64">
        <v>61</v>
      </c>
      <c r="F64" s="1">
        <v>10</v>
      </c>
      <c r="H64" s="2">
        <v>61</v>
      </c>
      <c r="I64" s="2">
        <v>160</v>
      </c>
      <c r="J64" s="2" t="s">
        <v>97</v>
      </c>
      <c r="K64" s="2">
        <v>122</v>
      </c>
    </row>
    <row r="65" spans="1:11" x14ac:dyDescent="0.25">
      <c r="A65" s="1">
        <v>62</v>
      </c>
      <c r="B65" s="1">
        <v>1606</v>
      </c>
      <c r="C65" s="1">
        <v>9</v>
      </c>
      <c r="E65">
        <v>62</v>
      </c>
      <c r="F65" s="1">
        <v>10</v>
      </c>
      <c r="H65" s="2">
        <v>62</v>
      </c>
      <c r="I65" s="2">
        <v>160</v>
      </c>
      <c r="J65" s="2" t="s">
        <v>98</v>
      </c>
      <c r="K65" s="2">
        <v>123</v>
      </c>
    </row>
    <row r="66" spans="1:11" x14ac:dyDescent="0.25">
      <c r="A66" s="1">
        <v>63</v>
      </c>
      <c r="B66" s="1">
        <v>1615</v>
      </c>
      <c r="C66" s="1">
        <v>9</v>
      </c>
      <c r="E66">
        <v>63</v>
      </c>
      <c r="F66" s="1">
        <v>10</v>
      </c>
      <c r="H66" s="2">
        <v>63</v>
      </c>
      <c r="I66" s="2">
        <v>160</v>
      </c>
      <c r="J66" s="2" t="s">
        <v>99</v>
      </c>
      <c r="K66" s="2">
        <v>124</v>
      </c>
    </row>
    <row r="67" spans="1:11" x14ac:dyDescent="0.25">
      <c r="A67" s="1">
        <v>64</v>
      </c>
      <c r="B67" s="1">
        <v>1623</v>
      </c>
      <c r="C67" s="1">
        <v>8</v>
      </c>
      <c r="E67">
        <v>64</v>
      </c>
      <c r="F67" s="1">
        <v>10</v>
      </c>
      <c r="H67" s="2">
        <v>64</v>
      </c>
      <c r="I67" s="2">
        <v>160</v>
      </c>
      <c r="J67" s="2" t="s">
        <v>100</v>
      </c>
      <c r="K67" s="2">
        <v>125</v>
      </c>
    </row>
    <row r="68" spans="1:11" x14ac:dyDescent="0.25">
      <c r="A68" s="1">
        <v>65</v>
      </c>
      <c r="B68" s="1">
        <v>1632</v>
      </c>
      <c r="C68" s="1">
        <v>9</v>
      </c>
      <c r="E68">
        <v>65</v>
      </c>
      <c r="F68" s="1">
        <v>10</v>
      </c>
      <c r="H68" s="2">
        <v>65</v>
      </c>
      <c r="I68" s="2">
        <v>160</v>
      </c>
      <c r="J68" s="2" t="s">
        <v>101</v>
      </c>
      <c r="K68" s="2">
        <v>126</v>
      </c>
    </row>
    <row r="69" spans="1:11" x14ac:dyDescent="0.25">
      <c r="A69" s="1">
        <v>66</v>
      </c>
      <c r="B69" s="1">
        <v>1641</v>
      </c>
      <c r="C69" s="1">
        <v>9</v>
      </c>
      <c r="E69">
        <v>66</v>
      </c>
      <c r="F69" s="1">
        <v>10</v>
      </c>
      <c r="H69" s="2">
        <v>66</v>
      </c>
      <c r="I69" s="2">
        <v>160</v>
      </c>
      <c r="J69" s="2" t="s">
        <v>102</v>
      </c>
      <c r="K69" s="2">
        <v>128</v>
      </c>
    </row>
    <row r="70" spans="1:11" x14ac:dyDescent="0.25">
      <c r="A70" s="1">
        <v>67</v>
      </c>
      <c r="B70" s="1">
        <v>1649</v>
      </c>
      <c r="C70" s="1">
        <v>8</v>
      </c>
      <c r="E70">
        <v>67</v>
      </c>
      <c r="F70" s="1">
        <v>10</v>
      </c>
      <c r="H70" s="2">
        <v>67</v>
      </c>
      <c r="I70" s="2">
        <v>160</v>
      </c>
      <c r="J70" s="2" t="s">
        <v>103</v>
      </c>
      <c r="K70" s="2">
        <v>127</v>
      </c>
    </row>
    <row r="71" spans="1:11" x14ac:dyDescent="0.25">
      <c r="A71" s="1">
        <v>68</v>
      </c>
      <c r="B71" s="1">
        <v>1658</v>
      </c>
      <c r="C71" s="1">
        <v>9</v>
      </c>
      <c r="E71">
        <v>68</v>
      </c>
      <c r="F71" s="1">
        <v>10</v>
      </c>
      <c r="H71" s="2">
        <v>68</v>
      </c>
      <c r="I71" s="2">
        <v>160</v>
      </c>
      <c r="J71" s="2" t="s">
        <v>104</v>
      </c>
      <c r="K71" s="2">
        <v>128</v>
      </c>
    </row>
    <row r="72" spans="1:11" x14ac:dyDescent="0.25">
      <c r="A72" s="1">
        <v>69</v>
      </c>
      <c r="B72" s="1">
        <v>1666</v>
      </c>
      <c r="C72" s="1">
        <v>8</v>
      </c>
      <c r="E72">
        <v>69</v>
      </c>
      <c r="F72" s="1">
        <v>10</v>
      </c>
      <c r="H72" s="2">
        <v>69</v>
      </c>
      <c r="I72" s="2">
        <v>160</v>
      </c>
      <c r="J72" s="2" t="s">
        <v>105</v>
      </c>
      <c r="K72" s="2">
        <v>128</v>
      </c>
    </row>
    <row r="73" spans="1:11" x14ac:dyDescent="0.25">
      <c r="A73" s="1">
        <v>70</v>
      </c>
      <c r="B73" s="1">
        <v>1675</v>
      </c>
      <c r="C73" s="1">
        <v>9</v>
      </c>
      <c r="E73">
        <v>70</v>
      </c>
      <c r="F73" s="1">
        <v>10</v>
      </c>
      <c r="H73" s="2">
        <v>70</v>
      </c>
      <c r="I73" s="2">
        <v>160</v>
      </c>
      <c r="J73" s="2" t="s">
        <v>106</v>
      </c>
      <c r="K73" s="2">
        <v>129</v>
      </c>
    </row>
    <row r="74" spans="1:11" x14ac:dyDescent="0.25">
      <c r="A74" s="1">
        <v>71</v>
      </c>
      <c r="B74" s="1">
        <v>1683</v>
      </c>
      <c r="C74" s="1">
        <v>8</v>
      </c>
      <c r="E74">
        <v>71</v>
      </c>
      <c r="F74" s="1">
        <v>10</v>
      </c>
      <c r="H74" s="2">
        <v>71</v>
      </c>
      <c r="I74" s="2">
        <v>160</v>
      </c>
      <c r="J74" s="2" t="s">
        <v>107</v>
      </c>
      <c r="K74" s="2">
        <v>130</v>
      </c>
    </row>
    <row r="75" spans="1:11" x14ac:dyDescent="0.25">
      <c r="A75" s="1">
        <v>72</v>
      </c>
      <c r="B75" s="1">
        <v>1692</v>
      </c>
      <c r="C75" s="1">
        <v>9</v>
      </c>
      <c r="E75">
        <v>72</v>
      </c>
      <c r="F75" s="1">
        <v>10</v>
      </c>
      <c r="H75" s="2">
        <v>72</v>
      </c>
      <c r="I75" s="2">
        <v>160</v>
      </c>
      <c r="J75" s="2" t="s">
        <v>108</v>
      </c>
      <c r="K75" s="2">
        <v>130</v>
      </c>
    </row>
    <row r="76" spans="1:11" x14ac:dyDescent="0.25">
      <c r="A76" s="1">
        <v>73</v>
      </c>
      <c r="B76" s="1">
        <v>1700</v>
      </c>
      <c r="C76" s="1">
        <v>8</v>
      </c>
      <c r="E76">
        <v>73</v>
      </c>
      <c r="F76" s="1">
        <v>10</v>
      </c>
      <c r="H76" s="2">
        <v>73</v>
      </c>
      <c r="I76" s="2">
        <v>160</v>
      </c>
      <c r="J76" s="2" t="s">
        <v>109</v>
      </c>
      <c r="K76" s="2">
        <v>131</v>
      </c>
    </row>
    <row r="77" spans="1:11" x14ac:dyDescent="0.25">
      <c r="A77" s="1">
        <v>74</v>
      </c>
      <c r="B77" s="1">
        <v>1709</v>
      </c>
      <c r="C77" s="1">
        <v>9</v>
      </c>
      <c r="E77">
        <v>74</v>
      </c>
      <c r="F77" s="1">
        <v>10</v>
      </c>
      <c r="H77" s="2">
        <v>74</v>
      </c>
      <c r="I77" s="2">
        <v>160</v>
      </c>
      <c r="J77" s="2" t="s">
        <v>110</v>
      </c>
      <c r="K77" s="2">
        <v>132</v>
      </c>
    </row>
    <row r="78" spans="1:11" x14ac:dyDescent="0.25">
      <c r="A78" s="1">
        <v>75</v>
      </c>
      <c r="B78" s="1">
        <v>1717</v>
      </c>
      <c r="C78" s="1">
        <v>8</v>
      </c>
      <c r="E78">
        <v>75</v>
      </c>
      <c r="F78" s="1">
        <v>10</v>
      </c>
      <c r="H78" s="2">
        <v>75</v>
      </c>
      <c r="I78" s="2">
        <v>160</v>
      </c>
      <c r="J78" s="2" t="s">
        <v>111</v>
      </c>
      <c r="K78" s="2">
        <v>133</v>
      </c>
    </row>
    <row r="79" spans="1:11" x14ac:dyDescent="0.25">
      <c r="A79" s="1">
        <v>76</v>
      </c>
      <c r="B79" s="1">
        <v>1725</v>
      </c>
      <c r="C79" s="1">
        <v>8</v>
      </c>
      <c r="E79">
        <v>76</v>
      </c>
      <c r="F79" s="1">
        <v>10</v>
      </c>
      <c r="H79" s="2">
        <v>76</v>
      </c>
      <c r="I79" s="2">
        <v>160</v>
      </c>
      <c r="J79" s="2" t="s">
        <v>112</v>
      </c>
      <c r="K79" s="2">
        <v>133</v>
      </c>
    </row>
    <row r="80" spans="1:11" x14ac:dyDescent="0.25">
      <c r="A80" s="1">
        <v>77</v>
      </c>
      <c r="B80" s="1">
        <v>1734</v>
      </c>
      <c r="C80" s="1">
        <v>9</v>
      </c>
      <c r="E80">
        <v>77</v>
      </c>
      <c r="F80" s="1">
        <v>10</v>
      </c>
      <c r="H80" s="2">
        <v>77</v>
      </c>
      <c r="I80" s="2">
        <v>160</v>
      </c>
      <c r="J80" s="2" t="s">
        <v>113</v>
      </c>
      <c r="K80" s="2">
        <v>134</v>
      </c>
    </row>
    <row r="81" spans="1:11" x14ac:dyDescent="0.25">
      <c r="A81" s="1">
        <v>78</v>
      </c>
      <c r="B81" s="1">
        <v>1742</v>
      </c>
      <c r="C81" s="1">
        <v>8</v>
      </c>
      <c r="E81">
        <v>78</v>
      </c>
      <c r="F81" s="1">
        <v>10</v>
      </c>
      <c r="H81" s="2">
        <v>78</v>
      </c>
      <c r="I81" s="2">
        <v>160</v>
      </c>
      <c r="J81" s="2" t="s">
        <v>114</v>
      </c>
      <c r="K81" s="2">
        <v>135</v>
      </c>
    </row>
    <row r="82" spans="1:11" x14ac:dyDescent="0.25">
      <c r="A82" s="1">
        <v>79</v>
      </c>
      <c r="B82" s="1">
        <v>1750</v>
      </c>
      <c r="C82" s="1">
        <v>8</v>
      </c>
      <c r="E82">
        <v>79</v>
      </c>
      <c r="F82" s="1">
        <v>10</v>
      </c>
      <c r="H82" s="2">
        <v>79</v>
      </c>
      <c r="I82" s="2">
        <v>160</v>
      </c>
      <c r="J82" s="2" t="s">
        <v>115</v>
      </c>
      <c r="K82" s="2">
        <v>136</v>
      </c>
    </row>
    <row r="83" spans="1:11" x14ac:dyDescent="0.25">
      <c r="A83" s="1">
        <v>80</v>
      </c>
      <c r="B83" s="1">
        <v>1758</v>
      </c>
      <c r="C83" s="1">
        <v>8</v>
      </c>
      <c r="E83">
        <v>80</v>
      </c>
      <c r="F83" s="1">
        <v>10</v>
      </c>
      <c r="H83" s="2">
        <v>80</v>
      </c>
      <c r="I83" s="2">
        <v>160</v>
      </c>
      <c r="J83" s="2" t="s">
        <v>116</v>
      </c>
      <c r="K83" s="2">
        <v>136</v>
      </c>
    </row>
    <row r="84" spans="1:11" x14ac:dyDescent="0.25">
      <c r="A84" s="1">
        <v>81</v>
      </c>
      <c r="B84" s="1">
        <v>1767</v>
      </c>
      <c r="C84" s="1">
        <v>9</v>
      </c>
      <c r="E84">
        <v>81</v>
      </c>
      <c r="F84" s="1">
        <v>10</v>
      </c>
      <c r="H84" s="2">
        <v>81</v>
      </c>
      <c r="I84" s="2">
        <v>160</v>
      </c>
      <c r="J84" s="2" t="s">
        <v>117</v>
      </c>
      <c r="K84" s="2">
        <v>137</v>
      </c>
    </row>
    <row r="85" spans="1:11" x14ac:dyDescent="0.25">
      <c r="A85" s="1">
        <v>82</v>
      </c>
      <c r="B85" s="1">
        <v>1775</v>
      </c>
      <c r="C85" s="1">
        <v>8</v>
      </c>
      <c r="E85">
        <v>82</v>
      </c>
      <c r="F85" s="1">
        <v>10</v>
      </c>
      <c r="H85" s="2">
        <v>82</v>
      </c>
      <c r="I85" s="2">
        <v>160</v>
      </c>
      <c r="J85" s="2" t="s">
        <v>118</v>
      </c>
      <c r="K85" s="2">
        <v>138</v>
      </c>
    </row>
    <row r="86" spans="1:11" x14ac:dyDescent="0.25">
      <c r="A86" s="1">
        <v>83</v>
      </c>
      <c r="B86" s="1">
        <v>1783</v>
      </c>
      <c r="C86" s="1">
        <v>8</v>
      </c>
      <c r="E86">
        <v>83</v>
      </c>
      <c r="F86" s="1">
        <v>10</v>
      </c>
      <c r="H86" s="2">
        <v>83</v>
      </c>
      <c r="I86" s="2">
        <v>160</v>
      </c>
      <c r="J86" s="2" t="s">
        <v>119</v>
      </c>
      <c r="K86" s="2">
        <v>138</v>
      </c>
    </row>
    <row r="87" spans="1:11" x14ac:dyDescent="0.25">
      <c r="A87" s="1">
        <v>84</v>
      </c>
      <c r="B87" s="1">
        <v>1791</v>
      </c>
      <c r="C87" s="1">
        <v>8</v>
      </c>
      <c r="E87">
        <v>84</v>
      </c>
      <c r="F87" s="1">
        <v>10</v>
      </c>
      <c r="H87" s="2">
        <v>84</v>
      </c>
      <c r="I87" s="2">
        <v>160</v>
      </c>
      <c r="J87" s="2" t="s">
        <v>120</v>
      </c>
      <c r="K87" s="2">
        <v>139</v>
      </c>
    </row>
    <row r="88" spans="1:11" x14ac:dyDescent="0.25">
      <c r="A88" s="1">
        <v>85</v>
      </c>
      <c r="B88" s="1">
        <v>1799</v>
      </c>
      <c r="C88" s="1">
        <v>8</v>
      </c>
      <c r="E88">
        <v>85</v>
      </c>
      <c r="F88" s="1">
        <v>10</v>
      </c>
      <c r="H88" s="2">
        <v>85</v>
      </c>
      <c r="I88" s="2">
        <v>160</v>
      </c>
      <c r="J88" s="2" t="s">
        <v>121</v>
      </c>
      <c r="K88" s="2">
        <v>140</v>
      </c>
    </row>
    <row r="89" spans="1:11" x14ac:dyDescent="0.25">
      <c r="A89" s="1">
        <v>86</v>
      </c>
      <c r="B89" s="1">
        <v>1807</v>
      </c>
      <c r="C89" s="1">
        <v>8</v>
      </c>
      <c r="E89">
        <v>86</v>
      </c>
      <c r="F89" s="1">
        <v>10</v>
      </c>
      <c r="H89" s="2">
        <v>86</v>
      </c>
      <c r="I89" s="2">
        <v>160</v>
      </c>
      <c r="J89" s="2" t="s">
        <v>122</v>
      </c>
      <c r="K89" s="2">
        <v>141</v>
      </c>
    </row>
    <row r="90" spans="1:11" x14ac:dyDescent="0.25">
      <c r="A90" s="1">
        <v>87</v>
      </c>
      <c r="B90" s="1">
        <v>1814</v>
      </c>
      <c r="C90" s="1">
        <v>7</v>
      </c>
      <c r="E90">
        <v>87</v>
      </c>
      <c r="F90" s="1">
        <v>10</v>
      </c>
      <c r="H90" s="2">
        <v>87</v>
      </c>
      <c r="I90" s="2">
        <v>160</v>
      </c>
      <c r="J90" s="2" t="s">
        <v>123</v>
      </c>
      <c r="K90" s="2">
        <v>141</v>
      </c>
    </row>
    <row r="91" spans="1:11" x14ac:dyDescent="0.25">
      <c r="A91" s="1">
        <v>88</v>
      </c>
      <c r="B91" s="1">
        <v>1822</v>
      </c>
      <c r="C91" s="1">
        <v>8</v>
      </c>
      <c r="E91">
        <v>88</v>
      </c>
      <c r="F91" s="1">
        <v>10</v>
      </c>
      <c r="H91" s="2">
        <v>88</v>
      </c>
      <c r="I91" s="2">
        <v>160</v>
      </c>
      <c r="J91" s="2" t="s">
        <v>124</v>
      </c>
      <c r="K91" s="2">
        <v>142</v>
      </c>
    </row>
    <row r="92" spans="1:11" x14ac:dyDescent="0.25">
      <c r="A92" s="1">
        <v>89</v>
      </c>
      <c r="B92" s="1">
        <v>1830</v>
      </c>
      <c r="C92" s="1">
        <v>8</v>
      </c>
      <c r="E92">
        <v>89</v>
      </c>
      <c r="F92" s="1">
        <v>10</v>
      </c>
      <c r="H92" s="2">
        <v>89</v>
      </c>
      <c r="I92" s="2">
        <v>160</v>
      </c>
      <c r="J92" s="2" t="s">
        <v>125</v>
      </c>
      <c r="K92" s="2">
        <v>143</v>
      </c>
    </row>
    <row r="93" spans="1:11" x14ac:dyDescent="0.25">
      <c r="A93" s="1">
        <v>90</v>
      </c>
      <c r="B93" s="1">
        <v>1837</v>
      </c>
      <c r="C93" s="1">
        <v>7</v>
      </c>
      <c r="E93">
        <v>90</v>
      </c>
      <c r="F93" s="1">
        <v>10</v>
      </c>
      <c r="H93" s="2">
        <v>90</v>
      </c>
      <c r="I93" s="2">
        <v>160</v>
      </c>
      <c r="J93" s="2" t="s">
        <v>126</v>
      </c>
      <c r="K93" s="2">
        <v>143</v>
      </c>
    </row>
    <row r="94" spans="1:11" x14ac:dyDescent="0.25">
      <c r="A94" s="1">
        <v>91</v>
      </c>
      <c r="B94" s="1">
        <v>1845</v>
      </c>
      <c r="C94" s="1">
        <v>8</v>
      </c>
      <c r="E94">
        <v>91</v>
      </c>
      <c r="F94" s="1">
        <v>10</v>
      </c>
      <c r="H94" s="2">
        <v>91</v>
      </c>
      <c r="I94" s="2">
        <v>160</v>
      </c>
      <c r="J94" s="2" t="s">
        <v>127</v>
      </c>
      <c r="K94" s="2">
        <v>144</v>
      </c>
    </row>
    <row r="95" spans="1:11" x14ac:dyDescent="0.25">
      <c r="A95" s="1">
        <v>92</v>
      </c>
      <c r="B95" s="1">
        <v>1852</v>
      </c>
      <c r="C95" s="1">
        <v>7</v>
      </c>
      <c r="E95">
        <v>92</v>
      </c>
      <c r="F95" s="1">
        <v>10</v>
      </c>
      <c r="H95" s="2">
        <v>92</v>
      </c>
      <c r="I95" s="2">
        <v>160</v>
      </c>
      <c r="J95" s="2" t="s">
        <v>128</v>
      </c>
      <c r="K95" s="2">
        <v>145</v>
      </c>
    </row>
    <row r="96" spans="1:11" x14ac:dyDescent="0.25">
      <c r="A96" s="1">
        <v>93</v>
      </c>
      <c r="B96" s="1">
        <v>1860</v>
      </c>
      <c r="C96" s="1">
        <v>8</v>
      </c>
      <c r="E96">
        <v>93</v>
      </c>
      <c r="F96" s="1">
        <v>10</v>
      </c>
      <c r="H96" s="2">
        <v>93</v>
      </c>
      <c r="I96" s="2">
        <v>160</v>
      </c>
      <c r="J96" s="2" t="s">
        <v>129</v>
      </c>
      <c r="K96" s="2">
        <v>146</v>
      </c>
    </row>
    <row r="97" spans="1:13" x14ac:dyDescent="0.25">
      <c r="A97" s="1">
        <v>94</v>
      </c>
      <c r="B97" s="1">
        <v>1867</v>
      </c>
      <c r="C97" s="1">
        <v>7</v>
      </c>
      <c r="E97">
        <v>94</v>
      </c>
      <c r="F97" s="1">
        <v>10</v>
      </c>
      <c r="H97" s="2">
        <v>94</v>
      </c>
      <c r="I97" s="2">
        <v>160</v>
      </c>
      <c r="J97" s="2" t="s">
        <v>130</v>
      </c>
      <c r="K97" s="2">
        <v>146</v>
      </c>
    </row>
    <row r="98" spans="1:13" x14ac:dyDescent="0.25">
      <c r="A98" s="1">
        <v>95</v>
      </c>
      <c r="B98" s="1">
        <v>1874</v>
      </c>
      <c r="C98" s="1">
        <v>7</v>
      </c>
      <c r="E98">
        <v>95</v>
      </c>
      <c r="F98" s="1">
        <v>10</v>
      </c>
      <c r="H98" s="2">
        <v>95</v>
      </c>
      <c r="I98" s="2">
        <v>160</v>
      </c>
      <c r="J98" s="2" t="s">
        <v>131</v>
      </c>
      <c r="K98" s="2">
        <v>147</v>
      </c>
    </row>
    <row r="99" spans="1:13" x14ac:dyDescent="0.25">
      <c r="A99" s="1">
        <v>96</v>
      </c>
      <c r="B99" s="1">
        <v>1881</v>
      </c>
      <c r="C99" s="1">
        <v>7</v>
      </c>
      <c r="E99">
        <v>96</v>
      </c>
      <c r="F99" s="1">
        <v>10</v>
      </c>
      <c r="H99" s="2">
        <v>96</v>
      </c>
      <c r="I99" s="2">
        <v>160</v>
      </c>
      <c r="J99" s="2" t="s">
        <v>132</v>
      </c>
      <c r="K99" s="2">
        <v>148</v>
      </c>
    </row>
    <row r="100" spans="1:13" x14ac:dyDescent="0.25">
      <c r="A100" s="1">
        <v>97</v>
      </c>
      <c r="B100" s="1">
        <v>1888</v>
      </c>
      <c r="C100" s="1">
        <v>7</v>
      </c>
      <c r="E100">
        <v>97</v>
      </c>
      <c r="F100" s="1">
        <v>10</v>
      </c>
      <c r="H100" s="2">
        <v>97</v>
      </c>
      <c r="I100" s="2">
        <v>160</v>
      </c>
      <c r="J100" s="2" t="s">
        <v>133</v>
      </c>
      <c r="K100" s="2">
        <v>149</v>
      </c>
    </row>
    <row r="101" spans="1:13" x14ac:dyDescent="0.25">
      <c r="A101" s="1">
        <v>98</v>
      </c>
      <c r="B101" s="1">
        <v>1894</v>
      </c>
      <c r="C101" s="1">
        <v>6</v>
      </c>
      <c r="E101">
        <v>98</v>
      </c>
      <c r="F101" s="1">
        <v>10</v>
      </c>
      <c r="H101" s="2">
        <v>98</v>
      </c>
      <c r="I101" s="2">
        <v>160</v>
      </c>
      <c r="J101" s="2" t="s">
        <v>134</v>
      </c>
      <c r="K101" s="2">
        <v>149</v>
      </c>
    </row>
    <row r="102" spans="1:13" x14ac:dyDescent="0.25">
      <c r="A102" s="1">
        <v>99</v>
      </c>
      <c r="B102" s="1">
        <v>1900</v>
      </c>
      <c r="C102" s="1">
        <v>6</v>
      </c>
      <c r="E102">
        <v>99</v>
      </c>
      <c r="F102" s="1">
        <v>10</v>
      </c>
      <c r="H102" s="2">
        <v>99</v>
      </c>
      <c r="I102" s="2">
        <v>160</v>
      </c>
      <c r="J102" s="2" t="s">
        <v>135</v>
      </c>
      <c r="K102" s="2">
        <v>150</v>
      </c>
    </row>
    <row r="106" spans="1:13" x14ac:dyDescent="0.25">
      <c r="M1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Weapons</vt:lpstr>
      <vt:lpstr>Sheet2</vt:lpstr>
      <vt:lpstr>Equip. Burden</vt:lpstr>
      <vt:lpstr>Covenants</vt:lpstr>
      <vt:lpstr>Sheet4</vt:lpstr>
      <vt:lpstr>Covenants</vt:lpstr>
      <vt:lpstr>weapons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Murilo</cp:lastModifiedBy>
  <dcterms:created xsi:type="dcterms:W3CDTF">2018-08-27T13:40:25Z</dcterms:created>
  <dcterms:modified xsi:type="dcterms:W3CDTF">2018-08-31T20:06:12Z</dcterms:modified>
</cp:coreProperties>
</file>