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yncplicity\Nitro-Alpha (William Griffith)\05-Results\KR-Samsung CAE (Beta)\"/>
    </mc:Choice>
  </mc:AlternateContent>
  <bookViews>
    <workbookView xWindow="480" yWindow="135" windowWidth="20115" windowHeight="10155" activeTab="1"/>
  </bookViews>
  <sheets>
    <sheet name="Usage notes" sheetId="6" r:id="rId1"/>
    <sheet name="Latency and Ops Graph" sheetId="4" r:id="rId2"/>
    <sheet name="Latency Data" sheetId="2" r:id="rId3"/>
    <sheet name="Helpers" sheetId="5" r:id="rId4"/>
    <sheet name="Toggles" sheetId="7" r:id="rId5"/>
  </sheets>
  <calcPr calcId="152511"/>
</workbook>
</file>

<file path=xl/calcChain.xml><?xml version="1.0" encoding="utf-8"?>
<calcChain xmlns="http://schemas.openxmlformats.org/spreadsheetml/2006/main">
  <c r="C11" i="5" l="1"/>
  <c r="C12" i="5"/>
  <c r="C10" i="5"/>
  <c r="C9" i="5"/>
  <c r="K2" i="5" l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G151" i="5" l="1"/>
  <c r="F151" i="5"/>
  <c r="E151" i="5"/>
  <c r="G150" i="5"/>
  <c r="F150" i="5"/>
  <c r="E150" i="5"/>
  <c r="G149" i="5"/>
  <c r="F149" i="5"/>
  <c r="E149" i="5"/>
  <c r="G148" i="5"/>
  <c r="F148" i="5"/>
  <c r="E148" i="5"/>
  <c r="G147" i="5"/>
  <c r="F147" i="5"/>
  <c r="E147" i="5"/>
  <c r="G146" i="5"/>
  <c r="F146" i="5"/>
  <c r="E146" i="5"/>
  <c r="G145" i="5"/>
  <c r="F145" i="5"/>
  <c r="E145" i="5"/>
  <c r="G144" i="5"/>
  <c r="F144" i="5"/>
  <c r="E144" i="5"/>
  <c r="G143" i="5"/>
  <c r="F143" i="5"/>
  <c r="E143" i="5"/>
  <c r="G142" i="5"/>
  <c r="F142" i="5"/>
  <c r="E142" i="5"/>
  <c r="G141" i="5"/>
  <c r="F141" i="5"/>
  <c r="E141" i="5"/>
  <c r="G140" i="5"/>
  <c r="F140" i="5"/>
  <c r="E140" i="5"/>
  <c r="G139" i="5"/>
  <c r="F139" i="5"/>
  <c r="E139" i="5"/>
  <c r="G138" i="5"/>
  <c r="F138" i="5"/>
  <c r="E138" i="5"/>
  <c r="G137" i="5"/>
  <c r="F137" i="5"/>
  <c r="E137" i="5"/>
  <c r="G136" i="5"/>
  <c r="F136" i="5"/>
  <c r="E136" i="5"/>
  <c r="G135" i="5"/>
  <c r="F135" i="5"/>
  <c r="E135" i="5"/>
  <c r="G134" i="5"/>
  <c r="F134" i="5"/>
  <c r="E134" i="5"/>
  <c r="G133" i="5"/>
  <c r="F133" i="5"/>
  <c r="E133" i="5"/>
  <c r="G132" i="5"/>
  <c r="F132" i="5"/>
  <c r="E132" i="5"/>
  <c r="G131" i="5"/>
  <c r="F131" i="5"/>
  <c r="E131" i="5"/>
  <c r="G130" i="5"/>
  <c r="F130" i="5"/>
  <c r="E130" i="5"/>
  <c r="G129" i="5"/>
  <c r="F129" i="5"/>
  <c r="E129" i="5"/>
  <c r="G128" i="5"/>
  <c r="F128" i="5"/>
  <c r="E128" i="5"/>
  <c r="G127" i="5"/>
  <c r="F127" i="5"/>
  <c r="E127" i="5"/>
  <c r="G126" i="5"/>
  <c r="F126" i="5"/>
  <c r="E126" i="5"/>
  <c r="G125" i="5"/>
  <c r="F125" i="5"/>
  <c r="E125" i="5"/>
  <c r="G124" i="5"/>
  <c r="F124" i="5"/>
  <c r="E124" i="5"/>
  <c r="G123" i="5"/>
  <c r="F123" i="5"/>
  <c r="E123" i="5"/>
  <c r="G122" i="5"/>
  <c r="F122" i="5"/>
  <c r="E122" i="5"/>
  <c r="G121" i="5"/>
  <c r="F121" i="5"/>
  <c r="E121" i="5"/>
  <c r="G120" i="5"/>
  <c r="F120" i="5"/>
  <c r="E120" i="5"/>
  <c r="G119" i="5"/>
  <c r="F119" i="5"/>
  <c r="E119" i="5"/>
  <c r="G118" i="5"/>
  <c r="F118" i="5"/>
  <c r="E118" i="5"/>
  <c r="G117" i="5"/>
  <c r="F117" i="5"/>
  <c r="E117" i="5"/>
  <c r="G116" i="5"/>
  <c r="F116" i="5"/>
  <c r="E116" i="5"/>
  <c r="G115" i="5"/>
  <c r="F115" i="5"/>
  <c r="E115" i="5"/>
  <c r="G114" i="5"/>
  <c r="F114" i="5"/>
  <c r="E114" i="5"/>
  <c r="G113" i="5"/>
  <c r="F113" i="5"/>
  <c r="E113" i="5"/>
  <c r="G112" i="5"/>
  <c r="F112" i="5"/>
  <c r="E112" i="5"/>
  <c r="G111" i="5"/>
  <c r="F111" i="5"/>
  <c r="E111" i="5"/>
  <c r="G110" i="5"/>
  <c r="F110" i="5"/>
  <c r="E110" i="5"/>
  <c r="G109" i="5"/>
  <c r="F109" i="5"/>
  <c r="E109" i="5"/>
  <c r="G108" i="5"/>
  <c r="F108" i="5"/>
  <c r="E108" i="5"/>
  <c r="G107" i="5"/>
  <c r="F107" i="5"/>
  <c r="E107" i="5"/>
  <c r="G106" i="5"/>
  <c r="F106" i="5"/>
  <c r="E106" i="5"/>
  <c r="G105" i="5"/>
  <c r="F105" i="5"/>
  <c r="E105" i="5"/>
  <c r="G104" i="5"/>
  <c r="F104" i="5"/>
  <c r="E104" i="5"/>
  <c r="G103" i="5"/>
  <c r="F103" i="5"/>
  <c r="E103" i="5"/>
  <c r="G102" i="5"/>
  <c r="F102" i="5"/>
  <c r="E102" i="5"/>
  <c r="G101" i="5"/>
  <c r="F101" i="5"/>
  <c r="E101" i="5"/>
  <c r="G100" i="5"/>
  <c r="F100" i="5"/>
  <c r="E100" i="5"/>
  <c r="G99" i="5"/>
  <c r="F99" i="5"/>
  <c r="E99" i="5"/>
  <c r="G98" i="5"/>
  <c r="F98" i="5"/>
  <c r="E98" i="5"/>
  <c r="G97" i="5"/>
  <c r="F97" i="5"/>
  <c r="E97" i="5"/>
  <c r="G96" i="5"/>
  <c r="F96" i="5"/>
  <c r="E96" i="5"/>
  <c r="G95" i="5"/>
  <c r="F95" i="5"/>
  <c r="E95" i="5"/>
  <c r="G94" i="5"/>
  <c r="F94" i="5"/>
  <c r="E94" i="5"/>
  <c r="G93" i="5"/>
  <c r="F93" i="5"/>
  <c r="E93" i="5"/>
  <c r="G92" i="5"/>
  <c r="F92" i="5"/>
  <c r="E92" i="5"/>
  <c r="G91" i="5"/>
  <c r="F91" i="5"/>
  <c r="E91" i="5"/>
  <c r="G90" i="5"/>
  <c r="F90" i="5"/>
  <c r="E90" i="5"/>
  <c r="G89" i="5"/>
  <c r="F89" i="5"/>
  <c r="E89" i="5"/>
  <c r="G88" i="5"/>
  <c r="F88" i="5"/>
  <c r="E88" i="5"/>
  <c r="G87" i="5"/>
  <c r="F87" i="5"/>
  <c r="E87" i="5"/>
  <c r="G86" i="5"/>
  <c r="F86" i="5"/>
  <c r="E86" i="5"/>
  <c r="G85" i="5"/>
  <c r="F85" i="5"/>
  <c r="E85" i="5"/>
  <c r="G84" i="5"/>
  <c r="F84" i="5"/>
  <c r="E84" i="5"/>
  <c r="G83" i="5"/>
  <c r="F83" i="5"/>
  <c r="E83" i="5"/>
  <c r="G82" i="5"/>
  <c r="F82" i="5"/>
  <c r="E82" i="5"/>
  <c r="G81" i="5"/>
  <c r="F81" i="5"/>
  <c r="E81" i="5"/>
  <c r="G80" i="5"/>
  <c r="F80" i="5"/>
  <c r="E80" i="5"/>
  <c r="G79" i="5"/>
  <c r="F79" i="5"/>
  <c r="E79" i="5"/>
  <c r="G78" i="5"/>
  <c r="F78" i="5"/>
  <c r="E78" i="5"/>
  <c r="G77" i="5"/>
  <c r="F77" i="5"/>
  <c r="E77" i="5"/>
  <c r="G76" i="5"/>
  <c r="F76" i="5"/>
  <c r="E76" i="5"/>
  <c r="G75" i="5"/>
  <c r="F75" i="5"/>
  <c r="E75" i="5"/>
  <c r="G74" i="5"/>
  <c r="F74" i="5"/>
  <c r="E74" i="5"/>
  <c r="G73" i="5"/>
  <c r="F73" i="5"/>
  <c r="E73" i="5"/>
  <c r="G72" i="5"/>
  <c r="F72" i="5"/>
  <c r="E72" i="5"/>
  <c r="G71" i="5"/>
  <c r="F71" i="5"/>
  <c r="E71" i="5"/>
  <c r="G70" i="5"/>
  <c r="F70" i="5"/>
  <c r="E70" i="5"/>
  <c r="G69" i="5"/>
  <c r="F69" i="5"/>
  <c r="E69" i="5"/>
  <c r="G68" i="5"/>
  <c r="F68" i="5"/>
  <c r="E68" i="5"/>
  <c r="G67" i="5"/>
  <c r="F67" i="5"/>
  <c r="E67" i="5"/>
  <c r="G66" i="5"/>
  <c r="F66" i="5"/>
  <c r="E66" i="5"/>
  <c r="G65" i="5"/>
  <c r="F65" i="5"/>
  <c r="E65" i="5"/>
  <c r="G64" i="5"/>
  <c r="F64" i="5"/>
  <c r="E64" i="5"/>
  <c r="G63" i="5"/>
  <c r="F63" i="5"/>
  <c r="E63" i="5"/>
  <c r="G62" i="5"/>
  <c r="F62" i="5"/>
  <c r="E62" i="5"/>
  <c r="G61" i="5"/>
  <c r="F61" i="5"/>
  <c r="E61" i="5"/>
  <c r="G60" i="5"/>
  <c r="F60" i="5"/>
  <c r="E60" i="5"/>
  <c r="G59" i="5"/>
  <c r="F59" i="5"/>
  <c r="E59" i="5"/>
  <c r="G58" i="5"/>
  <c r="F58" i="5"/>
  <c r="E58" i="5"/>
  <c r="G57" i="5"/>
  <c r="F57" i="5"/>
  <c r="E57" i="5"/>
  <c r="G56" i="5"/>
  <c r="F56" i="5"/>
  <c r="E56" i="5"/>
  <c r="G55" i="5"/>
  <c r="F55" i="5"/>
  <c r="E55" i="5"/>
  <c r="G54" i="5"/>
  <c r="F54" i="5"/>
  <c r="E54" i="5"/>
  <c r="G53" i="5"/>
  <c r="F53" i="5"/>
  <c r="E53" i="5"/>
  <c r="G52" i="5"/>
  <c r="F52" i="5"/>
  <c r="E52" i="5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G38" i="5"/>
  <c r="F38" i="5"/>
  <c r="E38" i="5"/>
  <c r="G37" i="5"/>
  <c r="F37" i="5"/>
  <c r="E37" i="5"/>
  <c r="G36" i="5"/>
  <c r="F36" i="5"/>
  <c r="E36" i="5"/>
  <c r="G35" i="5"/>
  <c r="F35" i="5"/>
  <c r="E35" i="5"/>
  <c r="G34" i="5"/>
  <c r="F34" i="5"/>
  <c r="E34" i="5"/>
  <c r="G33" i="5"/>
  <c r="F33" i="5"/>
  <c r="E33" i="5"/>
  <c r="G32" i="5"/>
  <c r="F32" i="5"/>
  <c r="E32" i="5"/>
  <c r="G31" i="5"/>
  <c r="F31" i="5"/>
  <c r="E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G22" i="5"/>
  <c r="F22" i="5"/>
  <c r="E22" i="5"/>
  <c r="G21" i="5"/>
  <c r="F21" i="5"/>
  <c r="E21" i="5"/>
  <c r="G20" i="5"/>
  <c r="F20" i="5"/>
  <c r="E20" i="5"/>
  <c r="G19" i="5"/>
  <c r="F19" i="5"/>
  <c r="E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G10" i="5"/>
  <c r="F10" i="5"/>
  <c r="E10" i="5"/>
  <c r="G9" i="5"/>
  <c r="F9" i="5"/>
  <c r="E9" i="5"/>
  <c r="G8" i="5"/>
  <c r="F8" i="5"/>
  <c r="E8" i="5"/>
  <c r="G7" i="5"/>
  <c r="F7" i="5"/>
  <c r="E7" i="5"/>
  <c r="G6" i="5"/>
  <c r="F6" i="5"/>
  <c r="E6" i="5"/>
  <c r="G5" i="5"/>
  <c r="F5" i="5"/>
  <c r="E5" i="5"/>
  <c r="G4" i="5"/>
  <c r="F4" i="5"/>
  <c r="E4" i="5"/>
  <c r="G3" i="5"/>
  <c r="F3" i="5"/>
  <c r="E3" i="5"/>
  <c r="G2" i="5"/>
  <c r="F2" i="5"/>
  <c r="E2" i="5"/>
  <c r="K151" i="5"/>
  <c r="J151" i="5"/>
  <c r="I151" i="5"/>
  <c r="K150" i="5"/>
  <c r="J150" i="5"/>
  <c r="I150" i="5"/>
  <c r="K149" i="5"/>
  <c r="J149" i="5"/>
  <c r="I149" i="5"/>
  <c r="K148" i="5"/>
  <c r="J148" i="5"/>
  <c r="I148" i="5"/>
  <c r="K147" i="5"/>
  <c r="J147" i="5"/>
  <c r="I147" i="5"/>
  <c r="K146" i="5"/>
  <c r="J146" i="5"/>
  <c r="I146" i="5"/>
  <c r="K145" i="5"/>
  <c r="J145" i="5"/>
  <c r="I145" i="5"/>
  <c r="K144" i="5"/>
  <c r="J144" i="5"/>
  <c r="I144" i="5"/>
  <c r="K143" i="5"/>
  <c r="J143" i="5"/>
  <c r="I143" i="5"/>
  <c r="K142" i="5"/>
  <c r="J142" i="5"/>
  <c r="I142" i="5"/>
  <c r="K141" i="5"/>
  <c r="J141" i="5"/>
  <c r="I141" i="5"/>
  <c r="K140" i="5"/>
  <c r="J140" i="5"/>
  <c r="I140" i="5"/>
  <c r="K139" i="5"/>
  <c r="J139" i="5"/>
  <c r="I139" i="5"/>
  <c r="K138" i="5"/>
  <c r="J138" i="5"/>
  <c r="I138" i="5"/>
  <c r="K137" i="5"/>
  <c r="J137" i="5"/>
  <c r="I137" i="5"/>
  <c r="K136" i="5"/>
  <c r="J136" i="5"/>
  <c r="I136" i="5"/>
  <c r="K135" i="5"/>
  <c r="J135" i="5"/>
  <c r="I135" i="5"/>
  <c r="K134" i="5"/>
  <c r="J134" i="5"/>
  <c r="I134" i="5"/>
  <c r="K133" i="5"/>
  <c r="J133" i="5"/>
  <c r="I133" i="5"/>
  <c r="K132" i="5"/>
  <c r="J132" i="5"/>
  <c r="I132" i="5"/>
  <c r="K131" i="5"/>
  <c r="J131" i="5"/>
  <c r="I131" i="5"/>
  <c r="K130" i="5"/>
  <c r="J130" i="5"/>
  <c r="I130" i="5"/>
  <c r="K129" i="5"/>
  <c r="J129" i="5"/>
  <c r="I129" i="5"/>
  <c r="K128" i="5"/>
  <c r="J128" i="5"/>
  <c r="I128" i="5"/>
  <c r="K127" i="5"/>
  <c r="J127" i="5"/>
  <c r="I127" i="5"/>
  <c r="K126" i="5"/>
  <c r="J126" i="5"/>
  <c r="I126" i="5"/>
  <c r="K125" i="5"/>
  <c r="J125" i="5"/>
  <c r="I125" i="5"/>
  <c r="K124" i="5"/>
  <c r="J124" i="5"/>
  <c r="I124" i="5"/>
  <c r="K123" i="5"/>
  <c r="J123" i="5"/>
  <c r="I123" i="5"/>
  <c r="K122" i="5"/>
  <c r="J122" i="5"/>
  <c r="I122" i="5"/>
  <c r="K121" i="5"/>
  <c r="J121" i="5"/>
  <c r="I121" i="5"/>
  <c r="K120" i="5"/>
  <c r="J120" i="5"/>
  <c r="I120" i="5"/>
  <c r="K119" i="5"/>
  <c r="J119" i="5"/>
  <c r="I119" i="5"/>
  <c r="K118" i="5"/>
  <c r="J118" i="5"/>
  <c r="I118" i="5"/>
  <c r="K117" i="5"/>
  <c r="J117" i="5"/>
  <c r="I117" i="5"/>
  <c r="K116" i="5"/>
  <c r="J116" i="5"/>
  <c r="I116" i="5"/>
  <c r="K115" i="5"/>
  <c r="J115" i="5"/>
  <c r="I115" i="5"/>
  <c r="K114" i="5"/>
  <c r="J114" i="5"/>
  <c r="I114" i="5"/>
  <c r="K113" i="5"/>
  <c r="J113" i="5"/>
  <c r="I113" i="5"/>
  <c r="K112" i="5"/>
  <c r="J112" i="5"/>
  <c r="I112" i="5"/>
  <c r="K111" i="5"/>
  <c r="J111" i="5"/>
  <c r="I111" i="5"/>
  <c r="K110" i="5"/>
  <c r="J110" i="5"/>
  <c r="I110" i="5"/>
  <c r="K109" i="5"/>
  <c r="J109" i="5"/>
  <c r="I109" i="5"/>
  <c r="K108" i="5"/>
  <c r="J108" i="5"/>
  <c r="I108" i="5"/>
  <c r="K107" i="5"/>
  <c r="J107" i="5"/>
  <c r="I107" i="5"/>
  <c r="K106" i="5"/>
  <c r="J106" i="5"/>
  <c r="I106" i="5"/>
  <c r="K105" i="5"/>
  <c r="J105" i="5"/>
  <c r="I105" i="5"/>
  <c r="K104" i="5"/>
  <c r="J104" i="5"/>
  <c r="I104" i="5"/>
  <c r="K103" i="5"/>
  <c r="J103" i="5"/>
  <c r="I103" i="5"/>
  <c r="K102" i="5"/>
  <c r="J102" i="5"/>
  <c r="I102" i="5"/>
  <c r="K101" i="5"/>
  <c r="J101" i="5"/>
  <c r="I101" i="5"/>
  <c r="K100" i="5"/>
  <c r="J100" i="5"/>
  <c r="I100" i="5"/>
  <c r="K99" i="5"/>
  <c r="J99" i="5"/>
  <c r="I99" i="5"/>
  <c r="K98" i="5"/>
  <c r="J98" i="5"/>
  <c r="I98" i="5"/>
  <c r="K97" i="5"/>
  <c r="J97" i="5"/>
  <c r="I97" i="5"/>
  <c r="K96" i="5"/>
  <c r="J96" i="5"/>
  <c r="I96" i="5"/>
  <c r="K95" i="5"/>
  <c r="J95" i="5"/>
  <c r="I95" i="5"/>
  <c r="K94" i="5"/>
  <c r="J94" i="5"/>
  <c r="I94" i="5"/>
  <c r="K93" i="5"/>
  <c r="J93" i="5"/>
  <c r="I93" i="5"/>
  <c r="K92" i="5"/>
  <c r="J92" i="5"/>
  <c r="I92" i="5"/>
  <c r="K91" i="5"/>
  <c r="J91" i="5"/>
  <c r="I91" i="5"/>
  <c r="K90" i="5"/>
  <c r="J90" i="5"/>
  <c r="I90" i="5"/>
  <c r="K89" i="5"/>
  <c r="J89" i="5"/>
  <c r="I89" i="5"/>
  <c r="K88" i="5"/>
  <c r="J88" i="5"/>
  <c r="I88" i="5"/>
  <c r="K87" i="5"/>
  <c r="J87" i="5"/>
  <c r="I87" i="5"/>
  <c r="K86" i="5"/>
  <c r="J86" i="5"/>
  <c r="I86" i="5"/>
  <c r="K85" i="5"/>
  <c r="J85" i="5"/>
  <c r="I85" i="5"/>
  <c r="K84" i="5"/>
  <c r="J84" i="5"/>
  <c r="I84" i="5"/>
  <c r="K83" i="5"/>
  <c r="J83" i="5"/>
  <c r="I83" i="5"/>
  <c r="K82" i="5"/>
  <c r="J82" i="5"/>
  <c r="I82" i="5"/>
  <c r="K81" i="5"/>
  <c r="J81" i="5"/>
  <c r="I81" i="5"/>
  <c r="K80" i="5"/>
  <c r="J80" i="5"/>
  <c r="I80" i="5"/>
  <c r="K79" i="5"/>
  <c r="J79" i="5"/>
  <c r="I79" i="5"/>
  <c r="K78" i="5"/>
  <c r="J78" i="5"/>
  <c r="I78" i="5"/>
  <c r="K77" i="5"/>
  <c r="J77" i="5"/>
  <c r="I77" i="5"/>
  <c r="K76" i="5"/>
  <c r="J76" i="5"/>
  <c r="I76" i="5"/>
  <c r="K75" i="5"/>
  <c r="J75" i="5"/>
  <c r="I75" i="5"/>
  <c r="K74" i="5"/>
  <c r="J74" i="5"/>
  <c r="I74" i="5"/>
  <c r="K73" i="5"/>
  <c r="J73" i="5"/>
  <c r="I73" i="5"/>
  <c r="K72" i="5"/>
  <c r="J72" i="5"/>
  <c r="I72" i="5"/>
  <c r="K71" i="5"/>
  <c r="J71" i="5"/>
  <c r="I71" i="5"/>
  <c r="K70" i="5"/>
  <c r="J70" i="5"/>
  <c r="I70" i="5"/>
  <c r="K69" i="5"/>
  <c r="J69" i="5"/>
  <c r="I69" i="5"/>
  <c r="K68" i="5"/>
  <c r="J68" i="5"/>
  <c r="I68" i="5"/>
  <c r="K67" i="5"/>
  <c r="J67" i="5"/>
  <c r="I67" i="5"/>
  <c r="K66" i="5"/>
  <c r="J66" i="5"/>
  <c r="I66" i="5"/>
  <c r="K65" i="5"/>
  <c r="J65" i="5"/>
  <c r="I65" i="5"/>
  <c r="K64" i="5"/>
  <c r="J64" i="5"/>
  <c r="I64" i="5"/>
  <c r="K63" i="5"/>
  <c r="J63" i="5"/>
  <c r="I63" i="5"/>
  <c r="K62" i="5"/>
  <c r="J62" i="5"/>
  <c r="I62" i="5"/>
  <c r="K61" i="5"/>
  <c r="J61" i="5"/>
  <c r="I61" i="5"/>
  <c r="K60" i="5"/>
  <c r="J60" i="5"/>
  <c r="I60" i="5"/>
  <c r="K59" i="5"/>
  <c r="J59" i="5"/>
  <c r="I59" i="5"/>
  <c r="K58" i="5"/>
  <c r="J58" i="5"/>
  <c r="I58" i="5"/>
  <c r="K57" i="5"/>
  <c r="J57" i="5"/>
  <c r="I57" i="5"/>
  <c r="K56" i="5"/>
  <c r="J56" i="5"/>
  <c r="I56" i="5"/>
  <c r="K55" i="5"/>
  <c r="J55" i="5"/>
  <c r="I55" i="5"/>
  <c r="K54" i="5"/>
  <c r="J54" i="5"/>
  <c r="I54" i="5"/>
  <c r="K53" i="5"/>
  <c r="J53" i="5"/>
  <c r="I53" i="5"/>
  <c r="K52" i="5"/>
  <c r="J52" i="5"/>
  <c r="I52" i="5"/>
  <c r="K51" i="5"/>
  <c r="J51" i="5"/>
  <c r="I51" i="5"/>
  <c r="K50" i="5"/>
  <c r="J50" i="5"/>
  <c r="I50" i="5"/>
  <c r="K49" i="5"/>
  <c r="J49" i="5"/>
  <c r="I49" i="5"/>
  <c r="K48" i="5"/>
  <c r="J48" i="5"/>
  <c r="I48" i="5"/>
  <c r="K47" i="5"/>
  <c r="J47" i="5"/>
  <c r="I47" i="5"/>
  <c r="K46" i="5"/>
  <c r="J46" i="5"/>
  <c r="I46" i="5"/>
  <c r="K45" i="5"/>
  <c r="J45" i="5"/>
  <c r="I45" i="5"/>
  <c r="K44" i="5"/>
  <c r="J44" i="5"/>
  <c r="I44" i="5"/>
  <c r="K43" i="5"/>
  <c r="J43" i="5"/>
  <c r="I43" i="5"/>
  <c r="K42" i="5"/>
  <c r="J42" i="5"/>
  <c r="I42" i="5"/>
  <c r="K41" i="5"/>
  <c r="J41" i="5"/>
  <c r="I41" i="5"/>
  <c r="K40" i="5"/>
  <c r="J40" i="5"/>
  <c r="I40" i="5"/>
  <c r="K39" i="5"/>
  <c r="J39" i="5"/>
  <c r="I39" i="5"/>
  <c r="K38" i="5"/>
  <c r="J38" i="5"/>
  <c r="I38" i="5"/>
  <c r="K37" i="5"/>
  <c r="J37" i="5"/>
  <c r="I37" i="5"/>
  <c r="K36" i="5"/>
  <c r="J36" i="5"/>
  <c r="I36" i="5"/>
  <c r="K35" i="5"/>
  <c r="J35" i="5"/>
  <c r="I35" i="5"/>
  <c r="K34" i="5"/>
  <c r="J34" i="5"/>
  <c r="I34" i="5"/>
  <c r="K33" i="5"/>
  <c r="J33" i="5"/>
  <c r="I33" i="5"/>
  <c r="G3" i="2"/>
  <c r="I3" i="5" s="1"/>
  <c r="I2" i="5"/>
  <c r="J2" i="5"/>
  <c r="C2" i="5" l="1" a="1"/>
  <c r="C2" i="5" s="1"/>
  <c r="C1" i="5" a="1"/>
  <c r="C1" i="5" s="1"/>
  <c r="K3" i="5"/>
  <c r="J3" i="5"/>
  <c r="G4" i="2"/>
  <c r="K4" i="5" s="1"/>
  <c r="J4" i="5"/>
  <c r="I4" i="5" l="1"/>
  <c r="G5" i="2"/>
  <c r="K5" i="5"/>
  <c r="I5" i="5"/>
  <c r="J5" i="5"/>
  <c r="G6" i="2" l="1"/>
  <c r="G7" i="2" l="1"/>
  <c r="I6" i="5"/>
  <c r="K6" i="5"/>
  <c r="J6" i="5"/>
  <c r="K7" i="5" l="1"/>
  <c r="J7" i="5"/>
  <c r="G8" i="2"/>
  <c r="I7" i="5"/>
  <c r="G9" i="2" l="1"/>
  <c r="I8" i="5"/>
  <c r="J8" i="5"/>
  <c r="K8" i="5"/>
  <c r="G10" i="2" l="1"/>
  <c r="I9" i="5"/>
  <c r="K9" i="5"/>
  <c r="J9" i="5"/>
  <c r="J10" i="5" l="1"/>
  <c r="K10" i="5"/>
  <c r="G11" i="2"/>
  <c r="I10" i="5"/>
  <c r="G12" i="2" l="1"/>
  <c r="I11" i="5"/>
  <c r="J11" i="5"/>
  <c r="K11" i="5"/>
  <c r="G13" i="2" l="1"/>
  <c r="J12" i="5"/>
  <c r="I12" i="5"/>
  <c r="K12" i="5"/>
  <c r="K13" i="5" l="1"/>
  <c r="G14" i="2"/>
  <c r="I13" i="5"/>
  <c r="J13" i="5"/>
  <c r="I14" i="5" l="1"/>
  <c r="G15" i="2"/>
  <c r="J14" i="5"/>
  <c r="K14" i="5"/>
  <c r="K15" i="5" l="1"/>
  <c r="G16" i="2"/>
  <c r="I15" i="5"/>
  <c r="J15" i="5"/>
  <c r="I16" i="5" l="1"/>
  <c r="G17" i="2"/>
  <c r="J16" i="5"/>
  <c r="K16" i="5"/>
  <c r="K17" i="5" l="1"/>
  <c r="G18" i="2"/>
  <c r="I17" i="5"/>
  <c r="J17" i="5"/>
  <c r="K18" i="5" l="1"/>
  <c r="G19" i="2"/>
  <c r="J18" i="5"/>
  <c r="I18" i="5"/>
  <c r="K19" i="5" l="1"/>
  <c r="G20" i="2"/>
  <c r="I19" i="5"/>
  <c r="J19" i="5"/>
  <c r="K20" i="5" l="1"/>
  <c r="G21" i="2"/>
  <c r="J20" i="5"/>
  <c r="I20" i="5"/>
  <c r="K21" i="5" l="1"/>
  <c r="G22" i="2"/>
  <c r="I21" i="5"/>
  <c r="J21" i="5"/>
  <c r="K22" i="5" l="1"/>
  <c r="G23" i="2"/>
  <c r="J22" i="5"/>
  <c r="I22" i="5"/>
  <c r="K23" i="5" l="1"/>
  <c r="G24" i="2"/>
  <c r="I23" i="5"/>
  <c r="J23" i="5"/>
  <c r="K24" i="5" l="1"/>
  <c r="G25" i="2"/>
  <c r="J24" i="5"/>
  <c r="I24" i="5"/>
  <c r="K25" i="5" l="1"/>
  <c r="G26" i="2"/>
  <c r="I25" i="5"/>
  <c r="J25" i="5"/>
  <c r="K26" i="5" l="1"/>
  <c r="G27" i="2"/>
  <c r="J26" i="5"/>
  <c r="I26" i="5"/>
  <c r="K27" i="5" l="1"/>
  <c r="G28" i="2"/>
  <c r="I27" i="5"/>
  <c r="J27" i="5"/>
  <c r="K28" i="5" l="1"/>
  <c r="G29" i="2"/>
  <c r="J28" i="5"/>
  <c r="I28" i="5"/>
  <c r="K29" i="5" l="1"/>
  <c r="G30" i="2"/>
  <c r="I29" i="5"/>
  <c r="J29" i="5"/>
  <c r="K30" i="5" l="1"/>
  <c r="G31" i="2"/>
  <c r="J30" i="5"/>
  <c r="I30" i="5"/>
  <c r="K31" i="5" l="1"/>
  <c r="G32" i="2"/>
  <c r="I31" i="5"/>
  <c r="J31" i="5"/>
  <c r="J32" i="5" l="1"/>
  <c r="D3" i="4" s="1" a="1"/>
  <c r="D3" i="4" s="1"/>
  <c r="I32" i="5"/>
  <c r="C4" i="5" s="1" a="1"/>
  <c r="C4" i="5" s="1"/>
  <c r="K32" i="5"/>
  <c r="C3" i="5" l="1" a="1"/>
  <c r="C3" i="5" s="1"/>
  <c r="C5" i="5"/>
  <c r="C6" i="5"/>
</calcChain>
</file>

<file path=xl/sharedStrings.xml><?xml version="1.0" encoding="utf-8"?>
<sst xmlns="http://schemas.openxmlformats.org/spreadsheetml/2006/main" count="43" uniqueCount="38">
  <si>
    <t>Requested Ops</t>
  </si>
  <si>
    <t>Achieved Ops</t>
  </si>
  <si>
    <t>Latency (ms)</t>
  </si>
  <si>
    <t>Max acceptable latency</t>
  </si>
  <si>
    <t>Max latency</t>
  </si>
  <si>
    <t>Max OPS</t>
  </si>
  <si>
    <t>Display</t>
  </si>
  <si>
    <t>Display latency</t>
  </si>
  <si>
    <t>Display Max OPS</t>
  </si>
  <si>
    <t>Note 1</t>
  </si>
  <si>
    <t>Note 2</t>
  </si>
  <si>
    <t>Note: Change this to your target value</t>
  </si>
  <si>
    <t>On the 'Latency Data sheet', be sure to delete/insert rows above the black bar above to keep all the data ranges intact</t>
  </si>
  <si>
    <t>On the 'Latency and Ops Graph' sheet, the X-Axis minimum value must be manualy set. Excel will set the X axis value to 0 if you try and automatically have Excel calculate the value</t>
  </si>
  <si>
    <t>Note 3</t>
  </si>
  <si>
    <t>Achieved Ops 2</t>
  </si>
  <si>
    <t>Latency (ms) 2</t>
  </si>
  <si>
    <t>Requested Ops 2</t>
  </si>
  <si>
    <t>Display data set 1</t>
  </si>
  <si>
    <t>Display data set 2</t>
  </si>
  <si>
    <t>Display data 1</t>
  </si>
  <si>
    <t>Display data 2</t>
  </si>
  <si>
    <t>Requested Ops 1</t>
  </si>
  <si>
    <t>Achieved Ops 1</t>
  </si>
  <si>
    <t>Latency (ms) 1</t>
  </si>
  <si>
    <t>Requested</t>
  </si>
  <si>
    <t>On the 'Latency and Ops Graph' sheet, you can check and uncheck the different toggle boxes to display/hide the various features</t>
  </si>
  <si>
    <t>Note 4</t>
  </si>
  <si>
    <t>You need to set your desired max latency in 'Latency and Ops Graph' cell D2 when checking that box</t>
  </si>
  <si>
    <t>Max OPs</t>
  </si>
  <si>
    <t>Start</t>
  </si>
  <si>
    <t>End</t>
  </si>
  <si>
    <t>Min Set 1</t>
  </si>
  <si>
    <t>Max Set 2</t>
  </si>
  <si>
    <t>Max Set 1</t>
  </si>
  <si>
    <t>Min Set 2</t>
  </si>
  <si>
    <t>Min Total</t>
  </si>
  <si>
    <t>Max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</si>
</sst>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\ &quot;ms&quot;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1" fontId="1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1" fontId="0" fillId="4" borderId="0" xfId="0" applyNumberFormat="1" applyFill="1"/>
    <xf numFmtId="0" fontId="0" fillId="3" borderId="1" xfId="0" applyFill="1" applyBorder="1"/>
    <xf numFmtId="164" fontId="2" fillId="0" borderId="2" xfId="1" applyNumberFormat="1" applyBorder="1">
      <alignment vertical="center"/>
    </xf>
    <xf numFmtId="164" fontId="2" fillId="0" borderId="3" xfId="1" applyNumberFormat="1" applyBorder="1">
      <alignment vertical="center"/>
    </xf>
    <xf numFmtId="0" fontId="2" fillId="0" borderId="0" xfId="1">
      <alignment vertical="center"/>
    </xf>
    <xf numFmtId="164" fontId="2" fillId="0" borderId="0" xfId="1" applyNumberFormat="1" applyBorder="1">
      <alignment vertical="center"/>
    </xf>
    <xf numFmtId="0" fontId="2" fillId="0" borderId="0" xfId="2">
      <alignment vertical="center"/>
    </xf>
    <xf numFmtId="164" fontId="2" fillId="0" borderId="2" xfId="2" applyNumberFormat="1" applyBorder="1">
      <alignment vertical="center"/>
    </xf>
    <xf numFmtId="164" fontId="2" fillId="0" borderId="3" xfId="2" applyNumberFormat="1" applyBorder="1">
      <alignment vertical="center"/>
    </xf>
    <xf numFmtId="164" fontId="2" fillId="0" borderId="4" xfId="2" applyNumberFormat="1" applyBorder="1">
      <alignment vertical="center"/>
    </xf>
    <xf numFmtId="1" fontId="0" fillId="0" borderId="0" xfId="0" applyNumberFormat="1" applyFill="1" applyBorder="1"/>
  </cellXfs>
  <cellStyles count="3">
    <cellStyle name="Normal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Requested NFS OPS vs. Achieved OPS and Latency (verilog, 5</a:t>
            </a:r>
            <a:r>
              <a:rPr lang="en-US" baseline="0"/>
              <a:t> node </a:t>
            </a:r>
            <a:r>
              <a:rPr lang="en-US"/>
              <a:t>S210 </a:t>
            </a:r>
            <a:r>
              <a:rPr lang="en-US" baseline="0"/>
              <a:t>vs Nitro 4 node)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5.9946212557448399E-2"/>
          <c:y val="8.6049524059412089E-2"/>
          <c:w val="0.73896777282461712"/>
          <c:h val="0.81033973826648886"/>
        </c:manualLayout>
      </c:layout>
      <c:scatterChart>
        <c:scatterStyle val="smoothMarker"/>
        <c:varyColors val="0"/>
        <c:ser>
          <c:idx val="0"/>
          <c:order val="1"/>
          <c:tx>
            <c:v>Benchmark latency</c:v>
          </c:tx>
          <c:spPr>
            <a:ln w="15875">
              <a:solidFill>
                <a:schemeClr val="accent1">
                  <a:alpha val="67000"/>
                </a:schemeClr>
              </a:solidFill>
            </a:ln>
          </c:spPr>
          <c:marker>
            <c:symbol val="none"/>
          </c:marker>
          <c:xVal>
            <c:numRef>
              <c:f>Helpers!$C$5:$C$6</c:f>
              <c:numCache>
                <c:formatCode>0</c:formatCode>
                <c:ptCount val="2"/>
                <c:pt idx="0">
                  <c:v>5000</c:v>
                </c:pt>
                <c:pt idx="1">
                  <c:v>400000</c:v>
                </c:pt>
              </c:numCache>
            </c:numRef>
          </c:xVal>
          <c:yVal>
            <c:numRef>
              <c:f>Helpers!$C$11:$C$12</c:f>
              <c:numCache>
                <c:formatCode>General</c:formatCode>
                <c:ptCount val="2"/>
                <c:pt idx="0">
                  <c:v>7</c:v>
                </c:pt>
                <c:pt idx="1">
                  <c:v>7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'Latency Data'!$D$1</c:f>
              <c:strCache>
                <c:ptCount val="1"/>
                <c:pt idx="0">
                  <c:v>Latency (ms) 1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xVal>
            <c:numRef>
              <c:f>Helpers!$E$2:$E$151</c:f>
              <c:numCache>
                <c:formatCode>General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Helpers!$G$2:$G$151</c:f>
              <c:numCache>
                <c:formatCode>General</c:formatCode>
                <c:ptCount val="150"/>
                <c:pt idx="0">
                  <c:v>2.0699999999999998</c:v>
                </c:pt>
                <c:pt idx="1">
                  <c:v>2.2999999999999998</c:v>
                </c:pt>
                <c:pt idx="2">
                  <c:v>2.56</c:v>
                </c:pt>
                <c:pt idx="3">
                  <c:v>2.68</c:v>
                </c:pt>
                <c:pt idx="4">
                  <c:v>2.93</c:v>
                </c:pt>
                <c:pt idx="5">
                  <c:v>3.07</c:v>
                </c:pt>
                <c:pt idx="6">
                  <c:v>3.08</c:v>
                </c:pt>
                <c:pt idx="7">
                  <c:v>3.5</c:v>
                </c:pt>
                <c:pt idx="8">
                  <c:v>3.72</c:v>
                </c:pt>
                <c:pt idx="9">
                  <c:v>3.99</c:v>
                </c:pt>
                <c:pt idx="10">
                  <c:v>4.0999999999999996</c:v>
                </c:pt>
                <c:pt idx="11">
                  <c:v>4.3</c:v>
                </c:pt>
                <c:pt idx="12">
                  <c:v>4.58</c:v>
                </c:pt>
                <c:pt idx="13">
                  <c:v>4.74</c:v>
                </c:pt>
                <c:pt idx="14">
                  <c:v>5.52</c:v>
                </c:pt>
                <c:pt idx="15">
                  <c:v>6.1</c:v>
                </c:pt>
                <c:pt idx="16">
                  <c:v>6.81</c:v>
                </c:pt>
                <c:pt idx="17">
                  <c:v>8.5</c:v>
                </c:pt>
                <c:pt idx="18">
                  <c:v>11</c:v>
                </c:pt>
                <c:pt idx="19">
                  <c:v>14.3</c:v>
                </c:pt>
                <c:pt idx="20">
                  <c:v>14.2</c:v>
                </c:pt>
                <c:pt idx="21">
                  <c:v>14.1</c:v>
                </c:pt>
                <c:pt idx="22">
                  <c:v>13.9</c:v>
                </c:pt>
                <c:pt idx="23">
                  <c:v>14.2</c:v>
                </c:pt>
                <c:pt idx="24">
                  <c:v>14.3</c:v>
                </c:pt>
                <c:pt idx="25">
                  <c:v>14.3</c:v>
                </c:pt>
                <c:pt idx="26">
                  <c:v>14.1</c:v>
                </c:pt>
                <c:pt idx="27">
                  <c:v>14.1</c:v>
                </c:pt>
                <c:pt idx="28">
                  <c:v>14.1</c:v>
                </c:pt>
                <c:pt idx="29">
                  <c:v>14.3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'Latency Data'!$I$1</c:f>
              <c:strCache>
                <c:ptCount val="1"/>
                <c:pt idx="0">
                  <c:v>Latency (ms) 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Helpers!$K$2:$K$151</c:f>
              <c:numCache>
                <c:formatCode>General</c:formatCode>
                <c:ptCount val="150"/>
                <c:pt idx="0">
                  <c:v>1.3760407714843801</c:v>
                </c:pt>
                <c:pt idx="1">
                  <c:v>1.4534954833984399</c:v>
                </c:pt>
                <c:pt idx="2">
                  <c:v>1.5279421386718801</c:v>
                </c:pt>
                <c:pt idx="3">
                  <c:v>1.5916383056640599</c:v>
                </c:pt>
                <c:pt idx="4">
                  <c:v>1.6570480957031199</c:v>
                </c:pt>
                <c:pt idx="5">
                  <c:v>1.7356124267578099</c:v>
                </c:pt>
                <c:pt idx="6">
                  <c:v>1.8221947021484399</c:v>
                </c:pt>
                <c:pt idx="7">
                  <c:v>1.89786694335938</c:v>
                </c:pt>
                <c:pt idx="8">
                  <c:v>1.95960510253906</c:v>
                </c:pt>
                <c:pt idx="9">
                  <c:v>2.0360163574218801</c:v>
                </c:pt>
                <c:pt idx="10">
                  <c:v>2.1261220703124999</c:v>
                </c:pt>
                <c:pt idx="11">
                  <c:v>2.21144775390625</c:v>
                </c:pt>
                <c:pt idx="12">
                  <c:v>2.2285314941406198</c:v>
                </c:pt>
                <c:pt idx="13">
                  <c:v>2.3638610839843799</c:v>
                </c:pt>
                <c:pt idx="14">
                  <c:v>2.5756171874999998</c:v>
                </c:pt>
                <c:pt idx="15">
                  <c:v>2.64708325195312</c:v>
                </c:pt>
                <c:pt idx="16">
                  <c:v>2.6387810058593799</c:v>
                </c:pt>
                <c:pt idx="17">
                  <c:v>2.6813930664062502</c:v>
                </c:pt>
                <c:pt idx="18">
                  <c:v>2.7257553710937499</c:v>
                </c:pt>
                <c:pt idx="19">
                  <c:v>2.780177734375</c:v>
                </c:pt>
                <c:pt idx="20">
                  <c:v>2.9622290039062502</c:v>
                </c:pt>
                <c:pt idx="21">
                  <c:v>3.1585468749999999</c:v>
                </c:pt>
                <c:pt idx="22">
                  <c:v>3.2421345214843802</c:v>
                </c:pt>
                <c:pt idx="23">
                  <c:v>3.4060351562500002</c:v>
                </c:pt>
                <c:pt idx="24">
                  <c:v>3.3309858398437502</c:v>
                </c:pt>
                <c:pt idx="25">
                  <c:v>3.4255302734374999</c:v>
                </c:pt>
                <c:pt idx="26">
                  <c:v>3.4533530273437498</c:v>
                </c:pt>
                <c:pt idx="27">
                  <c:v>3.5204790039062499</c:v>
                </c:pt>
                <c:pt idx="28">
                  <c:v>3.4074033203125</c:v>
                </c:pt>
                <c:pt idx="29">
                  <c:v>3.4586301269531199</c:v>
                </c:pt>
                <c:pt idx="30">
                  <c:v>3.38847998046875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401960"/>
        <c:axId val="339957312"/>
      </c:scatterChart>
      <c:scatterChart>
        <c:scatterStyle val="smoothMarker"/>
        <c:varyColors val="0"/>
        <c:ser>
          <c:idx val="3"/>
          <c:order val="0"/>
          <c:tx>
            <c:v>Max OPS</c:v>
          </c:tx>
          <c:spPr>
            <a:ln w="15875">
              <a:solidFill>
                <a:schemeClr val="accent4">
                  <a:shade val="95000"/>
                  <a:satMod val="105000"/>
                  <a:alpha val="90000"/>
                </a:schemeClr>
              </a:solidFill>
            </a:ln>
          </c:spPr>
          <c:marker>
            <c:symbol val="none"/>
          </c:marker>
          <c:xVal>
            <c:numRef>
              <c:f>Helpers!$C$5:$C$6</c:f>
              <c:numCache>
                <c:formatCode>0</c:formatCode>
                <c:ptCount val="2"/>
                <c:pt idx="0">
                  <c:v>5000</c:v>
                </c:pt>
                <c:pt idx="1">
                  <c:v>400000</c:v>
                </c:pt>
              </c:numCache>
            </c:numRef>
          </c:xVal>
          <c:yVal>
            <c:numRef>
              <c:f>Helpers!$C$9:$C$10</c:f>
              <c:numCache>
                <c:formatCode>0</c:formatCode>
                <c:ptCount val="2"/>
                <c:pt idx="0">
                  <c:v>#N/A</c:v>
                </c:pt>
                <c:pt idx="1">
                  <c:v>#N/A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'Latency Data'!$C$1</c:f>
              <c:strCache>
                <c:ptCount val="1"/>
                <c:pt idx="0">
                  <c:v>Achieved Ops 1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xVal>
            <c:numRef>
              <c:f>Helpers!$E$2:$E$151</c:f>
              <c:numCache>
                <c:formatCode>General</c:formatCode>
                <c:ptCount val="15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Helpers!$F$2:$F$151</c:f>
              <c:numCache>
                <c:formatCode>General</c:formatCode>
                <c:ptCount val="150"/>
                <c:pt idx="0">
                  <c:v>3280</c:v>
                </c:pt>
                <c:pt idx="1">
                  <c:v>6280</c:v>
                </c:pt>
                <c:pt idx="2">
                  <c:v>9100</c:v>
                </c:pt>
                <c:pt idx="3">
                  <c:v>12100</c:v>
                </c:pt>
                <c:pt idx="4">
                  <c:v>14900</c:v>
                </c:pt>
                <c:pt idx="5">
                  <c:v>17700</c:v>
                </c:pt>
                <c:pt idx="6">
                  <c:v>20400</c:v>
                </c:pt>
                <c:pt idx="7">
                  <c:v>23600</c:v>
                </c:pt>
                <c:pt idx="8">
                  <c:v>26400</c:v>
                </c:pt>
                <c:pt idx="9">
                  <c:v>29000</c:v>
                </c:pt>
                <c:pt idx="10">
                  <c:v>31500</c:v>
                </c:pt>
                <c:pt idx="11">
                  <c:v>34200</c:v>
                </c:pt>
                <c:pt idx="12">
                  <c:v>37600</c:v>
                </c:pt>
                <c:pt idx="13">
                  <c:v>40100</c:v>
                </c:pt>
                <c:pt idx="14">
                  <c:v>42600</c:v>
                </c:pt>
                <c:pt idx="15">
                  <c:v>45300</c:v>
                </c:pt>
                <c:pt idx="16">
                  <c:v>48000</c:v>
                </c:pt>
                <c:pt idx="17">
                  <c:v>50700</c:v>
                </c:pt>
                <c:pt idx="18">
                  <c:v>53400</c:v>
                </c:pt>
                <c:pt idx="19">
                  <c:v>56100</c:v>
                </c:pt>
                <c:pt idx="20">
                  <c:v>56200</c:v>
                </c:pt>
                <c:pt idx="21">
                  <c:v>56200</c:v>
                </c:pt>
                <c:pt idx="22">
                  <c:v>56500</c:v>
                </c:pt>
                <c:pt idx="23">
                  <c:v>56400</c:v>
                </c:pt>
                <c:pt idx="24">
                  <c:v>56400</c:v>
                </c:pt>
                <c:pt idx="25">
                  <c:v>56500</c:v>
                </c:pt>
                <c:pt idx="26">
                  <c:v>56700</c:v>
                </c:pt>
                <c:pt idx="27">
                  <c:v>57700</c:v>
                </c:pt>
                <c:pt idx="28">
                  <c:v>58400</c:v>
                </c:pt>
                <c:pt idx="29">
                  <c:v>56400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'Latency Data'!$H$1</c:f>
              <c:strCache>
                <c:ptCount val="1"/>
                <c:pt idx="0">
                  <c:v>Achieved Ops 2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xVal>
            <c:numRef>
              <c:f>Helpers!$I$2:$I$151</c:f>
              <c:numCache>
                <c:formatCode>General</c:formatCode>
                <c:ptCount val="150"/>
                <c:pt idx="0">
                  <c:v>100000</c:v>
                </c:pt>
                <c:pt idx="1">
                  <c:v>110000</c:v>
                </c:pt>
                <c:pt idx="2">
                  <c:v>120000</c:v>
                </c:pt>
                <c:pt idx="3">
                  <c:v>130000</c:v>
                </c:pt>
                <c:pt idx="4">
                  <c:v>140000</c:v>
                </c:pt>
                <c:pt idx="5">
                  <c:v>150000</c:v>
                </c:pt>
                <c:pt idx="6">
                  <c:v>160000</c:v>
                </c:pt>
                <c:pt idx="7">
                  <c:v>170000</c:v>
                </c:pt>
                <c:pt idx="8">
                  <c:v>180000</c:v>
                </c:pt>
                <c:pt idx="9">
                  <c:v>190000</c:v>
                </c:pt>
                <c:pt idx="10">
                  <c:v>200000</c:v>
                </c:pt>
                <c:pt idx="11">
                  <c:v>210000</c:v>
                </c:pt>
                <c:pt idx="12">
                  <c:v>220000</c:v>
                </c:pt>
                <c:pt idx="13">
                  <c:v>230000</c:v>
                </c:pt>
                <c:pt idx="14">
                  <c:v>240000</c:v>
                </c:pt>
                <c:pt idx="15">
                  <c:v>250000</c:v>
                </c:pt>
                <c:pt idx="16">
                  <c:v>260000</c:v>
                </c:pt>
                <c:pt idx="17">
                  <c:v>270000</c:v>
                </c:pt>
                <c:pt idx="18">
                  <c:v>280000</c:v>
                </c:pt>
                <c:pt idx="19">
                  <c:v>290000</c:v>
                </c:pt>
                <c:pt idx="20">
                  <c:v>300000</c:v>
                </c:pt>
                <c:pt idx="21">
                  <c:v>310000</c:v>
                </c:pt>
                <c:pt idx="22">
                  <c:v>320000</c:v>
                </c:pt>
                <c:pt idx="23">
                  <c:v>330000</c:v>
                </c:pt>
                <c:pt idx="24">
                  <c:v>340000</c:v>
                </c:pt>
                <c:pt idx="25">
                  <c:v>350000</c:v>
                </c:pt>
                <c:pt idx="26">
                  <c:v>360000</c:v>
                </c:pt>
                <c:pt idx="27">
                  <c:v>370000</c:v>
                </c:pt>
                <c:pt idx="28">
                  <c:v>380000</c:v>
                </c:pt>
                <c:pt idx="29">
                  <c:v>390000</c:v>
                </c:pt>
                <c:pt idx="30">
                  <c:v>400000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xVal>
          <c:yVal>
            <c:numRef>
              <c:f>Helpers!$J$2:$J$151</c:f>
              <c:numCache>
                <c:formatCode>General</c:formatCode>
                <c:ptCount val="150"/>
                <c:pt idx="0">
                  <c:v>60066.400000000001</c:v>
                </c:pt>
                <c:pt idx="1">
                  <c:v>64288.200000000004</c:v>
                </c:pt>
                <c:pt idx="2">
                  <c:v>68863.399999999994</c:v>
                </c:pt>
                <c:pt idx="3">
                  <c:v>73638.3</c:v>
                </c:pt>
                <c:pt idx="4">
                  <c:v>78751.100000000006</c:v>
                </c:pt>
                <c:pt idx="5">
                  <c:v>83877.2</c:v>
                </c:pt>
                <c:pt idx="6">
                  <c:v>89093</c:v>
                </c:pt>
                <c:pt idx="7">
                  <c:v>94459.4</c:v>
                </c:pt>
                <c:pt idx="8">
                  <c:v>99667.5</c:v>
                </c:pt>
                <c:pt idx="9">
                  <c:v>104674</c:v>
                </c:pt>
                <c:pt idx="10">
                  <c:v>109987</c:v>
                </c:pt>
                <c:pt idx="11">
                  <c:v>115409</c:v>
                </c:pt>
                <c:pt idx="12">
                  <c:v>121102</c:v>
                </c:pt>
                <c:pt idx="13">
                  <c:v>126114</c:v>
                </c:pt>
                <c:pt idx="14">
                  <c:v>132452</c:v>
                </c:pt>
                <c:pt idx="15">
                  <c:v>136067</c:v>
                </c:pt>
                <c:pt idx="16">
                  <c:v>141665</c:v>
                </c:pt>
                <c:pt idx="17">
                  <c:v>146926</c:v>
                </c:pt>
                <c:pt idx="18">
                  <c:v>152292</c:v>
                </c:pt>
                <c:pt idx="19">
                  <c:v>157466</c:v>
                </c:pt>
                <c:pt idx="20">
                  <c:v>163169</c:v>
                </c:pt>
                <c:pt idx="21">
                  <c:v>170022</c:v>
                </c:pt>
                <c:pt idx="22">
                  <c:v>176903</c:v>
                </c:pt>
                <c:pt idx="23">
                  <c:v>181078</c:v>
                </c:pt>
                <c:pt idx="24">
                  <c:v>186162</c:v>
                </c:pt>
                <c:pt idx="25">
                  <c:v>191326</c:v>
                </c:pt>
                <c:pt idx="26">
                  <c:v>197552</c:v>
                </c:pt>
                <c:pt idx="27">
                  <c:v>198104</c:v>
                </c:pt>
                <c:pt idx="28">
                  <c:v>198198</c:v>
                </c:pt>
                <c:pt idx="29">
                  <c:v>198842</c:v>
                </c:pt>
                <c:pt idx="30">
                  <c:v>199756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9955744"/>
        <c:axId val="339956920"/>
      </c:scatterChart>
      <c:valAx>
        <c:axId val="418401960"/>
        <c:scaling>
          <c:orientation val="minMax"/>
          <c:max val="4100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Requested OPS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339957312"/>
        <c:crosses val="autoZero"/>
        <c:crossBetween val="midCat"/>
      </c:valAx>
      <c:valAx>
        <c:axId val="339957312"/>
        <c:scaling>
          <c:orientation val="minMax"/>
          <c:max val="15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Latency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18401960"/>
        <c:crosses val="autoZero"/>
        <c:crossBetween val="midCat"/>
        <c:minorUnit val="0.1"/>
      </c:valAx>
      <c:valAx>
        <c:axId val="339956920"/>
        <c:scaling>
          <c:orientation val="minMax"/>
          <c:max val="35000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Achieved OPS</a:t>
                </a:r>
              </a:p>
            </c:rich>
          </c:tx>
          <c:layout/>
          <c:overlay val="0"/>
        </c:title>
        <c:numFmt formatCode="#,##0" sourceLinked="0"/>
        <c:majorTickMark val="out"/>
        <c:minorTickMark val="none"/>
        <c:tickLblPos val="nextTo"/>
        <c:crossAx val="339955744"/>
        <c:crosses val="max"/>
        <c:crossBetween val="midCat"/>
        <c:majorUnit val="10000"/>
      </c:valAx>
      <c:valAx>
        <c:axId val="339955744"/>
        <c:scaling>
          <c:orientation val="minMax"/>
        </c:scaling>
        <c:delete val="1"/>
        <c:axPos val="b"/>
        <c:numFmt formatCode="0" sourceLinked="1"/>
        <c:majorTickMark val="out"/>
        <c:minorTickMark val="none"/>
        <c:tickLblPos val="nextTo"/>
        <c:crossAx val="339956920"/>
        <c:crosses val="autoZero"/>
        <c:crossBetween val="midCat"/>
      </c:valAx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CheckBox" checked="Checked" fmlaLink="Toggles!$B$1" lockText="1" noThreeD="1"/>
</file>

<file path=xl/ctrlProps/ctrlProp2.xml><?xml version="1.0" encoding="utf-8"?>
<formControlPr xmlns="http://schemas.microsoft.com/office/spreadsheetml/2009/9/main" objectType="CheckBox" fmlaLink="Toggles!$B$2" lockText="1" noThreeD="1"/>
</file>

<file path=xl/ctrlProps/ctrlProp3.xml><?xml version="1.0" encoding="utf-8"?>
<formControlPr xmlns="http://schemas.microsoft.com/office/spreadsheetml/2009/9/main" objectType="CheckBox" checked="Checked" fmlaLink="Toggles!$B$4" lockText="1" noThreeD="1"/>
</file>

<file path=xl/ctrlProps/ctrlProp4.xml><?xml version="1.0" encoding="utf-8"?>
<formControlPr xmlns="http://schemas.microsoft.com/office/spreadsheetml/2009/9/main" objectType="CheckBox" checked="Checked" fmlaLink="Toggles!$B$3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9525</xdr:rowOff>
    </xdr:from>
    <xdr:to>
      <xdr:col>19</xdr:col>
      <xdr:colOff>9525</xdr:colOff>
      <xdr:row>36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0</xdr:colOff>
          <xdr:row>2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sheetData>
    <row r="1" spans="1:2">
      <c r="A1" t="s">
        <v>9</v>
      </c>
      <c r="B1" t="s">
        <v>13</v>
      </c>
    </row>
    <row r="2" spans="1:2">
      <c r="A2" t="s">
        <v>10</v>
      </c>
      <c r="B2" t="s">
        <v>26</v>
      </c>
    </row>
    <row r="3" spans="1:2">
      <c r="A3" s="2" t="s">
        <v>14</v>
      </c>
      <c r="B3" s="2" t="s">
        <v>12</v>
      </c>
    </row>
    <row r="4" spans="1:2">
      <c r="A4" t="s">
        <v>27</v>
      </c>
      <c r="B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/>
  <sheetData>
    <row r="1" spans="1:6">
      <c r="E1" t="s">
        <v>6</v>
      </c>
    </row>
    <row r="2" spans="1:6">
      <c r="A2" t="s">
        <v>3</v>
      </c>
      <c r="D2" s="8">
        <v>7</v>
      </c>
      <c r="F2" t="s">
        <v>11</v>
      </c>
    </row>
    <row r="3" spans="1:6">
      <c r="A3" t="s">
        <v>5</v>
      </c>
      <c r="D3" s="7">
        <f t="array" ref="D3">MAX(MAX(IF(NOT(ISNA(Helpers!F2:F151)),Helpers!F2:F151)),MAX(IF(NOT(ISNA(Helpers!J2:J151)),Helpers!J2:J151)))</f>
        <v>199756</v>
      </c>
    </row>
    <row r="4" spans="1:6">
      <c r="A4" t="s">
        <v>18</v>
      </c>
      <c r="D4" s="2"/>
    </row>
    <row r="5" spans="1:6">
      <c r="A5" t="s">
        <v>19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workbookViewId="0"/>
  </sheetViews>
  <sheetFormatPr defaultRowHeight="15"/>
  <cols>
    <col min="1" max="1" width="8.28515625" bestFit="1" customWidth="1"/>
    <col min="2" max="2" width="16" style="2" bestFit="1" customWidth="1"/>
    <col min="3" max="3" width="14.7109375" style="2" bestFit="1" customWidth="1"/>
    <col min="4" max="4" width="13.7109375" style="6" bestFit="1" customWidth="1"/>
    <col min="6" max="6" width="8.28515625" bestFit="1" customWidth="1"/>
    <col min="7" max="7" width="15.7109375" style="2" customWidth="1"/>
    <col min="8" max="8" width="14.7109375" style="2" bestFit="1" customWidth="1"/>
    <col min="9" max="9" width="13.7109375" style="6" bestFit="1" customWidth="1"/>
  </cols>
  <sheetData>
    <row r="1" spans="2:9">
      <c r="B1" s="4" t="s">
        <v>22</v>
      </c>
      <c r="C1" s="4" t="s">
        <v>23</v>
      </c>
      <c r="D1" s="5" t="s">
        <v>24</v>
      </c>
      <c r="G1" s="4" t="s">
        <v>17</v>
      </c>
      <c r="H1" s="4" t="s">
        <v>15</v>
      </c>
      <c r="I1" s="5" t="s">
        <v>16</v>
      </c>
    </row>
    <row r="2" spans="2:9">
      <c r="B2" s="2">
        <v>5000</v>
      </c>
      <c r="C2" s="13">
        <v>3280</v>
      </c>
      <c r="D2" s="14">
        <v>2.0699999999999998</v>
      </c>
      <c r="G2" s="2">
        <v>100000</v>
      </c>
      <c r="H2" s="11">
        <v>60066.400000000001</v>
      </c>
      <c r="I2" s="9">
        <v>1.3760407714843801</v>
      </c>
    </row>
    <row r="3" spans="2:9">
      <c r="B3" s="2">
        <f>B2+5000</f>
        <v>10000</v>
      </c>
      <c r="C3" s="13">
        <v>6280</v>
      </c>
      <c r="D3" s="15">
        <v>2.2999999999999998</v>
      </c>
      <c r="G3" s="2">
        <f>G2+10000</f>
        <v>110000</v>
      </c>
      <c r="H3" s="11">
        <v>64288.200000000004</v>
      </c>
      <c r="I3" s="10">
        <v>1.4534954833984399</v>
      </c>
    </row>
    <row r="4" spans="2:9">
      <c r="B4" s="2">
        <f t="shared" ref="B4:B31" si="0">B3+5000</f>
        <v>15000</v>
      </c>
      <c r="C4" s="13">
        <v>9100</v>
      </c>
      <c r="D4" s="15">
        <v>2.56</v>
      </c>
      <c r="G4" s="2">
        <f t="shared" ref="G4:G31" si="1">G3+10000</f>
        <v>120000</v>
      </c>
      <c r="H4" s="11">
        <v>68863.399999999994</v>
      </c>
      <c r="I4" s="10">
        <v>1.5279421386718801</v>
      </c>
    </row>
    <row r="5" spans="2:9">
      <c r="B5" s="2">
        <f t="shared" si="0"/>
        <v>20000</v>
      </c>
      <c r="C5" s="13">
        <v>12100</v>
      </c>
      <c r="D5" s="15">
        <v>2.68</v>
      </c>
      <c r="G5" s="2">
        <f t="shared" si="1"/>
        <v>130000</v>
      </c>
      <c r="H5" s="11">
        <v>73638.3</v>
      </c>
      <c r="I5" s="10">
        <v>1.5916383056640599</v>
      </c>
    </row>
    <row r="6" spans="2:9">
      <c r="B6" s="2">
        <f t="shared" si="0"/>
        <v>25000</v>
      </c>
      <c r="C6" s="13">
        <v>14900</v>
      </c>
      <c r="D6" s="15">
        <v>2.93</v>
      </c>
      <c r="G6" s="2">
        <f t="shared" si="1"/>
        <v>140000</v>
      </c>
      <c r="H6" s="11">
        <v>78751.100000000006</v>
      </c>
      <c r="I6" s="10">
        <v>1.6570480957031199</v>
      </c>
    </row>
    <row r="7" spans="2:9">
      <c r="B7" s="2">
        <f t="shared" si="0"/>
        <v>30000</v>
      </c>
      <c r="C7" s="13">
        <v>17700</v>
      </c>
      <c r="D7" s="15">
        <v>3.07</v>
      </c>
      <c r="G7" s="2">
        <f t="shared" si="1"/>
        <v>150000</v>
      </c>
      <c r="H7" s="11">
        <v>83877.2</v>
      </c>
      <c r="I7" s="10">
        <v>1.7356124267578099</v>
      </c>
    </row>
    <row r="8" spans="2:9">
      <c r="B8" s="2">
        <f t="shared" si="0"/>
        <v>35000</v>
      </c>
      <c r="C8" s="13">
        <v>20400</v>
      </c>
      <c r="D8" s="15">
        <v>3.08</v>
      </c>
      <c r="G8" s="2">
        <f t="shared" si="1"/>
        <v>160000</v>
      </c>
      <c r="H8" s="11">
        <v>89093</v>
      </c>
      <c r="I8" s="10">
        <v>1.8221947021484399</v>
      </c>
    </row>
    <row r="9" spans="2:9">
      <c r="B9" s="2">
        <f t="shared" si="0"/>
        <v>40000</v>
      </c>
      <c r="C9" s="13">
        <v>23600</v>
      </c>
      <c r="D9" s="15">
        <v>3.5</v>
      </c>
      <c r="G9" s="2">
        <f t="shared" si="1"/>
        <v>170000</v>
      </c>
      <c r="H9" s="11">
        <v>94459.4</v>
      </c>
      <c r="I9" s="10">
        <v>1.89786694335938</v>
      </c>
    </row>
    <row r="10" spans="2:9">
      <c r="B10" s="2">
        <f t="shared" si="0"/>
        <v>45000</v>
      </c>
      <c r="C10" s="13">
        <v>26400</v>
      </c>
      <c r="D10" s="15">
        <v>3.72</v>
      </c>
      <c r="G10" s="2">
        <f t="shared" si="1"/>
        <v>180000</v>
      </c>
      <c r="H10" s="11">
        <v>99667.5</v>
      </c>
      <c r="I10" s="10">
        <v>1.95960510253906</v>
      </c>
    </row>
    <row r="11" spans="2:9">
      <c r="B11" s="2">
        <f t="shared" si="0"/>
        <v>50000</v>
      </c>
      <c r="C11" s="13">
        <v>29000</v>
      </c>
      <c r="D11" s="15">
        <v>3.99</v>
      </c>
      <c r="G11" s="2">
        <f t="shared" si="1"/>
        <v>190000</v>
      </c>
      <c r="H11" s="11">
        <v>104674</v>
      </c>
      <c r="I11" s="10">
        <v>2.0360163574218801</v>
      </c>
    </row>
    <row r="12" spans="2:9">
      <c r="B12" s="2">
        <f t="shared" si="0"/>
        <v>55000</v>
      </c>
      <c r="C12" s="13">
        <v>31500</v>
      </c>
      <c r="D12" s="15">
        <v>4.0999999999999996</v>
      </c>
      <c r="G12" s="2">
        <f t="shared" si="1"/>
        <v>200000</v>
      </c>
      <c r="H12" s="11">
        <v>109987</v>
      </c>
      <c r="I12" s="10">
        <v>2.1261220703124999</v>
      </c>
    </row>
    <row r="13" spans="2:9">
      <c r="B13" s="2">
        <f t="shared" si="0"/>
        <v>60000</v>
      </c>
      <c r="C13" s="13">
        <v>34200</v>
      </c>
      <c r="D13" s="15">
        <v>4.3</v>
      </c>
      <c r="G13" s="2">
        <f t="shared" si="1"/>
        <v>210000</v>
      </c>
      <c r="H13" s="11">
        <v>115409</v>
      </c>
      <c r="I13" s="10">
        <v>2.21144775390625</v>
      </c>
    </row>
    <row r="14" spans="2:9">
      <c r="B14" s="2">
        <f t="shared" si="0"/>
        <v>65000</v>
      </c>
      <c r="C14" s="13">
        <v>37600</v>
      </c>
      <c r="D14" s="15">
        <v>4.58</v>
      </c>
      <c r="G14" s="2">
        <f t="shared" si="1"/>
        <v>220000</v>
      </c>
      <c r="H14" s="11">
        <v>121102</v>
      </c>
      <c r="I14" s="10">
        <v>2.2285314941406198</v>
      </c>
    </row>
    <row r="15" spans="2:9">
      <c r="B15" s="2">
        <f t="shared" si="0"/>
        <v>70000</v>
      </c>
      <c r="C15" s="13">
        <v>40100</v>
      </c>
      <c r="D15" s="15">
        <v>4.74</v>
      </c>
      <c r="G15" s="2">
        <f t="shared" si="1"/>
        <v>230000</v>
      </c>
      <c r="H15" s="11">
        <v>126114</v>
      </c>
      <c r="I15" s="10">
        <v>2.3638610839843799</v>
      </c>
    </row>
    <row r="16" spans="2:9">
      <c r="B16" s="2">
        <f t="shared" si="0"/>
        <v>75000</v>
      </c>
      <c r="C16" s="13">
        <v>42600</v>
      </c>
      <c r="D16" s="15">
        <v>5.52</v>
      </c>
      <c r="G16" s="2">
        <f t="shared" si="1"/>
        <v>240000</v>
      </c>
      <c r="H16" s="11">
        <v>132452</v>
      </c>
      <c r="I16" s="10">
        <v>2.5756171874999998</v>
      </c>
    </row>
    <row r="17" spans="2:9">
      <c r="B17" s="2">
        <f t="shared" si="0"/>
        <v>80000</v>
      </c>
      <c r="C17" s="13">
        <v>45300</v>
      </c>
      <c r="D17" s="15">
        <v>6.1</v>
      </c>
      <c r="G17" s="2">
        <f t="shared" si="1"/>
        <v>250000</v>
      </c>
      <c r="H17" s="11">
        <v>136067</v>
      </c>
      <c r="I17" s="10">
        <v>2.64708325195312</v>
      </c>
    </row>
    <row r="18" spans="2:9">
      <c r="B18" s="2">
        <f t="shared" si="0"/>
        <v>85000</v>
      </c>
      <c r="C18" s="13">
        <v>48000</v>
      </c>
      <c r="D18" s="15">
        <v>6.81</v>
      </c>
      <c r="G18" s="2">
        <f t="shared" si="1"/>
        <v>260000</v>
      </c>
      <c r="H18" s="11">
        <v>141665</v>
      </c>
      <c r="I18" s="10">
        <v>2.6387810058593799</v>
      </c>
    </row>
    <row r="19" spans="2:9">
      <c r="B19" s="2">
        <f t="shared" si="0"/>
        <v>90000</v>
      </c>
      <c r="C19" s="13">
        <v>50700</v>
      </c>
      <c r="D19" s="15">
        <v>8.5</v>
      </c>
      <c r="G19" s="2">
        <f t="shared" si="1"/>
        <v>270000</v>
      </c>
      <c r="H19" s="11">
        <v>146926</v>
      </c>
      <c r="I19" s="10">
        <v>2.6813930664062502</v>
      </c>
    </row>
    <row r="20" spans="2:9">
      <c r="B20" s="2">
        <f t="shared" si="0"/>
        <v>95000</v>
      </c>
      <c r="C20" s="13">
        <v>53400</v>
      </c>
      <c r="D20" s="15">
        <v>11</v>
      </c>
      <c r="G20" s="2">
        <f t="shared" si="1"/>
        <v>280000</v>
      </c>
      <c r="H20" s="11">
        <v>152292</v>
      </c>
      <c r="I20" s="10">
        <v>2.7257553710937499</v>
      </c>
    </row>
    <row r="21" spans="2:9">
      <c r="B21" s="2">
        <f t="shared" si="0"/>
        <v>100000</v>
      </c>
      <c r="C21" s="13">
        <v>56100</v>
      </c>
      <c r="D21" s="15">
        <v>14.3</v>
      </c>
      <c r="G21" s="2">
        <f t="shared" si="1"/>
        <v>290000</v>
      </c>
      <c r="H21" s="11">
        <v>157466</v>
      </c>
      <c r="I21" s="10">
        <v>2.780177734375</v>
      </c>
    </row>
    <row r="22" spans="2:9">
      <c r="B22" s="2">
        <f t="shared" si="0"/>
        <v>105000</v>
      </c>
      <c r="C22" s="13">
        <v>56200</v>
      </c>
      <c r="D22" s="15">
        <v>14.2</v>
      </c>
      <c r="G22" s="2">
        <f t="shared" si="1"/>
        <v>300000</v>
      </c>
      <c r="H22" s="11">
        <v>163169</v>
      </c>
      <c r="I22" s="10">
        <v>2.9622290039062502</v>
      </c>
    </row>
    <row r="23" spans="2:9">
      <c r="B23" s="2">
        <f t="shared" si="0"/>
        <v>110000</v>
      </c>
      <c r="C23" s="13">
        <v>56200</v>
      </c>
      <c r="D23" s="15">
        <v>14.1</v>
      </c>
      <c r="G23" s="2">
        <f t="shared" si="1"/>
        <v>310000</v>
      </c>
      <c r="H23" s="11">
        <v>170022</v>
      </c>
      <c r="I23" s="10">
        <v>3.1585468749999999</v>
      </c>
    </row>
    <row r="24" spans="2:9">
      <c r="B24" s="2">
        <f t="shared" si="0"/>
        <v>115000</v>
      </c>
      <c r="C24" s="13">
        <v>56500</v>
      </c>
      <c r="D24" s="15">
        <v>13.9</v>
      </c>
      <c r="G24" s="2">
        <f t="shared" si="1"/>
        <v>320000</v>
      </c>
      <c r="H24" s="11">
        <v>176903</v>
      </c>
      <c r="I24" s="10">
        <v>3.2421345214843802</v>
      </c>
    </row>
    <row r="25" spans="2:9">
      <c r="B25" s="2">
        <f t="shared" si="0"/>
        <v>120000</v>
      </c>
      <c r="C25" s="13">
        <v>56400</v>
      </c>
      <c r="D25" s="15">
        <v>14.2</v>
      </c>
      <c r="G25" s="2">
        <f t="shared" si="1"/>
        <v>330000</v>
      </c>
      <c r="H25" s="11">
        <v>181078</v>
      </c>
      <c r="I25" s="10">
        <v>3.4060351562500002</v>
      </c>
    </row>
    <row r="26" spans="2:9">
      <c r="B26" s="2">
        <f t="shared" si="0"/>
        <v>125000</v>
      </c>
      <c r="C26" s="13">
        <v>56400</v>
      </c>
      <c r="D26" s="15">
        <v>14.3</v>
      </c>
      <c r="G26" s="2">
        <f t="shared" si="1"/>
        <v>340000</v>
      </c>
      <c r="H26" s="11">
        <v>186162</v>
      </c>
      <c r="I26" s="10">
        <v>3.3309858398437502</v>
      </c>
    </row>
    <row r="27" spans="2:9">
      <c r="B27" s="2">
        <f t="shared" si="0"/>
        <v>130000</v>
      </c>
      <c r="C27" s="13">
        <v>56500</v>
      </c>
      <c r="D27" s="15">
        <v>14.3</v>
      </c>
      <c r="G27" s="2">
        <f t="shared" si="1"/>
        <v>350000</v>
      </c>
      <c r="H27" s="11">
        <v>191326</v>
      </c>
      <c r="I27" s="10">
        <v>3.4255302734374999</v>
      </c>
    </row>
    <row r="28" spans="2:9">
      <c r="B28" s="2">
        <f t="shared" si="0"/>
        <v>135000</v>
      </c>
      <c r="C28" s="13">
        <v>56700</v>
      </c>
      <c r="D28" s="15">
        <v>14.1</v>
      </c>
      <c r="G28" s="2">
        <f t="shared" si="1"/>
        <v>360000</v>
      </c>
      <c r="H28" s="11">
        <v>197552</v>
      </c>
      <c r="I28" s="10">
        <v>3.4533530273437498</v>
      </c>
    </row>
    <row r="29" spans="2:9">
      <c r="B29" s="2">
        <f t="shared" si="0"/>
        <v>140000</v>
      </c>
      <c r="C29" s="13">
        <v>57700</v>
      </c>
      <c r="D29" s="15">
        <v>14.1</v>
      </c>
      <c r="G29" s="2">
        <f t="shared" si="1"/>
        <v>370000</v>
      </c>
      <c r="H29" s="11">
        <v>198104</v>
      </c>
      <c r="I29" s="10">
        <v>3.5204790039062499</v>
      </c>
    </row>
    <row r="30" spans="2:9">
      <c r="B30" s="2">
        <f t="shared" si="0"/>
        <v>145000</v>
      </c>
      <c r="C30" s="13">
        <v>58400</v>
      </c>
      <c r="D30" s="15">
        <v>14.1</v>
      </c>
      <c r="G30" s="2">
        <f t="shared" si="1"/>
        <v>380000</v>
      </c>
      <c r="H30" s="11">
        <v>198198</v>
      </c>
      <c r="I30" s="10">
        <v>3.4074033203125</v>
      </c>
    </row>
    <row r="31" spans="2:9">
      <c r="B31" s="2">
        <f t="shared" si="0"/>
        <v>150000</v>
      </c>
      <c r="C31" s="13">
        <v>56400</v>
      </c>
      <c r="D31" s="16">
        <v>14.3</v>
      </c>
      <c r="G31" s="2">
        <f t="shared" si="1"/>
        <v>390000</v>
      </c>
      <c r="H31" s="11">
        <v>198842</v>
      </c>
      <c r="I31" s="10">
        <v>3.4586301269531199</v>
      </c>
    </row>
    <row r="32" spans="2:9">
      <c r="C32" s="13"/>
      <c r="D32" s="16"/>
      <c r="G32" s="2">
        <f>G31+10000</f>
        <v>400000</v>
      </c>
      <c r="H32" s="11">
        <v>199756</v>
      </c>
      <c r="I32" s="10">
        <v>3.38847998046875</v>
      </c>
    </row>
    <row r="33" spans="1:9">
      <c r="C33" s="13"/>
      <c r="D33" s="16"/>
      <c r="H33" s="11"/>
      <c r="I33" s="12"/>
    </row>
    <row r="34" spans="1:9">
      <c r="C34" s="13"/>
      <c r="D34" s="16"/>
      <c r="H34" s="11"/>
      <c r="I34" s="12"/>
    </row>
    <row r="35" spans="1:9">
      <c r="C35" s="13"/>
      <c r="D35" s="16"/>
      <c r="H35" s="11"/>
      <c r="I35" s="12"/>
    </row>
    <row r="36" spans="1:9">
      <c r="C36" s="13"/>
      <c r="D36" s="16"/>
      <c r="H36" s="11"/>
      <c r="I36" s="12"/>
    </row>
    <row r="37" spans="1:9">
      <c r="C37" s="13"/>
      <c r="D37" s="16"/>
      <c r="H37" s="11"/>
      <c r="I37" s="12"/>
    </row>
    <row r="38" spans="1:9">
      <c r="H38" s="11"/>
      <c r="I38" s="12"/>
    </row>
    <row r="39" spans="1:9">
      <c r="H39" s="11"/>
      <c r="I39" s="12"/>
    </row>
    <row r="40" spans="1:9">
      <c r="H40" s="11"/>
      <c r="I40" s="12"/>
    </row>
    <row r="41" spans="1:9">
      <c r="A41" s="1"/>
      <c r="B41" s="3"/>
      <c r="C41" s="3"/>
      <c r="D41" s="3"/>
      <c r="F41" s="1"/>
      <c r="G41" s="3"/>
      <c r="H41" s="3"/>
      <c r="I41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/>
  </sheetViews>
  <sheetFormatPr defaultRowHeight="15"/>
  <cols>
    <col min="1" max="1" width="11.5703125" customWidth="1"/>
    <col min="2" max="2" width="15.85546875" customWidth="1"/>
    <col min="3" max="3" width="11.5703125" bestFit="1" customWidth="1"/>
    <col min="4" max="4" width="10.7109375" customWidth="1"/>
    <col min="5" max="7" width="14.7109375" customWidth="1"/>
    <col min="8" max="8" width="5.7109375" customWidth="1"/>
    <col min="9" max="11" width="14.7109375" customWidth="1"/>
  </cols>
  <sheetData>
    <row r="1" spans="1:11">
      <c r="A1" t="s">
        <v>25</v>
      </c>
      <c r="B1" t="s">
        <v>32</v>
      </c>
      <c r="C1" s="17">
        <f t="array" ref="C1">MIN(IF(NOT(ISNA(Helpers!E2:E151)),Helpers!E2:E151))</f>
        <v>5000</v>
      </c>
      <c r="E1" s="4" t="s">
        <v>0</v>
      </c>
      <c r="F1" s="4" t="s">
        <v>1</v>
      </c>
      <c r="G1" s="5" t="s">
        <v>2</v>
      </c>
      <c r="I1" s="4" t="s">
        <v>0</v>
      </c>
      <c r="J1" s="4" t="s">
        <v>1</v>
      </c>
      <c r="K1" s="5" t="s">
        <v>2</v>
      </c>
    </row>
    <row r="2" spans="1:11">
      <c r="B2" t="s">
        <v>34</v>
      </c>
      <c r="C2" s="17">
        <f t="array" ref="C2">MAX(IF(NOT(ISNA(Helpers!E2:E151)),Helpers!E2:E151))</f>
        <v>150000</v>
      </c>
      <c r="E2">
        <f>IF(OR(ISBLANK('Latency Data'!$B2), NOT(Toggles!$B$3)),NA(),'Latency Data'!$B2)</f>
        <v>5000</v>
      </c>
      <c r="F2">
        <f>IF(OR(ISBLANK('Latency Data'!$B2), NOT(Toggles!$B$3)),NA(),'Latency Data'!$C2)</f>
        <v>3280</v>
      </c>
      <c r="G2">
        <f>IF(OR(ISBLANK('Latency Data'!$B2), NOT(Toggles!$B$3)),NA(),'Latency Data'!$D2)</f>
        <v>2.0699999999999998</v>
      </c>
      <c r="I2">
        <f>IF(OR(ISBLANK('Latency Data'!$G2), NOT(Toggles!$B$4)),NA(),'Latency Data'!$G2)</f>
        <v>100000</v>
      </c>
      <c r="J2">
        <f>IF(OR(ISBLANK('Latency Data'!$G2), NOT(Toggles!$B$4)),NA(),'Latency Data'!$H2)</f>
        <v>60066.400000000001</v>
      </c>
      <c r="K2">
        <f>IF(OR(ISBLANK('Latency Data'!$G2), NOT(Toggles!$B$4)),NA(),'Latency Data'!$I2)</f>
        <v>1.3760407714843801</v>
      </c>
    </row>
    <row r="3" spans="1:11">
      <c r="B3" t="s">
        <v>35</v>
      </c>
      <c r="C3" s="17">
        <f t="array" ref="C3">MIN(IF(NOT(ISNA(Helpers!I2:I151)),Helpers!I2:I151))</f>
        <v>100000</v>
      </c>
      <c r="E3">
        <f>IF(OR(ISBLANK('Latency Data'!$B3), NOT(Toggles!$B$3)),NA(),'Latency Data'!$B3)</f>
        <v>10000</v>
      </c>
      <c r="F3">
        <f>IF(OR(ISBLANK('Latency Data'!$B3), NOT(Toggles!$B$3)),NA(),'Latency Data'!$C3)</f>
        <v>6280</v>
      </c>
      <c r="G3">
        <f>IF(OR(ISBLANK('Latency Data'!$B3), NOT(Toggles!$B$3)),NA(),'Latency Data'!$D3)</f>
        <v>2.2999999999999998</v>
      </c>
      <c r="I3">
        <f>IF(OR(ISBLANK('Latency Data'!$G3), NOT(Toggles!$B$4)),NA(),'Latency Data'!$G3)</f>
        <v>110000</v>
      </c>
      <c r="J3">
        <f>IF(OR(ISBLANK('Latency Data'!$G3), NOT(Toggles!$B$4)),NA(),'Latency Data'!$H3)</f>
        <v>64288.200000000004</v>
      </c>
      <c r="K3">
        <f>IF(OR(ISBLANK('Latency Data'!$G3), NOT(Toggles!$B$4)),NA(),'Latency Data'!$I3)</f>
        <v>1.4534954833984399</v>
      </c>
    </row>
    <row r="4" spans="1:11">
      <c r="B4" t="s">
        <v>33</v>
      </c>
      <c r="C4" s="17">
        <f t="array" ref="C4">MAX(IF(NOT(ISNA(Helpers!I2:I151)),Helpers!I2:I151))</f>
        <v>400000</v>
      </c>
      <c r="E4">
        <f>IF(OR(ISBLANK('Latency Data'!$B4), NOT(Toggles!$B$3)),NA(),'Latency Data'!$B4)</f>
        <v>15000</v>
      </c>
      <c r="F4">
        <f>IF(OR(ISBLANK('Latency Data'!$B4), NOT(Toggles!$B$3)),NA(),'Latency Data'!$C4)</f>
        <v>9100</v>
      </c>
      <c r="G4">
        <f>IF(OR(ISBLANK('Latency Data'!$B4), NOT(Toggles!$B$3)),NA(),'Latency Data'!$D4)</f>
        <v>2.56</v>
      </c>
      <c r="I4">
        <f>IF(OR(ISBLANK('Latency Data'!$G4), NOT(Toggles!$B$4)),NA(),'Latency Data'!$G4)</f>
        <v>120000</v>
      </c>
      <c r="J4">
        <f>IF(OR(ISBLANK('Latency Data'!$G4), NOT(Toggles!$B$4)),NA(),'Latency Data'!$H4)</f>
        <v>68863.399999999994</v>
      </c>
      <c r="K4">
        <f>IF(OR(ISBLANK('Latency Data'!$G4), NOT(Toggles!$B$4)),NA(),'Latency Data'!$I4)</f>
        <v>1.5279421386718801</v>
      </c>
    </row>
    <row r="5" spans="1:11">
      <c r="B5" t="s">
        <v>36</v>
      </c>
      <c r="C5" s="2">
        <f>IF(C1=C2,C3,IF(C3=C4, C1, MIN(C1,C3)))</f>
        <v>5000</v>
      </c>
      <c r="E5">
        <f>IF(OR(ISBLANK('Latency Data'!$B5), NOT(Toggles!$B$3)),NA(),'Latency Data'!$B5)</f>
        <v>20000</v>
      </c>
      <c r="F5">
        <f>IF(OR(ISBLANK('Latency Data'!$B5), NOT(Toggles!$B$3)),NA(),'Latency Data'!$C5)</f>
        <v>12100</v>
      </c>
      <c r="G5">
        <f>IF(OR(ISBLANK('Latency Data'!$B5), NOT(Toggles!$B$3)),NA(),'Latency Data'!$D5)</f>
        <v>2.68</v>
      </c>
      <c r="I5">
        <f>IF(OR(ISBLANK('Latency Data'!$G5), NOT(Toggles!$B$4)),NA(),'Latency Data'!$G5)</f>
        <v>130000</v>
      </c>
      <c r="J5">
        <f>IF(OR(ISBLANK('Latency Data'!$G5), NOT(Toggles!$B$4)),NA(),'Latency Data'!$H5)</f>
        <v>73638.3</v>
      </c>
      <c r="K5">
        <f>IF(OR(ISBLANK('Latency Data'!$G5), NOT(Toggles!$B$4)),NA(),'Latency Data'!$I5)</f>
        <v>1.5916383056640599</v>
      </c>
    </row>
    <row r="6" spans="1:11">
      <c r="B6" t="s">
        <v>37</v>
      </c>
      <c r="C6" s="2">
        <f>IF($C$1=$C$2,C4,IF($C$3=$C$4, C2, MAX($C$2,$C$4)))</f>
        <v>400000</v>
      </c>
      <c r="E6">
        <f>IF(OR(ISBLANK('Latency Data'!$B6), NOT(Toggles!$B$3)),NA(),'Latency Data'!$B6)</f>
        <v>25000</v>
      </c>
      <c r="F6">
        <f>IF(OR(ISBLANK('Latency Data'!$B6), NOT(Toggles!$B$3)),NA(),'Latency Data'!$C6)</f>
        <v>14900</v>
      </c>
      <c r="G6">
        <f>IF(OR(ISBLANK('Latency Data'!$B6), NOT(Toggles!$B$3)),NA(),'Latency Data'!$D6)</f>
        <v>2.93</v>
      </c>
      <c r="I6">
        <f>IF(OR(ISBLANK('Latency Data'!$G6), NOT(Toggles!$B$4)),NA(),'Latency Data'!$G6)</f>
        <v>140000</v>
      </c>
      <c r="J6">
        <f>IF(OR(ISBLANK('Latency Data'!$G6), NOT(Toggles!$B$4)),NA(),'Latency Data'!$H6)</f>
        <v>78751.100000000006</v>
      </c>
      <c r="K6">
        <f>IF(OR(ISBLANK('Latency Data'!$G6), NOT(Toggles!$B$4)),NA(),'Latency Data'!$I6)</f>
        <v>1.6570480957031199</v>
      </c>
    </row>
    <row r="7" spans="1:11">
      <c r="E7">
        <f>IF(OR(ISBLANK('Latency Data'!$B7), NOT(Toggles!$B$3)),NA(),'Latency Data'!$B7)</f>
        <v>30000</v>
      </c>
      <c r="F7">
        <f>IF(OR(ISBLANK('Latency Data'!$B7), NOT(Toggles!$B$3)),NA(),'Latency Data'!$C7)</f>
        <v>17700</v>
      </c>
      <c r="G7">
        <f>IF(OR(ISBLANK('Latency Data'!$B7), NOT(Toggles!$B$3)),NA(),'Latency Data'!$D7)</f>
        <v>3.07</v>
      </c>
      <c r="I7">
        <f>IF(OR(ISBLANK('Latency Data'!$G7), NOT(Toggles!$B$4)),NA(),'Latency Data'!$G7)</f>
        <v>150000</v>
      </c>
      <c r="J7">
        <f>IF(OR(ISBLANK('Latency Data'!$G7), NOT(Toggles!$B$4)),NA(),'Latency Data'!$H7)</f>
        <v>83877.2</v>
      </c>
      <c r="K7">
        <f>IF(OR(ISBLANK('Latency Data'!$G7), NOT(Toggles!$B$4)),NA(),'Latency Data'!$I7)</f>
        <v>1.7356124267578099</v>
      </c>
    </row>
    <row r="8" spans="1:11">
      <c r="E8">
        <f>IF(OR(ISBLANK('Latency Data'!$B8), NOT(Toggles!$B$3)),NA(),'Latency Data'!$B8)</f>
        <v>35000</v>
      </c>
      <c r="F8">
        <f>IF(OR(ISBLANK('Latency Data'!$B8), NOT(Toggles!$B$3)),NA(),'Latency Data'!$C8)</f>
        <v>20400</v>
      </c>
      <c r="G8">
        <f>IF(OR(ISBLANK('Latency Data'!$B8), NOT(Toggles!$B$3)),NA(),'Latency Data'!$D8)</f>
        <v>3.08</v>
      </c>
      <c r="I8">
        <f>IF(OR(ISBLANK('Latency Data'!$G8), NOT(Toggles!$B$4)),NA(),'Latency Data'!$G8)</f>
        <v>160000</v>
      </c>
      <c r="J8">
        <f>IF(OR(ISBLANK('Latency Data'!$G8), NOT(Toggles!$B$4)),NA(),'Latency Data'!$H8)</f>
        <v>89093</v>
      </c>
      <c r="K8">
        <f>IF(OR(ISBLANK('Latency Data'!$G8), NOT(Toggles!$B$4)),NA(),'Latency Data'!$I8)</f>
        <v>1.8221947021484399</v>
      </c>
    </row>
    <row r="9" spans="1:11">
      <c r="A9" t="s">
        <v>29</v>
      </c>
      <c r="B9" t="s">
        <v>30</v>
      </c>
      <c r="C9" s="2" t="e">
        <f>IF(Toggles!B2, 'Latency and Ops Graph'!D3, NA())</f>
        <v>#N/A</v>
      </c>
      <c r="E9">
        <f>IF(OR(ISBLANK('Latency Data'!$B9), NOT(Toggles!$B$3)),NA(),'Latency Data'!$B9)</f>
        <v>40000</v>
      </c>
      <c r="F9">
        <f>IF(OR(ISBLANK('Latency Data'!$B9), NOT(Toggles!$B$3)),NA(),'Latency Data'!$C9)</f>
        <v>23600</v>
      </c>
      <c r="G9">
        <f>IF(OR(ISBLANK('Latency Data'!$B9), NOT(Toggles!$B$3)),NA(),'Latency Data'!$D9)</f>
        <v>3.5</v>
      </c>
      <c r="I9">
        <f>IF(OR(ISBLANK('Latency Data'!$G9), NOT(Toggles!$B$4)),NA(),'Latency Data'!$G9)</f>
        <v>170000</v>
      </c>
      <c r="J9">
        <f>IF(OR(ISBLANK('Latency Data'!$G9), NOT(Toggles!$B$4)),NA(),'Latency Data'!$H9)</f>
        <v>94459.4</v>
      </c>
      <c r="K9">
        <f>IF(OR(ISBLANK('Latency Data'!$G9), NOT(Toggles!$B$4)),NA(),'Latency Data'!$I9)</f>
        <v>1.89786694335938</v>
      </c>
    </row>
    <row r="10" spans="1:11">
      <c r="B10" t="s">
        <v>31</v>
      </c>
      <c r="C10" s="2" t="e">
        <f>IF(Toggles!B2, 'Latency and Ops Graph'!D3, NA())</f>
        <v>#N/A</v>
      </c>
      <c r="E10">
        <f>IF(OR(ISBLANK('Latency Data'!$B10), NOT(Toggles!$B$3)),NA(),'Latency Data'!$B10)</f>
        <v>45000</v>
      </c>
      <c r="F10">
        <f>IF(OR(ISBLANK('Latency Data'!$B10), NOT(Toggles!$B$3)),NA(),'Latency Data'!$C10)</f>
        <v>26400</v>
      </c>
      <c r="G10">
        <f>IF(OR(ISBLANK('Latency Data'!$B10), NOT(Toggles!$B$3)),NA(),'Latency Data'!$D10)</f>
        <v>3.72</v>
      </c>
      <c r="I10">
        <f>IF(OR(ISBLANK('Latency Data'!$G10), NOT(Toggles!$B$4)),NA(),'Latency Data'!$G10)</f>
        <v>180000</v>
      </c>
      <c r="J10">
        <f>IF(OR(ISBLANK('Latency Data'!$G10), NOT(Toggles!$B$4)),NA(),'Latency Data'!$H10)</f>
        <v>99667.5</v>
      </c>
      <c r="K10">
        <f>IF(OR(ISBLANK('Latency Data'!$G10), NOT(Toggles!$B$4)),NA(),'Latency Data'!$I10)</f>
        <v>1.95960510253906</v>
      </c>
    </row>
    <row r="11" spans="1:11">
      <c r="A11" t="s">
        <v>4</v>
      </c>
      <c r="B11" t="s">
        <v>30</v>
      </c>
      <c r="C11">
        <f>IF(Toggles!B1, 'Latency and Ops Graph'!D2, NA())</f>
        <v>7</v>
      </c>
      <c r="E11">
        <f>IF(OR(ISBLANK('Latency Data'!$B11), NOT(Toggles!$B$3)),NA(),'Latency Data'!$B11)</f>
        <v>50000</v>
      </c>
      <c r="F11">
        <f>IF(OR(ISBLANK('Latency Data'!$B11), NOT(Toggles!$B$3)),NA(),'Latency Data'!$C11)</f>
        <v>29000</v>
      </c>
      <c r="G11">
        <f>IF(OR(ISBLANK('Latency Data'!$B11), NOT(Toggles!$B$3)),NA(),'Latency Data'!$D11)</f>
        <v>3.99</v>
      </c>
      <c r="I11">
        <f>IF(OR(ISBLANK('Latency Data'!$G11), NOT(Toggles!$B$4)),NA(),'Latency Data'!$G11)</f>
        <v>190000</v>
      </c>
      <c r="J11">
        <f>IF(OR(ISBLANK('Latency Data'!$G11), NOT(Toggles!$B$4)),NA(),'Latency Data'!$H11)</f>
        <v>104674</v>
      </c>
      <c r="K11">
        <f>IF(OR(ISBLANK('Latency Data'!$G11), NOT(Toggles!$B$4)),NA(),'Latency Data'!$I11)</f>
        <v>2.0360163574218801</v>
      </c>
    </row>
    <row r="12" spans="1:11">
      <c r="B12" t="s">
        <v>31</v>
      </c>
      <c r="C12">
        <f>IF(Toggles!B1, 'Latency and Ops Graph'!D2, NA())</f>
        <v>7</v>
      </c>
      <c r="E12">
        <f>IF(OR(ISBLANK('Latency Data'!$B12), NOT(Toggles!$B$3)),NA(),'Latency Data'!$B12)</f>
        <v>55000</v>
      </c>
      <c r="F12">
        <f>IF(OR(ISBLANK('Latency Data'!$B12), NOT(Toggles!$B$3)),NA(),'Latency Data'!$C12)</f>
        <v>31500</v>
      </c>
      <c r="G12">
        <f>IF(OR(ISBLANK('Latency Data'!$B12), NOT(Toggles!$B$3)),NA(),'Latency Data'!$D12)</f>
        <v>4.0999999999999996</v>
      </c>
      <c r="I12">
        <f>IF(OR(ISBLANK('Latency Data'!$G12), NOT(Toggles!$B$4)),NA(),'Latency Data'!$G12)</f>
        <v>200000</v>
      </c>
      <c r="J12">
        <f>IF(OR(ISBLANK('Latency Data'!$G12), NOT(Toggles!$B$4)),NA(),'Latency Data'!$H12)</f>
        <v>109987</v>
      </c>
      <c r="K12">
        <f>IF(OR(ISBLANK('Latency Data'!$G12), NOT(Toggles!$B$4)),NA(),'Latency Data'!$I12)</f>
        <v>2.1261220703124999</v>
      </c>
    </row>
    <row r="13" spans="1:11">
      <c r="E13">
        <f>IF(OR(ISBLANK('Latency Data'!$B13), NOT(Toggles!$B$3)),NA(),'Latency Data'!$B13)</f>
        <v>60000</v>
      </c>
      <c r="F13">
        <f>IF(OR(ISBLANK('Latency Data'!$B13), NOT(Toggles!$B$3)),NA(),'Latency Data'!$C13)</f>
        <v>34200</v>
      </c>
      <c r="G13">
        <f>IF(OR(ISBLANK('Latency Data'!$B13), NOT(Toggles!$B$3)),NA(),'Latency Data'!$D13)</f>
        <v>4.3</v>
      </c>
      <c r="I13">
        <f>IF(OR(ISBLANK('Latency Data'!$G13), NOT(Toggles!$B$4)),NA(),'Latency Data'!$G13)</f>
        <v>210000</v>
      </c>
      <c r="J13">
        <f>IF(OR(ISBLANK('Latency Data'!$G13), NOT(Toggles!$B$4)),NA(),'Latency Data'!$H13)</f>
        <v>115409</v>
      </c>
      <c r="K13">
        <f>IF(OR(ISBLANK('Latency Data'!$G13), NOT(Toggles!$B$4)),NA(),'Latency Data'!$I13)</f>
        <v>2.21144775390625</v>
      </c>
    </row>
    <row r="14" spans="1:11">
      <c r="C14" s="17"/>
      <c r="E14">
        <f>IF(OR(ISBLANK('Latency Data'!$B14), NOT(Toggles!$B$3)),NA(),'Latency Data'!$B14)</f>
        <v>65000</v>
      </c>
      <c r="F14">
        <f>IF(OR(ISBLANK('Latency Data'!$B14), NOT(Toggles!$B$3)),NA(),'Latency Data'!$C14)</f>
        <v>37600</v>
      </c>
      <c r="G14">
        <f>IF(OR(ISBLANK('Latency Data'!$B14), NOT(Toggles!$B$3)),NA(),'Latency Data'!$D14)</f>
        <v>4.58</v>
      </c>
      <c r="I14">
        <f>IF(OR(ISBLANK('Latency Data'!$G14), NOT(Toggles!$B$4)),NA(),'Latency Data'!$G14)</f>
        <v>220000</v>
      </c>
      <c r="J14">
        <f>IF(OR(ISBLANK('Latency Data'!$G14), NOT(Toggles!$B$4)),NA(),'Latency Data'!$H14)</f>
        <v>121102</v>
      </c>
      <c r="K14">
        <f>IF(OR(ISBLANK('Latency Data'!$G14), NOT(Toggles!$B$4)),NA(),'Latency Data'!$I14)</f>
        <v>2.2285314941406198</v>
      </c>
    </row>
    <row r="15" spans="1:11">
      <c r="E15">
        <f>IF(OR(ISBLANK('Latency Data'!$B15), NOT(Toggles!$B$3)),NA(),'Latency Data'!$B15)</f>
        <v>70000</v>
      </c>
      <c r="F15">
        <f>IF(OR(ISBLANK('Latency Data'!$B15), NOT(Toggles!$B$3)),NA(),'Latency Data'!$C15)</f>
        <v>40100</v>
      </c>
      <c r="G15">
        <f>IF(OR(ISBLANK('Latency Data'!$B15), NOT(Toggles!$B$3)),NA(),'Latency Data'!$D15)</f>
        <v>4.74</v>
      </c>
      <c r="I15">
        <f>IF(OR(ISBLANK('Latency Data'!$G15), NOT(Toggles!$B$4)),NA(),'Latency Data'!$G15)</f>
        <v>230000</v>
      </c>
      <c r="J15">
        <f>IF(OR(ISBLANK('Latency Data'!$G15), NOT(Toggles!$B$4)),NA(),'Latency Data'!$H15)</f>
        <v>126114</v>
      </c>
      <c r="K15">
        <f>IF(OR(ISBLANK('Latency Data'!$G15), NOT(Toggles!$B$4)),NA(),'Latency Data'!$I15)</f>
        <v>2.3638610839843799</v>
      </c>
    </row>
    <row r="16" spans="1:11">
      <c r="E16">
        <f>IF(OR(ISBLANK('Latency Data'!$B16), NOT(Toggles!$B$3)),NA(),'Latency Data'!$B16)</f>
        <v>75000</v>
      </c>
      <c r="F16">
        <f>IF(OR(ISBLANK('Latency Data'!$B16), NOT(Toggles!$B$3)),NA(),'Latency Data'!$C16)</f>
        <v>42600</v>
      </c>
      <c r="G16">
        <f>IF(OR(ISBLANK('Latency Data'!$B16), NOT(Toggles!$B$3)),NA(),'Latency Data'!$D16)</f>
        <v>5.52</v>
      </c>
      <c r="I16">
        <f>IF(OR(ISBLANK('Latency Data'!$G16), NOT(Toggles!$B$4)),NA(),'Latency Data'!$G16)</f>
        <v>240000</v>
      </c>
      <c r="J16">
        <f>IF(OR(ISBLANK('Latency Data'!$G16), NOT(Toggles!$B$4)),NA(),'Latency Data'!$H16)</f>
        <v>132452</v>
      </c>
      <c r="K16">
        <f>IF(OR(ISBLANK('Latency Data'!$G16), NOT(Toggles!$B$4)),NA(),'Latency Data'!$I16)</f>
        <v>2.5756171874999998</v>
      </c>
    </row>
    <row r="17" spans="5:11">
      <c r="E17">
        <f>IF(OR(ISBLANK('Latency Data'!$B17), NOT(Toggles!$B$3)),NA(),'Latency Data'!$B17)</f>
        <v>80000</v>
      </c>
      <c r="F17">
        <f>IF(OR(ISBLANK('Latency Data'!$B17), NOT(Toggles!$B$3)),NA(),'Latency Data'!$C17)</f>
        <v>45300</v>
      </c>
      <c r="G17">
        <f>IF(OR(ISBLANK('Latency Data'!$B17), NOT(Toggles!$B$3)),NA(),'Latency Data'!$D17)</f>
        <v>6.1</v>
      </c>
      <c r="I17">
        <f>IF(OR(ISBLANK('Latency Data'!$G17), NOT(Toggles!$B$4)),NA(),'Latency Data'!$G17)</f>
        <v>250000</v>
      </c>
      <c r="J17">
        <f>IF(OR(ISBLANK('Latency Data'!$G17), NOT(Toggles!$B$4)),NA(),'Latency Data'!$H17)</f>
        <v>136067</v>
      </c>
      <c r="K17">
        <f>IF(OR(ISBLANK('Latency Data'!$G17), NOT(Toggles!$B$4)),NA(),'Latency Data'!$I17)</f>
        <v>2.64708325195312</v>
      </c>
    </row>
    <row r="18" spans="5:11">
      <c r="E18">
        <f>IF(OR(ISBLANK('Latency Data'!$B18), NOT(Toggles!$B$3)),NA(),'Latency Data'!$B18)</f>
        <v>85000</v>
      </c>
      <c r="F18">
        <f>IF(OR(ISBLANK('Latency Data'!$B18), NOT(Toggles!$B$3)),NA(),'Latency Data'!$C18)</f>
        <v>48000</v>
      </c>
      <c r="G18">
        <f>IF(OR(ISBLANK('Latency Data'!$B18), NOT(Toggles!$B$3)),NA(),'Latency Data'!$D18)</f>
        <v>6.81</v>
      </c>
      <c r="I18">
        <f>IF(OR(ISBLANK('Latency Data'!$G18), NOT(Toggles!$B$4)),NA(),'Latency Data'!$G18)</f>
        <v>260000</v>
      </c>
      <c r="J18">
        <f>IF(OR(ISBLANK('Latency Data'!$G18), NOT(Toggles!$B$4)),NA(),'Latency Data'!$H18)</f>
        <v>141665</v>
      </c>
      <c r="K18">
        <f>IF(OR(ISBLANK('Latency Data'!$G18), NOT(Toggles!$B$4)),NA(),'Latency Data'!$I18)</f>
        <v>2.6387810058593799</v>
      </c>
    </row>
    <row r="19" spans="5:11">
      <c r="E19">
        <f>IF(OR(ISBLANK('Latency Data'!$B19), NOT(Toggles!$B$3)),NA(),'Latency Data'!$B19)</f>
        <v>90000</v>
      </c>
      <c r="F19">
        <f>IF(OR(ISBLANK('Latency Data'!$B19), NOT(Toggles!$B$3)),NA(),'Latency Data'!$C19)</f>
        <v>50700</v>
      </c>
      <c r="G19">
        <f>IF(OR(ISBLANK('Latency Data'!$B19), NOT(Toggles!$B$3)),NA(),'Latency Data'!$D19)</f>
        <v>8.5</v>
      </c>
      <c r="I19">
        <f>IF(OR(ISBLANK('Latency Data'!$G19), NOT(Toggles!$B$4)),NA(),'Latency Data'!$G19)</f>
        <v>270000</v>
      </c>
      <c r="J19">
        <f>IF(OR(ISBLANK('Latency Data'!$G19), NOT(Toggles!$B$4)),NA(),'Latency Data'!$H19)</f>
        <v>146926</v>
      </c>
      <c r="K19">
        <f>IF(OR(ISBLANK('Latency Data'!$G19), NOT(Toggles!$B$4)),NA(),'Latency Data'!$I19)</f>
        <v>2.6813930664062502</v>
      </c>
    </row>
    <row r="20" spans="5:11">
      <c r="E20">
        <f>IF(OR(ISBLANK('Latency Data'!$B20), NOT(Toggles!$B$3)),NA(),'Latency Data'!$B20)</f>
        <v>95000</v>
      </c>
      <c r="F20">
        <f>IF(OR(ISBLANK('Latency Data'!$B20), NOT(Toggles!$B$3)),NA(),'Latency Data'!$C20)</f>
        <v>53400</v>
      </c>
      <c r="G20">
        <f>IF(OR(ISBLANK('Latency Data'!$B20), NOT(Toggles!$B$3)),NA(),'Latency Data'!$D20)</f>
        <v>11</v>
      </c>
      <c r="I20">
        <f>IF(OR(ISBLANK('Latency Data'!$G20), NOT(Toggles!$B$4)),NA(),'Latency Data'!$G20)</f>
        <v>280000</v>
      </c>
      <c r="J20">
        <f>IF(OR(ISBLANK('Latency Data'!$G20), NOT(Toggles!$B$4)),NA(),'Latency Data'!$H20)</f>
        <v>152292</v>
      </c>
      <c r="K20">
        <f>IF(OR(ISBLANK('Latency Data'!$G20), NOT(Toggles!$B$4)),NA(),'Latency Data'!$I20)</f>
        <v>2.7257553710937499</v>
      </c>
    </row>
    <row r="21" spans="5:11">
      <c r="E21">
        <f>IF(OR(ISBLANK('Latency Data'!$B21), NOT(Toggles!$B$3)),NA(),'Latency Data'!$B21)</f>
        <v>100000</v>
      </c>
      <c r="F21">
        <f>IF(OR(ISBLANK('Latency Data'!$B21), NOT(Toggles!$B$3)),NA(),'Latency Data'!$C21)</f>
        <v>56100</v>
      </c>
      <c r="G21">
        <f>IF(OR(ISBLANK('Latency Data'!$B21), NOT(Toggles!$B$3)),NA(),'Latency Data'!$D21)</f>
        <v>14.3</v>
      </c>
      <c r="I21">
        <f>IF(OR(ISBLANK('Latency Data'!$G21), NOT(Toggles!$B$4)),NA(),'Latency Data'!$G21)</f>
        <v>290000</v>
      </c>
      <c r="J21">
        <f>IF(OR(ISBLANK('Latency Data'!$G21), NOT(Toggles!$B$4)),NA(),'Latency Data'!$H21)</f>
        <v>157466</v>
      </c>
      <c r="K21">
        <f>IF(OR(ISBLANK('Latency Data'!$G21), NOT(Toggles!$B$4)),NA(),'Latency Data'!$I21)</f>
        <v>2.780177734375</v>
      </c>
    </row>
    <row r="22" spans="5:11">
      <c r="E22">
        <f>IF(OR(ISBLANK('Latency Data'!$B22), NOT(Toggles!$B$3)),NA(),'Latency Data'!$B22)</f>
        <v>105000</v>
      </c>
      <c r="F22">
        <f>IF(OR(ISBLANK('Latency Data'!$B22), NOT(Toggles!$B$3)),NA(),'Latency Data'!$C22)</f>
        <v>56200</v>
      </c>
      <c r="G22">
        <f>IF(OR(ISBLANK('Latency Data'!$B22), NOT(Toggles!$B$3)),NA(),'Latency Data'!$D22)</f>
        <v>14.2</v>
      </c>
      <c r="I22">
        <f>IF(OR(ISBLANK('Latency Data'!$G22), NOT(Toggles!$B$4)),NA(),'Latency Data'!$G22)</f>
        <v>300000</v>
      </c>
      <c r="J22">
        <f>IF(OR(ISBLANK('Latency Data'!$G22), NOT(Toggles!$B$4)),NA(),'Latency Data'!$H22)</f>
        <v>163169</v>
      </c>
      <c r="K22">
        <f>IF(OR(ISBLANK('Latency Data'!$G22), NOT(Toggles!$B$4)),NA(),'Latency Data'!$I22)</f>
        <v>2.9622290039062502</v>
      </c>
    </row>
    <row r="23" spans="5:11">
      <c r="E23">
        <f>IF(OR(ISBLANK('Latency Data'!$B23), NOT(Toggles!$B$3)),NA(),'Latency Data'!$B23)</f>
        <v>110000</v>
      </c>
      <c r="F23">
        <f>IF(OR(ISBLANK('Latency Data'!$B23), NOT(Toggles!$B$3)),NA(),'Latency Data'!$C23)</f>
        <v>56200</v>
      </c>
      <c r="G23">
        <f>IF(OR(ISBLANK('Latency Data'!$B23), NOT(Toggles!$B$3)),NA(),'Latency Data'!$D23)</f>
        <v>14.1</v>
      </c>
      <c r="I23">
        <f>IF(OR(ISBLANK('Latency Data'!$G23), NOT(Toggles!$B$4)),NA(),'Latency Data'!$G23)</f>
        <v>310000</v>
      </c>
      <c r="J23">
        <f>IF(OR(ISBLANK('Latency Data'!$G23), NOT(Toggles!$B$4)),NA(),'Latency Data'!$H23)</f>
        <v>170022</v>
      </c>
      <c r="K23">
        <f>IF(OR(ISBLANK('Latency Data'!$G23), NOT(Toggles!$B$4)),NA(),'Latency Data'!$I23)</f>
        <v>3.1585468749999999</v>
      </c>
    </row>
    <row r="24" spans="5:11">
      <c r="E24">
        <f>IF(OR(ISBLANK('Latency Data'!$B24), NOT(Toggles!$B$3)),NA(),'Latency Data'!$B24)</f>
        <v>115000</v>
      </c>
      <c r="F24">
        <f>IF(OR(ISBLANK('Latency Data'!$B24), NOT(Toggles!$B$3)),NA(),'Latency Data'!$C24)</f>
        <v>56500</v>
      </c>
      <c r="G24">
        <f>IF(OR(ISBLANK('Latency Data'!$B24), NOT(Toggles!$B$3)),NA(),'Latency Data'!$D24)</f>
        <v>13.9</v>
      </c>
      <c r="I24">
        <f>IF(OR(ISBLANK('Latency Data'!$G24), NOT(Toggles!$B$4)),NA(),'Latency Data'!$G24)</f>
        <v>320000</v>
      </c>
      <c r="J24">
        <f>IF(OR(ISBLANK('Latency Data'!$G24), NOT(Toggles!$B$4)),NA(),'Latency Data'!$H24)</f>
        <v>176903</v>
      </c>
      <c r="K24">
        <f>IF(OR(ISBLANK('Latency Data'!$G24), NOT(Toggles!$B$4)),NA(),'Latency Data'!$I24)</f>
        <v>3.2421345214843802</v>
      </c>
    </row>
    <row r="25" spans="5:11">
      <c r="E25">
        <f>IF(OR(ISBLANK('Latency Data'!$B25), NOT(Toggles!$B$3)),NA(),'Latency Data'!$B25)</f>
        <v>120000</v>
      </c>
      <c r="F25">
        <f>IF(OR(ISBLANK('Latency Data'!$B25), NOT(Toggles!$B$3)),NA(),'Latency Data'!$C25)</f>
        <v>56400</v>
      </c>
      <c r="G25">
        <f>IF(OR(ISBLANK('Latency Data'!$B25), NOT(Toggles!$B$3)),NA(),'Latency Data'!$D25)</f>
        <v>14.2</v>
      </c>
      <c r="I25">
        <f>IF(OR(ISBLANK('Latency Data'!$G25), NOT(Toggles!$B$4)),NA(),'Latency Data'!$G25)</f>
        <v>330000</v>
      </c>
      <c r="J25">
        <f>IF(OR(ISBLANK('Latency Data'!$G25), NOT(Toggles!$B$4)),NA(),'Latency Data'!$H25)</f>
        <v>181078</v>
      </c>
      <c r="K25">
        <f>IF(OR(ISBLANK('Latency Data'!$G25), NOT(Toggles!$B$4)),NA(),'Latency Data'!$I25)</f>
        <v>3.4060351562500002</v>
      </c>
    </row>
    <row r="26" spans="5:11">
      <c r="E26">
        <f>IF(OR(ISBLANK('Latency Data'!$B26), NOT(Toggles!$B$3)),NA(),'Latency Data'!$B26)</f>
        <v>125000</v>
      </c>
      <c r="F26">
        <f>IF(OR(ISBLANK('Latency Data'!$B26), NOT(Toggles!$B$3)),NA(),'Latency Data'!$C26)</f>
        <v>56400</v>
      </c>
      <c r="G26">
        <f>IF(OR(ISBLANK('Latency Data'!$B26), NOT(Toggles!$B$3)),NA(),'Latency Data'!$D26)</f>
        <v>14.3</v>
      </c>
      <c r="I26">
        <f>IF(OR(ISBLANK('Latency Data'!$G26), NOT(Toggles!$B$4)),NA(),'Latency Data'!$G26)</f>
        <v>340000</v>
      </c>
      <c r="J26">
        <f>IF(OR(ISBLANK('Latency Data'!$G26), NOT(Toggles!$B$4)),NA(),'Latency Data'!$H26)</f>
        <v>186162</v>
      </c>
      <c r="K26">
        <f>IF(OR(ISBLANK('Latency Data'!$G26), NOT(Toggles!$B$4)),NA(),'Latency Data'!$I26)</f>
        <v>3.3309858398437502</v>
      </c>
    </row>
    <row r="27" spans="5:11">
      <c r="E27">
        <f>IF(OR(ISBLANK('Latency Data'!$B27), NOT(Toggles!$B$3)),NA(),'Latency Data'!$B27)</f>
        <v>130000</v>
      </c>
      <c r="F27">
        <f>IF(OR(ISBLANK('Latency Data'!$B27), NOT(Toggles!$B$3)),NA(),'Latency Data'!$C27)</f>
        <v>56500</v>
      </c>
      <c r="G27">
        <f>IF(OR(ISBLANK('Latency Data'!$B27), NOT(Toggles!$B$3)),NA(),'Latency Data'!$D27)</f>
        <v>14.3</v>
      </c>
      <c r="I27">
        <f>IF(OR(ISBLANK('Latency Data'!$G27), NOT(Toggles!$B$4)),NA(),'Latency Data'!$G27)</f>
        <v>350000</v>
      </c>
      <c r="J27">
        <f>IF(OR(ISBLANK('Latency Data'!$G27), NOT(Toggles!$B$4)),NA(),'Latency Data'!$H27)</f>
        <v>191326</v>
      </c>
      <c r="K27">
        <f>IF(OR(ISBLANK('Latency Data'!$G27), NOT(Toggles!$B$4)),NA(),'Latency Data'!$I27)</f>
        <v>3.4255302734374999</v>
      </c>
    </row>
    <row r="28" spans="5:11">
      <c r="E28">
        <f>IF(OR(ISBLANK('Latency Data'!$B28), NOT(Toggles!$B$3)),NA(),'Latency Data'!$B28)</f>
        <v>135000</v>
      </c>
      <c r="F28">
        <f>IF(OR(ISBLANK('Latency Data'!$B28), NOT(Toggles!$B$3)),NA(),'Latency Data'!$C28)</f>
        <v>56700</v>
      </c>
      <c r="G28">
        <f>IF(OR(ISBLANK('Latency Data'!$B28), NOT(Toggles!$B$3)),NA(),'Latency Data'!$D28)</f>
        <v>14.1</v>
      </c>
      <c r="I28">
        <f>IF(OR(ISBLANK('Latency Data'!$G28), NOT(Toggles!$B$4)),NA(),'Latency Data'!$G28)</f>
        <v>360000</v>
      </c>
      <c r="J28">
        <f>IF(OR(ISBLANK('Latency Data'!$G28), NOT(Toggles!$B$4)),NA(),'Latency Data'!$H28)</f>
        <v>197552</v>
      </c>
      <c r="K28">
        <f>IF(OR(ISBLANK('Latency Data'!$G28), NOT(Toggles!$B$4)),NA(),'Latency Data'!$I28)</f>
        <v>3.4533530273437498</v>
      </c>
    </row>
    <row r="29" spans="5:11">
      <c r="E29">
        <f>IF(OR(ISBLANK('Latency Data'!$B29), NOT(Toggles!$B$3)),NA(),'Latency Data'!$B29)</f>
        <v>140000</v>
      </c>
      <c r="F29">
        <f>IF(OR(ISBLANK('Latency Data'!$B29), NOT(Toggles!$B$3)),NA(),'Latency Data'!$C29)</f>
        <v>57700</v>
      </c>
      <c r="G29">
        <f>IF(OR(ISBLANK('Latency Data'!$B29), NOT(Toggles!$B$3)),NA(),'Latency Data'!$D29)</f>
        <v>14.1</v>
      </c>
      <c r="I29">
        <f>IF(OR(ISBLANK('Latency Data'!$G29), NOT(Toggles!$B$4)),NA(),'Latency Data'!$G29)</f>
        <v>370000</v>
      </c>
      <c r="J29">
        <f>IF(OR(ISBLANK('Latency Data'!$G29), NOT(Toggles!$B$4)),NA(),'Latency Data'!$H29)</f>
        <v>198104</v>
      </c>
      <c r="K29">
        <f>IF(OR(ISBLANK('Latency Data'!$G29), NOT(Toggles!$B$4)),NA(),'Latency Data'!$I29)</f>
        <v>3.5204790039062499</v>
      </c>
    </row>
    <row r="30" spans="5:11">
      <c r="E30">
        <f>IF(OR(ISBLANK('Latency Data'!$B30), NOT(Toggles!$B$3)),NA(),'Latency Data'!$B30)</f>
        <v>145000</v>
      </c>
      <c r="F30">
        <f>IF(OR(ISBLANK('Latency Data'!$B30), NOT(Toggles!$B$3)),NA(),'Latency Data'!$C30)</f>
        <v>58400</v>
      </c>
      <c r="G30">
        <f>IF(OR(ISBLANK('Latency Data'!$B30), NOT(Toggles!$B$3)),NA(),'Latency Data'!$D30)</f>
        <v>14.1</v>
      </c>
      <c r="I30">
        <f>IF(OR(ISBLANK('Latency Data'!$G30), NOT(Toggles!$B$4)),NA(),'Latency Data'!$G30)</f>
        <v>380000</v>
      </c>
      <c r="J30">
        <f>IF(OR(ISBLANK('Latency Data'!$G30), NOT(Toggles!$B$4)),NA(),'Latency Data'!$H30)</f>
        <v>198198</v>
      </c>
      <c r="K30">
        <f>IF(OR(ISBLANK('Latency Data'!$G30), NOT(Toggles!$B$4)),NA(),'Latency Data'!$I30)</f>
        <v>3.4074033203125</v>
      </c>
    </row>
    <row r="31" spans="5:11">
      <c r="E31">
        <f>IF(OR(ISBLANK('Latency Data'!$B31), NOT(Toggles!$B$3)),NA(),'Latency Data'!$B31)</f>
        <v>150000</v>
      </c>
      <c r="F31">
        <f>IF(OR(ISBLANK('Latency Data'!$B31), NOT(Toggles!$B$3)),NA(),'Latency Data'!$C31)</f>
        <v>56400</v>
      </c>
      <c r="G31">
        <f>IF(OR(ISBLANK('Latency Data'!$B31), NOT(Toggles!$B$3)),NA(),'Latency Data'!$D31)</f>
        <v>14.3</v>
      </c>
      <c r="I31">
        <f>IF(OR(ISBLANK('Latency Data'!$G31), NOT(Toggles!$B$4)),NA(),'Latency Data'!$G31)</f>
        <v>390000</v>
      </c>
      <c r="J31">
        <f>IF(OR(ISBLANK('Latency Data'!$G31), NOT(Toggles!$B$4)),NA(),'Latency Data'!$H31)</f>
        <v>198842</v>
      </c>
      <c r="K31">
        <f>IF(OR(ISBLANK('Latency Data'!$G31), NOT(Toggles!$B$4)),NA(),'Latency Data'!$I31)</f>
        <v>3.4586301269531199</v>
      </c>
    </row>
    <row r="32" spans="5:11">
      <c r="E32" t="e">
        <f>IF(OR(ISBLANK('Latency Data'!$B32), NOT(Toggles!$B$3)),NA(),'Latency Data'!$B32)</f>
        <v>#N/A</v>
      </c>
      <c r="F32" t="e">
        <f>IF(OR(ISBLANK('Latency Data'!$B32), NOT(Toggles!$B$3)),NA(),'Latency Data'!$C32)</f>
        <v>#N/A</v>
      </c>
      <c r="G32" t="e">
        <f>IF(OR(ISBLANK('Latency Data'!$B32), NOT(Toggles!$B$3)),NA(),'Latency Data'!$D32)</f>
        <v>#N/A</v>
      </c>
      <c r="I32">
        <f>IF(OR(ISBLANK('Latency Data'!$G32), NOT(Toggles!$B$4)),NA(),'Latency Data'!$G32)</f>
        <v>400000</v>
      </c>
      <c r="J32">
        <f>IF(OR(ISBLANK('Latency Data'!$G32), NOT(Toggles!$B$4)),NA(),'Latency Data'!$H32)</f>
        <v>199756</v>
      </c>
      <c r="K32">
        <f>IF(OR(ISBLANK('Latency Data'!$G32), NOT(Toggles!$B$4)),NA(),'Latency Data'!$I32)</f>
        <v>3.38847998046875</v>
      </c>
    </row>
    <row r="33" spans="5:11">
      <c r="E33" t="e">
        <f>IF(OR(ISBLANK('Latency Data'!$B41), NOT(Toggles!$B$3)),NA(),'Latency Data'!$B41)</f>
        <v>#N/A</v>
      </c>
      <c r="F33" t="e">
        <f>IF(OR(ISBLANK('Latency Data'!$B41), NOT(Toggles!$B$3)),NA(),'Latency Data'!$C41)</f>
        <v>#N/A</v>
      </c>
      <c r="G33" t="e">
        <f>IF(OR(ISBLANK('Latency Data'!$B41), NOT(Toggles!$B$3)),NA(),'Latency Data'!$D41)</f>
        <v>#N/A</v>
      </c>
      <c r="I33" t="e">
        <f>IF(OR(ISBLANK('Latency Data'!$G41), NOT(Toggles!$B$4)),NA(),'Latency Data'!$G41)</f>
        <v>#N/A</v>
      </c>
      <c r="J33" t="e">
        <f>IF(OR(ISBLANK('Latency Data'!$G41), NOT(Toggles!$B$4)),NA(),'Latency Data'!$H41)</f>
        <v>#N/A</v>
      </c>
      <c r="K33" t="e">
        <f>IF(OR(ISBLANK('Latency Data'!$G41), NOT(Toggles!$B$4)),NA(),'Latency Data'!$I41)</f>
        <v>#N/A</v>
      </c>
    </row>
    <row r="34" spans="5:11">
      <c r="E34" t="e">
        <f>IF(OR(ISBLANK('Latency Data'!$B42), NOT(Toggles!$B$3)),NA(),'Latency Data'!$B42)</f>
        <v>#N/A</v>
      </c>
      <c r="F34" t="e">
        <f>IF(OR(ISBLANK('Latency Data'!$B42), NOT(Toggles!$B$3)),NA(),'Latency Data'!$C42)</f>
        <v>#N/A</v>
      </c>
      <c r="G34" t="e">
        <f>IF(OR(ISBLANK('Latency Data'!$B42), NOT(Toggles!$B$3)),NA(),'Latency Data'!$D42)</f>
        <v>#N/A</v>
      </c>
      <c r="I34" t="e">
        <f>IF(OR(ISBLANK('Latency Data'!$G42), NOT(Toggles!$B$4)),NA(),'Latency Data'!$G42)</f>
        <v>#N/A</v>
      </c>
      <c r="J34" t="e">
        <f>IF(OR(ISBLANK('Latency Data'!$G42), NOT(Toggles!$B$4)),NA(),'Latency Data'!$H42)</f>
        <v>#N/A</v>
      </c>
      <c r="K34" t="e">
        <f>IF(OR(ISBLANK('Latency Data'!$G42), NOT(Toggles!$B$4)),NA(),'Latency Data'!$I42)</f>
        <v>#N/A</v>
      </c>
    </row>
    <row r="35" spans="5:11">
      <c r="E35" t="e">
        <f>IF(OR(ISBLANK('Latency Data'!$B43), NOT(Toggles!$B$3)),NA(),'Latency Data'!$B43)</f>
        <v>#N/A</v>
      </c>
      <c r="F35" t="e">
        <f>IF(OR(ISBLANK('Latency Data'!$B43), NOT(Toggles!$B$3)),NA(),'Latency Data'!$C43)</f>
        <v>#N/A</v>
      </c>
      <c r="G35" t="e">
        <f>IF(OR(ISBLANK('Latency Data'!$B43), NOT(Toggles!$B$3)),NA(),'Latency Data'!$D43)</f>
        <v>#N/A</v>
      </c>
      <c r="I35" t="e">
        <f>IF(OR(ISBLANK('Latency Data'!$G43), NOT(Toggles!$B$4)),NA(),'Latency Data'!$G43)</f>
        <v>#N/A</v>
      </c>
      <c r="J35" t="e">
        <f>IF(OR(ISBLANK('Latency Data'!$G43), NOT(Toggles!$B$4)),NA(),'Latency Data'!$H43)</f>
        <v>#N/A</v>
      </c>
      <c r="K35" t="e">
        <f>IF(OR(ISBLANK('Latency Data'!$G43), NOT(Toggles!$B$4)),NA(),'Latency Data'!$I43)</f>
        <v>#N/A</v>
      </c>
    </row>
    <row r="36" spans="5:11">
      <c r="E36" t="e">
        <f>IF(OR(ISBLANK('Latency Data'!$B44), NOT(Toggles!$B$3)),NA(),'Latency Data'!$B44)</f>
        <v>#N/A</v>
      </c>
      <c r="F36" t="e">
        <f>IF(OR(ISBLANK('Latency Data'!$B44), NOT(Toggles!$B$3)),NA(),'Latency Data'!$C44)</f>
        <v>#N/A</v>
      </c>
      <c r="G36" t="e">
        <f>IF(OR(ISBLANK('Latency Data'!$B44), NOT(Toggles!$B$3)),NA(),'Latency Data'!$D44)</f>
        <v>#N/A</v>
      </c>
      <c r="I36" t="e">
        <f>IF(OR(ISBLANK('Latency Data'!$G44), NOT(Toggles!$B$4)),NA(),'Latency Data'!$G44)</f>
        <v>#N/A</v>
      </c>
      <c r="J36" t="e">
        <f>IF(OR(ISBLANK('Latency Data'!$G44), NOT(Toggles!$B$4)),NA(),'Latency Data'!$H44)</f>
        <v>#N/A</v>
      </c>
      <c r="K36" t="e">
        <f>IF(OR(ISBLANK('Latency Data'!$G44), NOT(Toggles!$B$4)),NA(),'Latency Data'!$I44)</f>
        <v>#N/A</v>
      </c>
    </row>
    <row r="37" spans="5:11">
      <c r="E37" t="e">
        <f>IF(OR(ISBLANK('Latency Data'!$B45), NOT(Toggles!$B$3)),NA(),'Latency Data'!$B45)</f>
        <v>#N/A</v>
      </c>
      <c r="F37" t="e">
        <f>IF(OR(ISBLANK('Latency Data'!$B45), NOT(Toggles!$B$3)),NA(),'Latency Data'!$C45)</f>
        <v>#N/A</v>
      </c>
      <c r="G37" t="e">
        <f>IF(OR(ISBLANK('Latency Data'!$B45), NOT(Toggles!$B$3)),NA(),'Latency Data'!$D45)</f>
        <v>#N/A</v>
      </c>
      <c r="I37" t="e">
        <f>IF(OR(ISBLANK('Latency Data'!$G45), NOT(Toggles!$B$4)),NA(),'Latency Data'!$G45)</f>
        <v>#N/A</v>
      </c>
      <c r="J37" t="e">
        <f>IF(OR(ISBLANK('Latency Data'!$G45), NOT(Toggles!$B$4)),NA(),'Latency Data'!$H45)</f>
        <v>#N/A</v>
      </c>
      <c r="K37" t="e">
        <f>IF(OR(ISBLANK('Latency Data'!$G45), NOT(Toggles!$B$4)),NA(),'Latency Data'!$I45)</f>
        <v>#N/A</v>
      </c>
    </row>
    <row r="38" spans="5:11">
      <c r="E38" t="e">
        <f>IF(OR(ISBLANK('Latency Data'!$B46), NOT(Toggles!$B$3)),NA(),'Latency Data'!$B46)</f>
        <v>#N/A</v>
      </c>
      <c r="F38" t="e">
        <f>IF(OR(ISBLANK('Latency Data'!$B46), NOT(Toggles!$B$3)),NA(),'Latency Data'!$C46)</f>
        <v>#N/A</v>
      </c>
      <c r="G38" t="e">
        <f>IF(OR(ISBLANK('Latency Data'!$B46), NOT(Toggles!$B$3)),NA(),'Latency Data'!$D46)</f>
        <v>#N/A</v>
      </c>
      <c r="I38" t="e">
        <f>IF(OR(ISBLANK('Latency Data'!$G46), NOT(Toggles!$B$4)),NA(),'Latency Data'!$G46)</f>
        <v>#N/A</v>
      </c>
      <c r="J38" t="e">
        <f>IF(OR(ISBLANK('Latency Data'!$G46), NOT(Toggles!$B$4)),NA(),'Latency Data'!$H46)</f>
        <v>#N/A</v>
      </c>
      <c r="K38" t="e">
        <f>IF(OR(ISBLANK('Latency Data'!$G46), NOT(Toggles!$B$4)),NA(),'Latency Data'!$I46)</f>
        <v>#N/A</v>
      </c>
    </row>
    <row r="39" spans="5:11">
      <c r="E39" t="e">
        <f>IF(OR(ISBLANK('Latency Data'!$B47), NOT(Toggles!$B$3)),NA(),'Latency Data'!$B47)</f>
        <v>#N/A</v>
      </c>
      <c r="F39" t="e">
        <f>IF(OR(ISBLANK('Latency Data'!$B47), NOT(Toggles!$B$3)),NA(),'Latency Data'!$C47)</f>
        <v>#N/A</v>
      </c>
      <c r="G39" t="e">
        <f>IF(OR(ISBLANK('Latency Data'!$B47), NOT(Toggles!$B$3)),NA(),'Latency Data'!$D47)</f>
        <v>#N/A</v>
      </c>
      <c r="I39" t="e">
        <f>IF(OR(ISBLANK('Latency Data'!$G47), NOT(Toggles!$B$4)),NA(),'Latency Data'!$G47)</f>
        <v>#N/A</v>
      </c>
      <c r="J39" t="e">
        <f>IF(OR(ISBLANK('Latency Data'!$G47), NOT(Toggles!$B$4)),NA(),'Latency Data'!$H47)</f>
        <v>#N/A</v>
      </c>
      <c r="K39" t="e">
        <f>IF(OR(ISBLANK('Latency Data'!$G47), NOT(Toggles!$B$4)),NA(),'Latency Data'!$I47)</f>
        <v>#N/A</v>
      </c>
    </row>
    <row r="40" spans="5:11">
      <c r="E40" t="e">
        <f>IF(OR(ISBLANK('Latency Data'!$B48), NOT(Toggles!$B$3)),NA(),'Latency Data'!$B48)</f>
        <v>#N/A</v>
      </c>
      <c r="F40" t="e">
        <f>IF(OR(ISBLANK('Latency Data'!$B48), NOT(Toggles!$B$3)),NA(),'Latency Data'!$C48)</f>
        <v>#N/A</v>
      </c>
      <c r="G40" t="e">
        <f>IF(OR(ISBLANK('Latency Data'!$B48), NOT(Toggles!$B$3)),NA(),'Latency Data'!$D48)</f>
        <v>#N/A</v>
      </c>
      <c r="I40" t="e">
        <f>IF(OR(ISBLANK('Latency Data'!$G48), NOT(Toggles!$B$4)),NA(),'Latency Data'!$G48)</f>
        <v>#N/A</v>
      </c>
      <c r="J40" t="e">
        <f>IF(OR(ISBLANK('Latency Data'!$G48), NOT(Toggles!$B$4)),NA(),'Latency Data'!$H48)</f>
        <v>#N/A</v>
      </c>
      <c r="K40" t="e">
        <f>IF(OR(ISBLANK('Latency Data'!$G48), NOT(Toggles!$B$4)),NA(),'Latency Data'!$I48)</f>
        <v>#N/A</v>
      </c>
    </row>
    <row r="41" spans="5:11">
      <c r="E41" t="e">
        <f>IF(OR(ISBLANK('Latency Data'!$B49), NOT(Toggles!$B$3)),NA(),'Latency Data'!$B49)</f>
        <v>#N/A</v>
      </c>
      <c r="F41" t="e">
        <f>IF(OR(ISBLANK('Latency Data'!$B49), NOT(Toggles!$B$3)),NA(),'Latency Data'!$C49)</f>
        <v>#N/A</v>
      </c>
      <c r="G41" t="e">
        <f>IF(OR(ISBLANK('Latency Data'!$B49), NOT(Toggles!$B$3)),NA(),'Latency Data'!$D49)</f>
        <v>#N/A</v>
      </c>
      <c r="I41" t="e">
        <f>IF(OR(ISBLANK('Latency Data'!$G49), NOT(Toggles!$B$4)),NA(),'Latency Data'!$G49)</f>
        <v>#N/A</v>
      </c>
      <c r="J41" t="e">
        <f>IF(OR(ISBLANK('Latency Data'!$G49), NOT(Toggles!$B$4)),NA(),'Latency Data'!$H49)</f>
        <v>#N/A</v>
      </c>
      <c r="K41" t="e">
        <f>IF(OR(ISBLANK('Latency Data'!$G49), NOT(Toggles!$B$4)),NA(),'Latency Data'!$I49)</f>
        <v>#N/A</v>
      </c>
    </row>
    <row r="42" spans="5:11">
      <c r="E42" t="e">
        <f>IF(OR(ISBLANK('Latency Data'!$B50), NOT(Toggles!$B$3)),NA(),'Latency Data'!$B50)</f>
        <v>#N/A</v>
      </c>
      <c r="F42" t="e">
        <f>IF(OR(ISBLANK('Latency Data'!$B50), NOT(Toggles!$B$3)),NA(),'Latency Data'!$C50)</f>
        <v>#N/A</v>
      </c>
      <c r="G42" t="e">
        <f>IF(OR(ISBLANK('Latency Data'!$B50), NOT(Toggles!$B$3)),NA(),'Latency Data'!$D50)</f>
        <v>#N/A</v>
      </c>
      <c r="I42" t="e">
        <f>IF(OR(ISBLANK('Latency Data'!$G50), NOT(Toggles!$B$4)),NA(),'Latency Data'!$G50)</f>
        <v>#N/A</v>
      </c>
      <c r="J42" t="e">
        <f>IF(OR(ISBLANK('Latency Data'!$G50), NOT(Toggles!$B$4)),NA(),'Latency Data'!$H50)</f>
        <v>#N/A</v>
      </c>
      <c r="K42" t="e">
        <f>IF(OR(ISBLANK('Latency Data'!$G50), NOT(Toggles!$B$4)),NA(),'Latency Data'!$I50)</f>
        <v>#N/A</v>
      </c>
    </row>
    <row r="43" spans="5:11">
      <c r="E43" t="e">
        <f>IF(OR(ISBLANK('Latency Data'!$B51), NOT(Toggles!$B$3)),NA(),'Latency Data'!$B51)</f>
        <v>#N/A</v>
      </c>
      <c r="F43" t="e">
        <f>IF(OR(ISBLANK('Latency Data'!$B51), NOT(Toggles!$B$3)),NA(),'Latency Data'!$C51)</f>
        <v>#N/A</v>
      </c>
      <c r="G43" t="e">
        <f>IF(OR(ISBLANK('Latency Data'!$B51), NOT(Toggles!$B$3)),NA(),'Latency Data'!$D51)</f>
        <v>#N/A</v>
      </c>
      <c r="I43" t="e">
        <f>IF(OR(ISBLANK('Latency Data'!$G51), NOT(Toggles!$B$4)),NA(),'Latency Data'!$G51)</f>
        <v>#N/A</v>
      </c>
      <c r="J43" t="e">
        <f>IF(OR(ISBLANK('Latency Data'!$G51), NOT(Toggles!$B$4)),NA(),'Latency Data'!$H51)</f>
        <v>#N/A</v>
      </c>
      <c r="K43" t="e">
        <f>IF(OR(ISBLANK('Latency Data'!$G51), NOT(Toggles!$B$4)),NA(),'Latency Data'!$I51)</f>
        <v>#N/A</v>
      </c>
    </row>
    <row r="44" spans="5:11">
      <c r="E44" t="e">
        <f>IF(OR(ISBLANK('Latency Data'!$B52), NOT(Toggles!$B$3)),NA(),'Latency Data'!$B52)</f>
        <v>#N/A</v>
      </c>
      <c r="F44" t="e">
        <f>IF(OR(ISBLANK('Latency Data'!$B52), NOT(Toggles!$B$3)),NA(),'Latency Data'!$C52)</f>
        <v>#N/A</v>
      </c>
      <c r="G44" t="e">
        <f>IF(OR(ISBLANK('Latency Data'!$B52), NOT(Toggles!$B$3)),NA(),'Latency Data'!$D52)</f>
        <v>#N/A</v>
      </c>
      <c r="I44" t="e">
        <f>IF(OR(ISBLANK('Latency Data'!$G52), NOT(Toggles!$B$4)),NA(),'Latency Data'!$G52)</f>
        <v>#N/A</v>
      </c>
      <c r="J44" t="e">
        <f>IF(OR(ISBLANK('Latency Data'!$G52), NOT(Toggles!$B$4)),NA(),'Latency Data'!$H52)</f>
        <v>#N/A</v>
      </c>
      <c r="K44" t="e">
        <f>IF(OR(ISBLANK('Latency Data'!$G52), NOT(Toggles!$B$4)),NA(),'Latency Data'!$I52)</f>
        <v>#N/A</v>
      </c>
    </row>
    <row r="45" spans="5:11">
      <c r="E45" t="e">
        <f>IF(OR(ISBLANK('Latency Data'!$B53), NOT(Toggles!$B$3)),NA(),'Latency Data'!$B53)</f>
        <v>#N/A</v>
      </c>
      <c r="F45" t="e">
        <f>IF(OR(ISBLANK('Latency Data'!$B53), NOT(Toggles!$B$3)),NA(),'Latency Data'!$C53)</f>
        <v>#N/A</v>
      </c>
      <c r="G45" t="e">
        <f>IF(OR(ISBLANK('Latency Data'!$B53), NOT(Toggles!$B$3)),NA(),'Latency Data'!$D53)</f>
        <v>#N/A</v>
      </c>
      <c r="I45" t="e">
        <f>IF(OR(ISBLANK('Latency Data'!$G53), NOT(Toggles!$B$4)),NA(),'Latency Data'!$G53)</f>
        <v>#N/A</v>
      </c>
      <c r="J45" t="e">
        <f>IF(OR(ISBLANK('Latency Data'!$G53), NOT(Toggles!$B$4)),NA(),'Latency Data'!$H53)</f>
        <v>#N/A</v>
      </c>
      <c r="K45" t="e">
        <f>IF(OR(ISBLANK('Latency Data'!$G53), NOT(Toggles!$B$4)),NA(),'Latency Data'!$I53)</f>
        <v>#N/A</v>
      </c>
    </row>
    <row r="46" spans="5:11">
      <c r="E46" t="e">
        <f>IF(OR(ISBLANK('Latency Data'!$B54), NOT(Toggles!$B$3)),NA(),'Latency Data'!$B54)</f>
        <v>#N/A</v>
      </c>
      <c r="F46" t="e">
        <f>IF(OR(ISBLANK('Latency Data'!$B54), NOT(Toggles!$B$3)),NA(),'Latency Data'!$C54)</f>
        <v>#N/A</v>
      </c>
      <c r="G46" t="e">
        <f>IF(OR(ISBLANK('Latency Data'!$B54), NOT(Toggles!$B$3)),NA(),'Latency Data'!$D54)</f>
        <v>#N/A</v>
      </c>
      <c r="I46" t="e">
        <f>IF(OR(ISBLANK('Latency Data'!$G54), NOT(Toggles!$B$4)),NA(),'Latency Data'!$G54)</f>
        <v>#N/A</v>
      </c>
      <c r="J46" t="e">
        <f>IF(OR(ISBLANK('Latency Data'!$G54), NOT(Toggles!$B$4)),NA(),'Latency Data'!$H54)</f>
        <v>#N/A</v>
      </c>
      <c r="K46" t="e">
        <f>IF(OR(ISBLANK('Latency Data'!$G54), NOT(Toggles!$B$4)),NA(),'Latency Data'!$I54)</f>
        <v>#N/A</v>
      </c>
    </row>
    <row r="47" spans="5:11">
      <c r="E47" t="e">
        <f>IF(OR(ISBLANK('Latency Data'!$B55), NOT(Toggles!$B$3)),NA(),'Latency Data'!$B55)</f>
        <v>#N/A</v>
      </c>
      <c r="F47" t="e">
        <f>IF(OR(ISBLANK('Latency Data'!$B55), NOT(Toggles!$B$3)),NA(),'Latency Data'!$C55)</f>
        <v>#N/A</v>
      </c>
      <c r="G47" t="e">
        <f>IF(OR(ISBLANK('Latency Data'!$B55), NOT(Toggles!$B$3)),NA(),'Latency Data'!$D55)</f>
        <v>#N/A</v>
      </c>
      <c r="I47" t="e">
        <f>IF(OR(ISBLANK('Latency Data'!$G55), NOT(Toggles!$B$4)),NA(),'Latency Data'!$G55)</f>
        <v>#N/A</v>
      </c>
      <c r="J47" t="e">
        <f>IF(OR(ISBLANK('Latency Data'!$G55), NOT(Toggles!$B$4)),NA(),'Latency Data'!$H55)</f>
        <v>#N/A</v>
      </c>
      <c r="K47" t="e">
        <f>IF(OR(ISBLANK('Latency Data'!$G55), NOT(Toggles!$B$4)),NA(),'Latency Data'!$I55)</f>
        <v>#N/A</v>
      </c>
    </row>
    <row r="48" spans="5:11">
      <c r="E48" t="e">
        <f>IF(OR(ISBLANK('Latency Data'!$B56), NOT(Toggles!$B$3)),NA(),'Latency Data'!$B56)</f>
        <v>#N/A</v>
      </c>
      <c r="F48" t="e">
        <f>IF(OR(ISBLANK('Latency Data'!$B56), NOT(Toggles!$B$3)),NA(),'Latency Data'!$C56)</f>
        <v>#N/A</v>
      </c>
      <c r="G48" t="e">
        <f>IF(OR(ISBLANK('Latency Data'!$B56), NOT(Toggles!$B$3)),NA(),'Latency Data'!$D56)</f>
        <v>#N/A</v>
      </c>
      <c r="I48" t="e">
        <f>IF(OR(ISBLANK('Latency Data'!$G56), NOT(Toggles!$B$4)),NA(),'Latency Data'!$G56)</f>
        <v>#N/A</v>
      </c>
      <c r="J48" t="e">
        <f>IF(OR(ISBLANK('Latency Data'!$G56), NOT(Toggles!$B$4)),NA(),'Latency Data'!$H56)</f>
        <v>#N/A</v>
      </c>
      <c r="K48" t="e">
        <f>IF(OR(ISBLANK('Latency Data'!$G56), NOT(Toggles!$B$4)),NA(),'Latency Data'!$I56)</f>
        <v>#N/A</v>
      </c>
    </row>
    <row r="49" spans="5:11">
      <c r="E49" t="e">
        <f>IF(OR(ISBLANK('Latency Data'!$B57), NOT(Toggles!$B$3)),NA(),'Latency Data'!$B57)</f>
        <v>#N/A</v>
      </c>
      <c r="F49" t="e">
        <f>IF(OR(ISBLANK('Latency Data'!$B57), NOT(Toggles!$B$3)),NA(),'Latency Data'!$C57)</f>
        <v>#N/A</v>
      </c>
      <c r="G49" t="e">
        <f>IF(OR(ISBLANK('Latency Data'!$B57), NOT(Toggles!$B$3)),NA(),'Latency Data'!$D57)</f>
        <v>#N/A</v>
      </c>
      <c r="I49" t="e">
        <f>IF(OR(ISBLANK('Latency Data'!$G57), NOT(Toggles!$B$4)),NA(),'Latency Data'!$G57)</f>
        <v>#N/A</v>
      </c>
      <c r="J49" t="e">
        <f>IF(OR(ISBLANK('Latency Data'!$G57), NOT(Toggles!$B$4)),NA(),'Latency Data'!$H57)</f>
        <v>#N/A</v>
      </c>
      <c r="K49" t="e">
        <f>IF(OR(ISBLANK('Latency Data'!$G57), NOT(Toggles!$B$4)),NA(),'Latency Data'!$I57)</f>
        <v>#N/A</v>
      </c>
    </row>
    <row r="50" spans="5:11">
      <c r="E50" t="e">
        <f>IF(OR(ISBLANK('Latency Data'!$B58), NOT(Toggles!$B$3)),NA(),'Latency Data'!$B58)</f>
        <v>#N/A</v>
      </c>
      <c r="F50" t="e">
        <f>IF(OR(ISBLANK('Latency Data'!$B58), NOT(Toggles!$B$3)),NA(),'Latency Data'!$C58)</f>
        <v>#N/A</v>
      </c>
      <c r="G50" t="e">
        <f>IF(OR(ISBLANK('Latency Data'!$B58), NOT(Toggles!$B$3)),NA(),'Latency Data'!$D58)</f>
        <v>#N/A</v>
      </c>
      <c r="I50" t="e">
        <f>IF(OR(ISBLANK('Latency Data'!$G58), NOT(Toggles!$B$4)),NA(),'Latency Data'!$G58)</f>
        <v>#N/A</v>
      </c>
      <c r="J50" t="e">
        <f>IF(OR(ISBLANK('Latency Data'!$G58), NOT(Toggles!$B$4)),NA(),'Latency Data'!$H58)</f>
        <v>#N/A</v>
      </c>
      <c r="K50" t="e">
        <f>IF(OR(ISBLANK('Latency Data'!$G58), NOT(Toggles!$B$4)),NA(),'Latency Data'!$I58)</f>
        <v>#N/A</v>
      </c>
    </row>
    <row r="51" spans="5:11">
      <c r="E51" t="e">
        <f>IF(OR(ISBLANK('Latency Data'!$B59), NOT(Toggles!$B$3)),NA(),'Latency Data'!$B59)</f>
        <v>#N/A</v>
      </c>
      <c r="F51" t="e">
        <f>IF(OR(ISBLANK('Latency Data'!$B59), NOT(Toggles!$B$3)),NA(),'Latency Data'!$C59)</f>
        <v>#N/A</v>
      </c>
      <c r="G51" t="e">
        <f>IF(OR(ISBLANK('Latency Data'!$B59), NOT(Toggles!$B$3)),NA(),'Latency Data'!$D59)</f>
        <v>#N/A</v>
      </c>
      <c r="I51" t="e">
        <f>IF(OR(ISBLANK('Latency Data'!$G59), NOT(Toggles!$B$4)),NA(),'Latency Data'!$G59)</f>
        <v>#N/A</v>
      </c>
      <c r="J51" t="e">
        <f>IF(OR(ISBLANK('Latency Data'!$G59), NOT(Toggles!$B$4)),NA(),'Latency Data'!$H59)</f>
        <v>#N/A</v>
      </c>
      <c r="K51" t="e">
        <f>IF(OR(ISBLANK('Latency Data'!$G59), NOT(Toggles!$B$4)),NA(),'Latency Data'!$I59)</f>
        <v>#N/A</v>
      </c>
    </row>
    <row r="52" spans="5:11">
      <c r="E52" t="e">
        <f>IF(OR(ISBLANK('Latency Data'!$B60), NOT(Toggles!$B$3)),NA(),'Latency Data'!$B60)</f>
        <v>#N/A</v>
      </c>
      <c r="F52" t="e">
        <f>IF(OR(ISBLANK('Latency Data'!$B60), NOT(Toggles!$B$3)),NA(),'Latency Data'!$C60)</f>
        <v>#N/A</v>
      </c>
      <c r="G52" t="e">
        <f>IF(OR(ISBLANK('Latency Data'!$B60), NOT(Toggles!$B$3)),NA(),'Latency Data'!$D60)</f>
        <v>#N/A</v>
      </c>
      <c r="I52" t="e">
        <f>IF(OR(ISBLANK('Latency Data'!$G60), NOT(Toggles!$B$4)),NA(),'Latency Data'!$G60)</f>
        <v>#N/A</v>
      </c>
      <c r="J52" t="e">
        <f>IF(OR(ISBLANK('Latency Data'!$G60), NOT(Toggles!$B$4)),NA(),'Latency Data'!$H60)</f>
        <v>#N/A</v>
      </c>
      <c r="K52" t="e">
        <f>IF(OR(ISBLANK('Latency Data'!$G60), NOT(Toggles!$B$4)),NA(),'Latency Data'!$I60)</f>
        <v>#N/A</v>
      </c>
    </row>
    <row r="53" spans="5:11">
      <c r="E53" t="e">
        <f>IF(OR(ISBLANK('Latency Data'!$B61), NOT(Toggles!$B$3)),NA(),'Latency Data'!$B61)</f>
        <v>#N/A</v>
      </c>
      <c r="F53" t="e">
        <f>IF(OR(ISBLANK('Latency Data'!$B61), NOT(Toggles!$B$3)),NA(),'Latency Data'!$C61)</f>
        <v>#N/A</v>
      </c>
      <c r="G53" t="e">
        <f>IF(OR(ISBLANK('Latency Data'!$B61), NOT(Toggles!$B$3)),NA(),'Latency Data'!$D61)</f>
        <v>#N/A</v>
      </c>
      <c r="I53" t="e">
        <f>IF(OR(ISBLANK('Latency Data'!$G61), NOT(Toggles!$B$4)),NA(),'Latency Data'!$G61)</f>
        <v>#N/A</v>
      </c>
      <c r="J53" t="e">
        <f>IF(OR(ISBLANK('Latency Data'!$G61), NOT(Toggles!$B$4)),NA(),'Latency Data'!$H61)</f>
        <v>#N/A</v>
      </c>
      <c r="K53" t="e">
        <f>IF(OR(ISBLANK('Latency Data'!$G61), NOT(Toggles!$B$4)),NA(),'Latency Data'!$I61)</f>
        <v>#N/A</v>
      </c>
    </row>
    <row r="54" spans="5:11">
      <c r="E54" t="e">
        <f>IF(OR(ISBLANK('Latency Data'!$B62), NOT(Toggles!$B$3)),NA(),'Latency Data'!$B62)</f>
        <v>#N/A</v>
      </c>
      <c r="F54" t="e">
        <f>IF(OR(ISBLANK('Latency Data'!$B62), NOT(Toggles!$B$3)),NA(),'Latency Data'!$C62)</f>
        <v>#N/A</v>
      </c>
      <c r="G54" t="e">
        <f>IF(OR(ISBLANK('Latency Data'!$B62), NOT(Toggles!$B$3)),NA(),'Latency Data'!$D62)</f>
        <v>#N/A</v>
      </c>
      <c r="I54" t="e">
        <f>IF(OR(ISBLANK('Latency Data'!$G62), NOT(Toggles!$B$4)),NA(),'Latency Data'!$G62)</f>
        <v>#N/A</v>
      </c>
      <c r="J54" t="e">
        <f>IF(OR(ISBLANK('Latency Data'!$G62), NOT(Toggles!$B$4)),NA(),'Latency Data'!$H62)</f>
        <v>#N/A</v>
      </c>
      <c r="K54" t="e">
        <f>IF(OR(ISBLANK('Latency Data'!$G62), NOT(Toggles!$B$4)),NA(),'Latency Data'!$I62)</f>
        <v>#N/A</v>
      </c>
    </row>
    <row r="55" spans="5:11">
      <c r="E55" t="e">
        <f>IF(OR(ISBLANK('Latency Data'!$B63), NOT(Toggles!$B$3)),NA(),'Latency Data'!$B63)</f>
        <v>#N/A</v>
      </c>
      <c r="F55" t="e">
        <f>IF(OR(ISBLANK('Latency Data'!$B63), NOT(Toggles!$B$3)),NA(),'Latency Data'!$C63)</f>
        <v>#N/A</v>
      </c>
      <c r="G55" t="e">
        <f>IF(OR(ISBLANK('Latency Data'!$B63), NOT(Toggles!$B$3)),NA(),'Latency Data'!$D63)</f>
        <v>#N/A</v>
      </c>
      <c r="I55" t="e">
        <f>IF(OR(ISBLANK('Latency Data'!$G63), NOT(Toggles!$B$4)),NA(),'Latency Data'!$G63)</f>
        <v>#N/A</v>
      </c>
      <c r="J55" t="e">
        <f>IF(OR(ISBLANK('Latency Data'!$G63), NOT(Toggles!$B$4)),NA(),'Latency Data'!$H63)</f>
        <v>#N/A</v>
      </c>
      <c r="K55" t="e">
        <f>IF(OR(ISBLANK('Latency Data'!$G63), NOT(Toggles!$B$4)),NA(),'Latency Data'!$I63)</f>
        <v>#N/A</v>
      </c>
    </row>
    <row r="56" spans="5:11">
      <c r="E56" t="e">
        <f>IF(OR(ISBLANK('Latency Data'!$B64), NOT(Toggles!$B$3)),NA(),'Latency Data'!$B64)</f>
        <v>#N/A</v>
      </c>
      <c r="F56" t="e">
        <f>IF(OR(ISBLANK('Latency Data'!$B64), NOT(Toggles!$B$3)),NA(),'Latency Data'!$C64)</f>
        <v>#N/A</v>
      </c>
      <c r="G56" t="e">
        <f>IF(OR(ISBLANK('Latency Data'!$B64), NOT(Toggles!$B$3)),NA(),'Latency Data'!$D64)</f>
        <v>#N/A</v>
      </c>
      <c r="I56" t="e">
        <f>IF(OR(ISBLANK('Latency Data'!$G64), NOT(Toggles!$B$4)),NA(),'Latency Data'!$G64)</f>
        <v>#N/A</v>
      </c>
      <c r="J56" t="e">
        <f>IF(OR(ISBLANK('Latency Data'!$G64), NOT(Toggles!$B$4)),NA(),'Latency Data'!$H64)</f>
        <v>#N/A</v>
      </c>
      <c r="K56" t="e">
        <f>IF(OR(ISBLANK('Latency Data'!$G64), NOT(Toggles!$B$4)),NA(),'Latency Data'!$I64)</f>
        <v>#N/A</v>
      </c>
    </row>
    <row r="57" spans="5:11">
      <c r="E57" t="e">
        <f>IF(OR(ISBLANK('Latency Data'!$B65), NOT(Toggles!$B$3)),NA(),'Latency Data'!$B65)</f>
        <v>#N/A</v>
      </c>
      <c r="F57" t="e">
        <f>IF(OR(ISBLANK('Latency Data'!$B65), NOT(Toggles!$B$3)),NA(),'Latency Data'!$C65)</f>
        <v>#N/A</v>
      </c>
      <c r="G57" t="e">
        <f>IF(OR(ISBLANK('Latency Data'!$B65), NOT(Toggles!$B$3)),NA(),'Latency Data'!$D65)</f>
        <v>#N/A</v>
      </c>
      <c r="I57" t="e">
        <f>IF(OR(ISBLANK('Latency Data'!$G65), NOT(Toggles!$B$4)),NA(),'Latency Data'!$G65)</f>
        <v>#N/A</v>
      </c>
      <c r="J57" t="e">
        <f>IF(OR(ISBLANK('Latency Data'!$G65), NOT(Toggles!$B$4)),NA(),'Latency Data'!$H65)</f>
        <v>#N/A</v>
      </c>
      <c r="K57" t="e">
        <f>IF(OR(ISBLANK('Latency Data'!$G65), NOT(Toggles!$B$4)),NA(),'Latency Data'!$I65)</f>
        <v>#N/A</v>
      </c>
    </row>
    <row r="58" spans="5:11">
      <c r="E58" t="e">
        <f>IF(OR(ISBLANK('Latency Data'!$B66), NOT(Toggles!$B$3)),NA(),'Latency Data'!$B66)</f>
        <v>#N/A</v>
      </c>
      <c r="F58" t="e">
        <f>IF(OR(ISBLANK('Latency Data'!$B66), NOT(Toggles!$B$3)),NA(),'Latency Data'!$C66)</f>
        <v>#N/A</v>
      </c>
      <c r="G58" t="e">
        <f>IF(OR(ISBLANK('Latency Data'!$B66), NOT(Toggles!$B$3)),NA(),'Latency Data'!$D66)</f>
        <v>#N/A</v>
      </c>
      <c r="I58" t="e">
        <f>IF(OR(ISBLANK('Latency Data'!$G66), NOT(Toggles!$B$4)),NA(),'Latency Data'!$G66)</f>
        <v>#N/A</v>
      </c>
      <c r="J58" t="e">
        <f>IF(OR(ISBLANK('Latency Data'!$G66), NOT(Toggles!$B$4)),NA(),'Latency Data'!$H66)</f>
        <v>#N/A</v>
      </c>
      <c r="K58" t="e">
        <f>IF(OR(ISBLANK('Latency Data'!$G66), NOT(Toggles!$B$4)),NA(),'Latency Data'!$I66)</f>
        <v>#N/A</v>
      </c>
    </row>
    <row r="59" spans="5:11">
      <c r="E59" t="e">
        <f>IF(OR(ISBLANK('Latency Data'!$B67), NOT(Toggles!$B$3)),NA(),'Latency Data'!$B67)</f>
        <v>#N/A</v>
      </c>
      <c r="F59" t="e">
        <f>IF(OR(ISBLANK('Latency Data'!$B67), NOT(Toggles!$B$3)),NA(),'Latency Data'!$C67)</f>
        <v>#N/A</v>
      </c>
      <c r="G59" t="e">
        <f>IF(OR(ISBLANK('Latency Data'!$B67), NOT(Toggles!$B$3)),NA(),'Latency Data'!$D67)</f>
        <v>#N/A</v>
      </c>
      <c r="I59" t="e">
        <f>IF(OR(ISBLANK('Latency Data'!$G67), NOT(Toggles!$B$4)),NA(),'Latency Data'!$G67)</f>
        <v>#N/A</v>
      </c>
      <c r="J59" t="e">
        <f>IF(OR(ISBLANK('Latency Data'!$G67), NOT(Toggles!$B$4)),NA(),'Latency Data'!$H67)</f>
        <v>#N/A</v>
      </c>
      <c r="K59" t="e">
        <f>IF(OR(ISBLANK('Latency Data'!$G67), NOT(Toggles!$B$4)),NA(),'Latency Data'!$I67)</f>
        <v>#N/A</v>
      </c>
    </row>
    <row r="60" spans="5:11">
      <c r="E60" t="e">
        <f>IF(OR(ISBLANK('Latency Data'!$B68), NOT(Toggles!$B$3)),NA(),'Latency Data'!$B68)</f>
        <v>#N/A</v>
      </c>
      <c r="F60" t="e">
        <f>IF(OR(ISBLANK('Latency Data'!$B68), NOT(Toggles!$B$3)),NA(),'Latency Data'!$C68)</f>
        <v>#N/A</v>
      </c>
      <c r="G60" t="e">
        <f>IF(OR(ISBLANK('Latency Data'!$B68), NOT(Toggles!$B$3)),NA(),'Latency Data'!$D68)</f>
        <v>#N/A</v>
      </c>
      <c r="I60" t="e">
        <f>IF(OR(ISBLANK('Latency Data'!$G68), NOT(Toggles!$B$4)),NA(),'Latency Data'!$G68)</f>
        <v>#N/A</v>
      </c>
      <c r="J60" t="e">
        <f>IF(OR(ISBLANK('Latency Data'!$G68), NOT(Toggles!$B$4)),NA(),'Latency Data'!$H68)</f>
        <v>#N/A</v>
      </c>
      <c r="K60" t="e">
        <f>IF(OR(ISBLANK('Latency Data'!$G68), NOT(Toggles!$B$4)),NA(),'Latency Data'!$I68)</f>
        <v>#N/A</v>
      </c>
    </row>
    <row r="61" spans="5:11">
      <c r="E61" t="e">
        <f>IF(OR(ISBLANK('Latency Data'!$B69), NOT(Toggles!$B$3)),NA(),'Latency Data'!$B69)</f>
        <v>#N/A</v>
      </c>
      <c r="F61" t="e">
        <f>IF(OR(ISBLANK('Latency Data'!$B69), NOT(Toggles!$B$3)),NA(),'Latency Data'!$C69)</f>
        <v>#N/A</v>
      </c>
      <c r="G61" t="e">
        <f>IF(OR(ISBLANK('Latency Data'!$B69), NOT(Toggles!$B$3)),NA(),'Latency Data'!$D69)</f>
        <v>#N/A</v>
      </c>
      <c r="I61" t="e">
        <f>IF(OR(ISBLANK('Latency Data'!$G69), NOT(Toggles!$B$4)),NA(),'Latency Data'!$G69)</f>
        <v>#N/A</v>
      </c>
      <c r="J61" t="e">
        <f>IF(OR(ISBLANK('Latency Data'!$G69), NOT(Toggles!$B$4)),NA(),'Latency Data'!$H69)</f>
        <v>#N/A</v>
      </c>
      <c r="K61" t="e">
        <f>IF(OR(ISBLANK('Latency Data'!$G69), NOT(Toggles!$B$4)),NA(),'Latency Data'!$I69)</f>
        <v>#N/A</v>
      </c>
    </row>
    <row r="62" spans="5:11">
      <c r="E62" t="e">
        <f>IF(OR(ISBLANK('Latency Data'!$B70), NOT(Toggles!$B$3)),NA(),'Latency Data'!$B70)</f>
        <v>#N/A</v>
      </c>
      <c r="F62" t="e">
        <f>IF(OR(ISBLANK('Latency Data'!$B70), NOT(Toggles!$B$3)),NA(),'Latency Data'!$C70)</f>
        <v>#N/A</v>
      </c>
      <c r="G62" t="e">
        <f>IF(OR(ISBLANK('Latency Data'!$B70), NOT(Toggles!$B$3)),NA(),'Latency Data'!$D70)</f>
        <v>#N/A</v>
      </c>
      <c r="I62" t="e">
        <f>IF(OR(ISBLANK('Latency Data'!$G70), NOT(Toggles!$B$4)),NA(),'Latency Data'!$G70)</f>
        <v>#N/A</v>
      </c>
      <c r="J62" t="e">
        <f>IF(OR(ISBLANK('Latency Data'!$G70), NOT(Toggles!$B$4)),NA(),'Latency Data'!$H70)</f>
        <v>#N/A</v>
      </c>
      <c r="K62" t="e">
        <f>IF(OR(ISBLANK('Latency Data'!$G70), NOT(Toggles!$B$4)),NA(),'Latency Data'!$I70)</f>
        <v>#N/A</v>
      </c>
    </row>
    <row r="63" spans="5:11">
      <c r="E63" t="e">
        <f>IF(OR(ISBLANK('Latency Data'!$B71), NOT(Toggles!$B$3)),NA(),'Latency Data'!$B71)</f>
        <v>#N/A</v>
      </c>
      <c r="F63" t="e">
        <f>IF(OR(ISBLANK('Latency Data'!$B71), NOT(Toggles!$B$3)),NA(),'Latency Data'!$C71)</f>
        <v>#N/A</v>
      </c>
      <c r="G63" t="e">
        <f>IF(OR(ISBLANK('Latency Data'!$B71), NOT(Toggles!$B$3)),NA(),'Latency Data'!$D71)</f>
        <v>#N/A</v>
      </c>
      <c r="I63" t="e">
        <f>IF(OR(ISBLANK('Latency Data'!$G71), NOT(Toggles!$B$4)),NA(),'Latency Data'!$G71)</f>
        <v>#N/A</v>
      </c>
      <c r="J63" t="e">
        <f>IF(OR(ISBLANK('Latency Data'!$G71), NOT(Toggles!$B$4)),NA(),'Latency Data'!$H71)</f>
        <v>#N/A</v>
      </c>
      <c r="K63" t="e">
        <f>IF(OR(ISBLANK('Latency Data'!$G71), NOT(Toggles!$B$4)),NA(),'Latency Data'!$I71)</f>
        <v>#N/A</v>
      </c>
    </row>
    <row r="64" spans="5:11">
      <c r="E64" t="e">
        <f>IF(OR(ISBLANK('Latency Data'!$B72), NOT(Toggles!$B$3)),NA(),'Latency Data'!$B72)</f>
        <v>#N/A</v>
      </c>
      <c r="F64" t="e">
        <f>IF(OR(ISBLANK('Latency Data'!$B72), NOT(Toggles!$B$3)),NA(),'Latency Data'!$C72)</f>
        <v>#N/A</v>
      </c>
      <c r="G64" t="e">
        <f>IF(OR(ISBLANK('Latency Data'!$B72), NOT(Toggles!$B$3)),NA(),'Latency Data'!$D72)</f>
        <v>#N/A</v>
      </c>
      <c r="I64" t="e">
        <f>IF(OR(ISBLANK('Latency Data'!$G72), NOT(Toggles!$B$4)),NA(),'Latency Data'!$G72)</f>
        <v>#N/A</v>
      </c>
      <c r="J64" t="e">
        <f>IF(OR(ISBLANK('Latency Data'!$G72), NOT(Toggles!$B$4)),NA(),'Latency Data'!$H72)</f>
        <v>#N/A</v>
      </c>
      <c r="K64" t="e">
        <f>IF(OR(ISBLANK('Latency Data'!$G72), NOT(Toggles!$B$4)),NA(),'Latency Data'!$I72)</f>
        <v>#N/A</v>
      </c>
    </row>
    <row r="65" spans="5:11">
      <c r="E65" t="e">
        <f>IF(OR(ISBLANK('Latency Data'!$B73), NOT(Toggles!$B$3)),NA(),'Latency Data'!$B73)</f>
        <v>#N/A</v>
      </c>
      <c r="F65" t="e">
        <f>IF(OR(ISBLANK('Latency Data'!$B73), NOT(Toggles!$B$3)),NA(),'Latency Data'!$C73)</f>
        <v>#N/A</v>
      </c>
      <c r="G65" t="e">
        <f>IF(OR(ISBLANK('Latency Data'!$B73), NOT(Toggles!$B$3)),NA(),'Latency Data'!$D73)</f>
        <v>#N/A</v>
      </c>
      <c r="I65" t="e">
        <f>IF(OR(ISBLANK('Latency Data'!$G73), NOT(Toggles!$B$4)),NA(),'Latency Data'!$G73)</f>
        <v>#N/A</v>
      </c>
      <c r="J65" t="e">
        <f>IF(OR(ISBLANK('Latency Data'!$G73), NOT(Toggles!$B$4)),NA(),'Latency Data'!$H73)</f>
        <v>#N/A</v>
      </c>
      <c r="K65" t="e">
        <f>IF(OR(ISBLANK('Latency Data'!$G73), NOT(Toggles!$B$4)),NA(),'Latency Data'!$I73)</f>
        <v>#N/A</v>
      </c>
    </row>
    <row r="66" spans="5:11">
      <c r="E66" t="e">
        <f>IF(OR(ISBLANK('Latency Data'!$B74), NOT(Toggles!$B$3)),NA(),'Latency Data'!$B74)</f>
        <v>#N/A</v>
      </c>
      <c r="F66" t="e">
        <f>IF(OR(ISBLANK('Latency Data'!$B74), NOT(Toggles!$B$3)),NA(),'Latency Data'!$C74)</f>
        <v>#N/A</v>
      </c>
      <c r="G66" t="e">
        <f>IF(OR(ISBLANK('Latency Data'!$B74), NOT(Toggles!$B$3)),NA(),'Latency Data'!$D74)</f>
        <v>#N/A</v>
      </c>
      <c r="I66" t="e">
        <f>IF(OR(ISBLANK('Latency Data'!$G74), NOT(Toggles!$B$4)),NA(),'Latency Data'!$G74)</f>
        <v>#N/A</v>
      </c>
      <c r="J66" t="e">
        <f>IF(OR(ISBLANK('Latency Data'!$G74), NOT(Toggles!$B$4)),NA(),'Latency Data'!$H74)</f>
        <v>#N/A</v>
      </c>
      <c r="K66" t="e">
        <f>IF(OR(ISBLANK('Latency Data'!$G74), NOT(Toggles!$B$4)),NA(),'Latency Data'!$I74)</f>
        <v>#N/A</v>
      </c>
    </row>
    <row r="67" spans="5:11">
      <c r="E67" t="e">
        <f>IF(OR(ISBLANK('Latency Data'!$B75), NOT(Toggles!$B$3)),NA(),'Latency Data'!$B75)</f>
        <v>#N/A</v>
      </c>
      <c r="F67" t="e">
        <f>IF(OR(ISBLANK('Latency Data'!$B75), NOT(Toggles!$B$3)),NA(),'Latency Data'!$C75)</f>
        <v>#N/A</v>
      </c>
      <c r="G67" t="e">
        <f>IF(OR(ISBLANK('Latency Data'!$B75), NOT(Toggles!$B$3)),NA(),'Latency Data'!$D75)</f>
        <v>#N/A</v>
      </c>
      <c r="I67" t="e">
        <f>IF(OR(ISBLANK('Latency Data'!$G75), NOT(Toggles!$B$4)),NA(),'Latency Data'!$G75)</f>
        <v>#N/A</v>
      </c>
      <c r="J67" t="e">
        <f>IF(OR(ISBLANK('Latency Data'!$G75), NOT(Toggles!$B$4)),NA(),'Latency Data'!$H75)</f>
        <v>#N/A</v>
      </c>
      <c r="K67" t="e">
        <f>IF(OR(ISBLANK('Latency Data'!$G75), NOT(Toggles!$B$4)),NA(),'Latency Data'!$I75)</f>
        <v>#N/A</v>
      </c>
    </row>
    <row r="68" spans="5:11">
      <c r="E68" t="e">
        <f>IF(OR(ISBLANK('Latency Data'!$B76), NOT(Toggles!$B$3)),NA(),'Latency Data'!$B76)</f>
        <v>#N/A</v>
      </c>
      <c r="F68" t="e">
        <f>IF(OR(ISBLANK('Latency Data'!$B76), NOT(Toggles!$B$3)),NA(),'Latency Data'!$C76)</f>
        <v>#N/A</v>
      </c>
      <c r="G68" t="e">
        <f>IF(OR(ISBLANK('Latency Data'!$B76), NOT(Toggles!$B$3)),NA(),'Latency Data'!$D76)</f>
        <v>#N/A</v>
      </c>
      <c r="I68" t="e">
        <f>IF(OR(ISBLANK('Latency Data'!$G76), NOT(Toggles!$B$4)),NA(),'Latency Data'!$G76)</f>
        <v>#N/A</v>
      </c>
      <c r="J68" t="e">
        <f>IF(OR(ISBLANK('Latency Data'!$G76), NOT(Toggles!$B$4)),NA(),'Latency Data'!$H76)</f>
        <v>#N/A</v>
      </c>
      <c r="K68" t="e">
        <f>IF(OR(ISBLANK('Latency Data'!$G76), NOT(Toggles!$B$4)),NA(),'Latency Data'!$I76)</f>
        <v>#N/A</v>
      </c>
    </row>
    <row r="69" spans="5:11">
      <c r="E69" t="e">
        <f>IF(OR(ISBLANK('Latency Data'!$B77), NOT(Toggles!$B$3)),NA(),'Latency Data'!$B77)</f>
        <v>#N/A</v>
      </c>
      <c r="F69" t="e">
        <f>IF(OR(ISBLANK('Latency Data'!$B77), NOT(Toggles!$B$3)),NA(),'Latency Data'!$C77)</f>
        <v>#N/A</v>
      </c>
      <c r="G69" t="e">
        <f>IF(OR(ISBLANK('Latency Data'!$B77), NOT(Toggles!$B$3)),NA(),'Latency Data'!$D77)</f>
        <v>#N/A</v>
      </c>
      <c r="I69" t="e">
        <f>IF(OR(ISBLANK('Latency Data'!$G77), NOT(Toggles!$B$4)),NA(),'Latency Data'!$G77)</f>
        <v>#N/A</v>
      </c>
      <c r="J69" t="e">
        <f>IF(OR(ISBLANK('Latency Data'!$G77), NOT(Toggles!$B$4)),NA(),'Latency Data'!$H77)</f>
        <v>#N/A</v>
      </c>
      <c r="K69" t="e">
        <f>IF(OR(ISBLANK('Latency Data'!$G77), NOT(Toggles!$B$4)),NA(),'Latency Data'!$I77)</f>
        <v>#N/A</v>
      </c>
    </row>
    <row r="70" spans="5:11">
      <c r="E70" t="e">
        <f>IF(OR(ISBLANK('Latency Data'!$B78), NOT(Toggles!$B$3)),NA(),'Latency Data'!$B78)</f>
        <v>#N/A</v>
      </c>
      <c r="F70" t="e">
        <f>IF(OR(ISBLANK('Latency Data'!$B78), NOT(Toggles!$B$3)),NA(),'Latency Data'!$C78)</f>
        <v>#N/A</v>
      </c>
      <c r="G70" t="e">
        <f>IF(OR(ISBLANK('Latency Data'!$B78), NOT(Toggles!$B$3)),NA(),'Latency Data'!$D78)</f>
        <v>#N/A</v>
      </c>
      <c r="I70" t="e">
        <f>IF(OR(ISBLANK('Latency Data'!$G78), NOT(Toggles!$B$4)),NA(),'Latency Data'!$G78)</f>
        <v>#N/A</v>
      </c>
      <c r="J70" t="e">
        <f>IF(OR(ISBLANK('Latency Data'!$G78), NOT(Toggles!$B$4)),NA(),'Latency Data'!$H78)</f>
        <v>#N/A</v>
      </c>
      <c r="K70" t="e">
        <f>IF(OR(ISBLANK('Latency Data'!$G78), NOT(Toggles!$B$4)),NA(),'Latency Data'!$I78)</f>
        <v>#N/A</v>
      </c>
    </row>
    <row r="71" spans="5:11">
      <c r="E71" t="e">
        <f>IF(OR(ISBLANK('Latency Data'!$B79), NOT(Toggles!$B$3)),NA(),'Latency Data'!$B79)</f>
        <v>#N/A</v>
      </c>
      <c r="F71" t="e">
        <f>IF(OR(ISBLANK('Latency Data'!$B79), NOT(Toggles!$B$3)),NA(),'Latency Data'!$C79)</f>
        <v>#N/A</v>
      </c>
      <c r="G71" t="e">
        <f>IF(OR(ISBLANK('Latency Data'!$B79), NOT(Toggles!$B$3)),NA(),'Latency Data'!$D79)</f>
        <v>#N/A</v>
      </c>
      <c r="I71" t="e">
        <f>IF(OR(ISBLANK('Latency Data'!$G79), NOT(Toggles!$B$4)),NA(),'Latency Data'!$G79)</f>
        <v>#N/A</v>
      </c>
      <c r="J71" t="e">
        <f>IF(OR(ISBLANK('Latency Data'!$G79), NOT(Toggles!$B$4)),NA(),'Latency Data'!$H79)</f>
        <v>#N/A</v>
      </c>
      <c r="K71" t="e">
        <f>IF(OR(ISBLANK('Latency Data'!$G79), NOT(Toggles!$B$4)),NA(),'Latency Data'!$I79)</f>
        <v>#N/A</v>
      </c>
    </row>
    <row r="72" spans="5:11">
      <c r="E72" t="e">
        <f>IF(OR(ISBLANK('Latency Data'!$B80), NOT(Toggles!$B$3)),NA(),'Latency Data'!$B80)</f>
        <v>#N/A</v>
      </c>
      <c r="F72" t="e">
        <f>IF(OR(ISBLANK('Latency Data'!$B80), NOT(Toggles!$B$3)),NA(),'Latency Data'!$C80)</f>
        <v>#N/A</v>
      </c>
      <c r="G72" t="e">
        <f>IF(OR(ISBLANK('Latency Data'!$B80), NOT(Toggles!$B$3)),NA(),'Latency Data'!$D80)</f>
        <v>#N/A</v>
      </c>
      <c r="I72" t="e">
        <f>IF(OR(ISBLANK('Latency Data'!$G80), NOT(Toggles!$B$4)),NA(),'Latency Data'!$G80)</f>
        <v>#N/A</v>
      </c>
      <c r="J72" t="e">
        <f>IF(OR(ISBLANK('Latency Data'!$G80), NOT(Toggles!$B$4)),NA(),'Latency Data'!$H80)</f>
        <v>#N/A</v>
      </c>
      <c r="K72" t="e">
        <f>IF(OR(ISBLANK('Latency Data'!$G80), NOT(Toggles!$B$4)),NA(),'Latency Data'!$I80)</f>
        <v>#N/A</v>
      </c>
    </row>
    <row r="73" spans="5:11">
      <c r="E73" t="e">
        <f>IF(OR(ISBLANK('Latency Data'!$B81), NOT(Toggles!$B$3)),NA(),'Latency Data'!$B81)</f>
        <v>#N/A</v>
      </c>
      <c r="F73" t="e">
        <f>IF(OR(ISBLANK('Latency Data'!$B81), NOT(Toggles!$B$3)),NA(),'Latency Data'!$C81)</f>
        <v>#N/A</v>
      </c>
      <c r="G73" t="e">
        <f>IF(OR(ISBLANK('Latency Data'!$B81), NOT(Toggles!$B$3)),NA(),'Latency Data'!$D81)</f>
        <v>#N/A</v>
      </c>
      <c r="I73" t="e">
        <f>IF(OR(ISBLANK('Latency Data'!$G81), NOT(Toggles!$B$4)),NA(),'Latency Data'!$G81)</f>
        <v>#N/A</v>
      </c>
      <c r="J73" t="e">
        <f>IF(OR(ISBLANK('Latency Data'!$G81), NOT(Toggles!$B$4)),NA(),'Latency Data'!$H81)</f>
        <v>#N/A</v>
      </c>
      <c r="K73" t="e">
        <f>IF(OR(ISBLANK('Latency Data'!$G81), NOT(Toggles!$B$4)),NA(),'Latency Data'!$I81)</f>
        <v>#N/A</v>
      </c>
    </row>
    <row r="74" spans="5:11">
      <c r="E74" t="e">
        <f>IF(OR(ISBLANK('Latency Data'!$B82), NOT(Toggles!$B$3)),NA(),'Latency Data'!$B82)</f>
        <v>#N/A</v>
      </c>
      <c r="F74" t="e">
        <f>IF(OR(ISBLANK('Latency Data'!$B82), NOT(Toggles!$B$3)),NA(),'Latency Data'!$C82)</f>
        <v>#N/A</v>
      </c>
      <c r="G74" t="e">
        <f>IF(OR(ISBLANK('Latency Data'!$B82), NOT(Toggles!$B$3)),NA(),'Latency Data'!$D82)</f>
        <v>#N/A</v>
      </c>
      <c r="I74" t="e">
        <f>IF(OR(ISBLANK('Latency Data'!$G82), NOT(Toggles!$B$4)),NA(),'Latency Data'!$G82)</f>
        <v>#N/A</v>
      </c>
      <c r="J74" t="e">
        <f>IF(OR(ISBLANK('Latency Data'!$G82), NOT(Toggles!$B$4)),NA(),'Latency Data'!$H82)</f>
        <v>#N/A</v>
      </c>
      <c r="K74" t="e">
        <f>IF(OR(ISBLANK('Latency Data'!$G82), NOT(Toggles!$B$4)),NA(),'Latency Data'!$I82)</f>
        <v>#N/A</v>
      </c>
    </row>
    <row r="75" spans="5:11">
      <c r="E75" t="e">
        <f>IF(OR(ISBLANK('Latency Data'!$B83), NOT(Toggles!$B$3)),NA(),'Latency Data'!$B83)</f>
        <v>#N/A</v>
      </c>
      <c r="F75" t="e">
        <f>IF(OR(ISBLANK('Latency Data'!$B83), NOT(Toggles!$B$3)),NA(),'Latency Data'!$C83)</f>
        <v>#N/A</v>
      </c>
      <c r="G75" t="e">
        <f>IF(OR(ISBLANK('Latency Data'!$B83), NOT(Toggles!$B$3)),NA(),'Latency Data'!$D83)</f>
        <v>#N/A</v>
      </c>
      <c r="I75" t="e">
        <f>IF(OR(ISBLANK('Latency Data'!$G83), NOT(Toggles!$B$4)),NA(),'Latency Data'!$G83)</f>
        <v>#N/A</v>
      </c>
      <c r="J75" t="e">
        <f>IF(OR(ISBLANK('Latency Data'!$G83), NOT(Toggles!$B$4)),NA(),'Latency Data'!$H83)</f>
        <v>#N/A</v>
      </c>
      <c r="K75" t="e">
        <f>IF(OR(ISBLANK('Latency Data'!$G83), NOT(Toggles!$B$4)),NA(),'Latency Data'!$I83)</f>
        <v>#N/A</v>
      </c>
    </row>
    <row r="76" spans="5:11">
      <c r="E76" t="e">
        <f>IF(OR(ISBLANK('Latency Data'!$B84), NOT(Toggles!$B$3)),NA(),'Latency Data'!$B84)</f>
        <v>#N/A</v>
      </c>
      <c r="F76" t="e">
        <f>IF(OR(ISBLANK('Latency Data'!$B84), NOT(Toggles!$B$3)),NA(),'Latency Data'!$C84)</f>
        <v>#N/A</v>
      </c>
      <c r="G76" t="e">
        <f>IF(OR(ISBLANK('Latency Data'!$B84), NOT(Toggles!$B$3)),NA(),'Latency Data'!$D84)</f>
        <v>#N/A</v>
      </c>
      <c r="I76" t="e">
        <f>IF(OR(ISBLANK('Latency Data'!$G84), NOT(Toggles!$B$4)),NA(),'Latency Data'!$G84)</f>
        <v>#N/A</v>
      </c>
      <c r="J76" t="e">
        <f>IF(OR(ISBLANK('Latency Data'!$G84), NOT(Toggles!$B$4)),NA(),'Latency Data'!$H84)</f>
        <v>#N/A</v>
      </c>
      <c r="K76" t="e">
        <f>IF(OR(ISBLANK('Latency Data'!$G84), NOT(Toggles!$B$4)),NA(),'Latency Data'!$I84)</f>
        <v>#N/A</v>
      </c>
    </row>
    <row r="77" spans="5:11">
      <c r="E77" t="e">
        <f>IF(OR(ISBLANK('Latency Data'!$B85), NOT(Toggles!$B$3)),NA(),'Latency Data'!$B85)</f>
        <v>#N/A</v>
      </c>
      <c r="F77" t="e">
        <f>IF(OR(ISBLANK('Latency Data'!$B85), NOT(Toggles!$B$3)),NA(),'Latency Data'!$C85)</f>
        <v>#N/A</v>
      </c>
      <c r="G77" t="e">
        <f>IF(OR(ISBLANK('Latency Data'!$B85), NOT(Toggles!$B$3)),NA(),'Latency Data'!$D85)</f>
        <v>#N/A</v>
      </c>
      <c r="I77" t="e">
        <f>IF(OR(ISBLANK('Latency Data'!$G85), NOT(Toggles!$B$4)),NA(),'Latency Data'!$G85)</f>
        <v>#N/A</v>
      </c>
      <c r="J77" t="e">
        <f>IF(OR(ISBLANK('Latency Data'!$G85), NOT(Toggles!$B$4)),NA(),'Latency Data'!$H85)</f>
        <v>#N/A</v>
      </c>
      <c r="K77" t="e">
        <f>IF(OR(ISBLANK('Latency Data'!$G85), NOT(Toggles!$B$4)),NA(),'Latency Data'!$I85)</f>
        <v>#N/A</v>
      </c>
    </row>
    <row r="78" spans="5:11">
      <c r="E78" t="e">
        <f>IF(OR(ISBLANK('Latency Data'!$B86), NOT(Toggles!$B$3)),NA(),'Latency Data'!$B86)</f>
        <v>#N/A</v>
      </c>
      <c r="F78" t="e">
        <f>IF(OR(ISBLANK('Latency Data'!$B86), NOT(Toggles!$B$3)),NA(),'Latency Data'!$C86)</f>
        <v>#N/A</v>
      </c>
      <c r="G78" t="e">
        <f>IF(OR(ISBLANK('Latency Data'!$B86), NOT(Toggles!$B$3)),NA(),'Latency Data'!$D86)</f>
        <v>#N/A</v>
      </c>
      <c r="I78" t="e">
        <f>IF(OR(ISBLANK('Latency Data'!$G86), NOT(Toggles!$B$4)),NA(),'Latency Data'!$G86)</f>
        <v>#N/A</v>
      </c>
      <c r="J78" t="e">
        <f>IF(OR(ISBLANK('Latency Data'!$G86), NOT(Toggles!$B$4)),NA(),'Latency Data'!$H86)</f>
        <v>#N/A</v>
      </c>
      <c r="K78" t="e">
        <f>IF(OR(ISBLANK('Latency Data'!$G86), NOT(Toggles!$B$4)),NA(),'Latency Data'!$I86)</f>
        <v>#N/A</v>
      </c>
    </row>
    <row r="79" spans="5:11">
      <c r="E79" t="e">
        <f>IF(OR(ISBLANK('Latency Data'!$B87), NOT(Toggles!$B$3)),NA(),'Latency Data'!$B87)</f>
        <v>#N/A</v>
      </c>
      <c r="F79" t="e">
        <f>IF(OR(ISBLANK('Latency Data'!$B87), NOT(Toggles!$B$3)),NA(),'Latency Data'!$C87)</f>
        <v>#N/A</v>
      </c>
      <c r="G79" t="e">
        <f>IF(OR(ISBLANK('Latency Data'!$B87), NOT(Toggles!$B$3)),NA(),'Latency Data'!$D87)</f>
        <v>#N/A</v>
      </c>
      <c r="I79" t="e">
        <f>IF(OR(ISBLANK('Latency Data'!$G87), NOT(Toggles!$B$4)),NA(),'Latency Data'!$G87)</f>
        <v>#N/A</v>
      </c>
      <c r="J79" t="e">
        <f>IF(OR(ISBLANK('Latency Data'!$G87), NOT(Toggles!$B$4)),NA(),'Latency Data'!$H87)</f>
        <v>#N/A</v>
      </c>
      <c r="K79" t="e">
        <f>IF(OR(ISBLANK('Latency Data'!$G87), NOT(Toggles!$B$4)),NA(),'Latency Data'!$I87)</f>
        <v>#N/A</v>
      </c>
    </row>
    <row r="80" spans="5:11">
      <c r="E80" t="e">
        <f>IF(OR(ISBLANK('Latency Data'!$B88), NOT(Toggles!$B$3)),NA(),'Latency Data'!$B88)</f>
        <v>#N/A</v>
      </c>
      <c r="F80" t="e">
        <f>IF(OR(ISBLANK('Latency Data'!$B88), NOT(Toggles!$B$3)),NA(),'Latency Data'!$C88)</f>
        <v>#N/A</v>
      </c>
      <c r="G80" t="e">
        <f>IF(OR(ISBLANK('Latency Data'!$B88), NOT(Toggles!$B$3)),NA(),'Latency Data'!$D88)</f>
        <v>#N/A</v>
      </c>
      <c r="I80" t="e">
        <f>IF(OR(ISBLANK('Latency Data'!$G88), NOT(Toggles!$B$4)),NA(),'Latency Data'!$G88)</f>
        <v>#N/A</v>
      </c>
      <c r="J80" t="e">
        <f>IF(OR(ISBLANK('Latency Data'!$G88), NOT(Toggles!$B$4)),NA(),'Latency Data'!$H88)</f>
        <v>#N/A</v>
      </c>
      <c r="K80" t="e">
        <f>IF(OR(ISBLANK('Latency Data'!$G88), NOT(Toggles!$B$4)),NA(),'Latency Data'!$I88)</f>
        <v>#N/A</v>
      </c>
    </row>
    <row r="81" spans="5:11">
      <c r="E81" t="e">
        <f>IF(OR(ISBLANK('Latency Data'!$B89), NOT(Toggles!$B$3)),NA(),'Latency Data'!$B89)</f>
        <v>#N/A</v>
      </c>
      <c r="F81" t="e">
        <f>IF(OR(ISBLANK('Latency Data'!$B89), NOT(Toggles!$B$3)),NA(),'Latency Data'!$C89)</f>
        <v>#N/A</v>
      </c>
      <c r="G81" t="e">
        <f>IF(OR(ISBLANK('Latency Data'!$B89), NOT(Toggles!$B$3)),NA(),'Latency Data'!$D89)</f>
        <v>#N/A</v>
      </c>
      <c r="I81" t="e">
        <f>IF(OR(ISBLANK('Latency Data'!$G89), NOT(Toggles!$B$4)),NA(),'Latency Data'!$G89)</f>
        <v>#N/A</v>
      </c>
      <c r="J81" t="e">
        <f>IF(OR(ISBLANK('Latency Data'!$G89), NOT(Toggles!$B$4)),NA(),'Latency Data'!$H89)</f>
        <v>#N/A</v>
      </c>
      <c r="K81" t="e">
        <f>IF(OR(ISBLANK('Latency Data'!$G89), NOT(Toggles!$B$4)),NA(),'Latency Data'!$I89)</f>
        <v>#N/A</v>
      </c>
    </row>
    <row r="82" spans="5:11">
      <c r="E82" t="e">
        <f>IF(OR(ISBLANK('Latency Data'!$B90), NOT(Toggles!$B$3)),NA(),'Latency Data'!$B90)</f>
        <v>#N/A</v>
      </c>
      <c r="F82" t="e">
        <f>IF(OR(ISBLANK('Latency Data'!$B90), NOT(Toggles!$B$3)),NA(),'Latency Data'!$C90)</f>
        <v>#N/A</v>
      </c>
      <c r="G82" t="e">
        <f>IF(OR(ISBLANK('Latency Data'!$B90), NOT(Toggles!$B$3)),NA(),'Latency Data'!$D90)</f>
        <v>#N/A</v>
      </c>
      <c r="I82" t="e">
        <f>IF(OR(ISBLANK('Latency Data'!$G90), NOT(Toggles!$B$4)),NA(),'Latency Data'!$G90)</f>
        <v>#N/A</v>
      </c>
      <c r="J82" t="e">
        <f>IF(OR(ISBLANK('Latency Data'!$G90), NOT(Toggles!$B$4)),NA(),'Latency Data'!$H90)</f>
        <v>#N/A</v>
      </c>
      <c r="K82" t="e">
        <f>IF(OR(ISBLANK('Latency Data'!$G90), NOT(Toggles!$B$4)),NA(),'Latency Data'!$I90)</f>
        <v>#N/A</v>
      </c>
    </row>
    <row r="83" spans="5:11">
      <c r="E83" t="e">
        <f>IF(OR(ISBLANK('Latency Data'!$B91), NOT(Toggles!$B$3)),NA(),'Latency Data'!$B91)</f>
        <v>#N/A</v>
      </c>
      <c r="F83" t="e">
        <f>IF(OR(ISBLANK('Latency Data'!$B91), NOT(Toggles!$B$3)),NA(),'Latency Data'!$C91)</f>
        <v>#N/A</v>
      </c>
      <c r="G83" t="e">
        <f>IF(OR(ISBLANK('Latency Data'!$B91), NOT(Toggles!$B$3)),NA(),'Latency Data'!$D91)</f>
        <v>#N/A</v>
      </c>
      <c r="I83" t="e">
        <f>IF(OR(ISBLANK('Latency Data'!$G91), NOT(Toggles!$B$4)),NA(),'Latency Data'!$G91)</f>
        <v>#N/A</v>
      </c>
      <c r="J83" t="e">
        <f>IF(OR(ISBLANK('Latency Data'!$G91), NOT(Toggles!$B$4)),NA(),'Latency Data'!$H91)</f>
        <v>#N/A</v>
      </c>
      <c r="K83" t="e">
        <f>IF(OR(ISBLANK('Latency Data'!$G91), NOT(Toggles!$B$4)),NA(),'Latency Data'!$I91)</f>
        <v>#N/A</v>
      </c>
    </row>
    <row r="84" spans="5:11">
      <c r="E84" t="e">
        <f>IF(OR(ISBLANK('Latency Data'!$B92), NOT(Toggles!$B$3)),NA(),'Latency Data'!$B92)</f>
        <v>#N/A</v>
      </c>
      <c r="F84" t="e">
        <f>IF(OR(ISBLANK('Latency Data'!$B92), NOT(Toggles!$B$3)),NA(),'Latency Data'!$C92)</f>
        <v>#N/A</v>
      </c>
      <c r="G84" t="e">
        <f>IF(OR(ISBLANK('Latency Data'!$B92), NOT(Toggles!$B$3)),NA(),'Latency Data'!$D92)</f>
        <v>#N/A</v>
      </c>
      <c r="I84" t="e">
        <f>IF(OR(ISBLANK('Latency Data'!$G92), NOT(Toggles!$B$4)),NA(),'Latency Data'!$G92)</f>
        <v>#N/A</v>
      </c>
      <c r="J84" t="e">
        <f>IF(OR(ISBLANK('Latency Data'!$G92), NOT(Toggles!$B$4)),NA(),'Latency Data'!$H92)</f>
        <v>#N/A</v>
      </c>
      <c r="K84" t="e">
        <f>IF(OR(ISBLANK('Latency Data'!$G92), NOT(Toggles!$B$4)),NA(),'Latency Data'!$I92)</f>
        <v>#N/A</v>
      </c>
    </row>
    <row r="85" spans="5:11">
      <c r="E85" t="e">
        <f>IF(OR(ISBLANK('Latency Data'!$B93), NOT(Toggles!$B$3)),NA(),'Latency Data'!$B93)</f>
        <v>#N/A</v>
      </c>
      <c r="F85" t="e">
        <f>IF(OR(ISBLANK('Latency Data'!$B93), NOT(Toggles!$B$3)),NA(),'Latency Data'!$C93)</f>
        <v>#N/A</v>
      </c>
      <c r="G85" t="e">
        <f>IF(OR(ISBLANK('Latency Data'!$B93), NOT(Toggles!$B$3)),NA(),'Latency Data'!$D93)</f>
        <v>#N/A</v>
      </c>
      <c r="I85" t="e">
        <f>IF(OR(ISBLANK('Latency Data'!$G93), NOT(Toggles!$B$4)),NA(),'Latency Data'!$G93)</f>
        <v>#N/A</v>
      </c>
      <c r="J85" t="e">
        <f>IF(OR(ISBLANK('Latency Data'!$G93), NOT(Toggles!$B$4)),NA(),'Latency Data'!$H93)</f>
        <v>#N/A</v>
      </c>
      <c r="K85" t="e">
        <f>IF(OR(ISBLANK('Latency Data'!$G93), NOT(Toggles!$B$4)),NA(),'Latency Data'!$I93)</f>
        <v>#N/A</v>
      </c>
    </row>
    <row r="86" spans="5:11">
      <c r="E86" t="e">
        <f>IF(OR(ISBLANK('Latency Data'!$B94), NOT(Toggles!$B$3)),NA(),'Latency Data'!$B94)</f>
        <v>#N/A</v>
      </c>
      <c r="F86" t="e">
        <f>IF(OR(ISBLANK('Latency Data'!$B94), NOT(Toggles!$B$3)),NA(),'Latency Data'!$C94)</f>
        <v>#N/A</v>
      </c>
      <c r="G86" t="e">
        <f>IF(OR(ISBLANK('Latency Data'!$B94), NOT(Toggles!$B$3)),NA(),'Latency Data'!$D94)</f>
        <v>#N/A</v>
      </c>
      <c r="I86" t="e">
        <f>IF(OR(ISBLANK('Latency Data'!$G94), NOT(Toggles!$B$4)),NA(),'Latency Data'!$G94)</f>
        <v>#N/A</v>
      </c>
      <c r="J86" t="e">
        <f>IF(OR(ISBLANK('Latency Data'!$G94), NOT(Toggles!$B$4)),NA(),'Latency Data'!$H94)</f>
        <v>#N/A</v>
      </c>
      <c r="K86" t="e">
        <f>IF(OR(ISBLANK('Latency Data'!$G94), NOT(Toggles!$B$4)),NA(),'Latency Data'!$I94)</f>
        <v>#N/A</v>
      </c>
    </row>
    <row r="87" spans="5:11">
      <c r="E87" t="e">
        <f>IF(OR(ISBLANK('Latency Data'!$B95), NOT(Toggles!$B$3)),NA(),'Latency Data'!$B95)</f>
        <v>#N/A</v>
      </c>
      <c r="F87" t="e">
        <f>IF(OR(ISBLANK('Latency Data'!$B95), NOT(Toggles!$B$3)),NA(),'Latency Data'!$C95)</f>
        <v>#N/A</v>
      </c>
      <c r="G87" t="e">
        <f>IF(OR(ISBLANK('Latency Data'!$B95), NOT(Toggles!$B$3)),NA(),'Latency Data'!$D95)</f>
        <v>#N/A</v>
      </c>
      <c r="I87" t="e">
        <f>IF(OR(ISBLANK('Latency Data'!$G95), NOT(Toggles!$B$4)),NA(),'Latency Data'!$G95)</f>
        <v>#N/A</v>
      </c>
      <c r="J87" t="e">
        <f>IF(OR(ISBLANK('Latency Data'!$G95), NOT(Toggles!$B$4)),NA(),'Latency Data'!$H95)</f>
        <v>#N/A</v>
      </c>
      <c r="K87" t="e">
        <f>IF(OR(ISBLANK('Latency Data'!$G95), NOT(Toggles!$B$4)),NA(),'Latency Data'!$I95)</f>
        <v>#N/A</v>
      </c>
    </row>
    <row r="88" spans="5:11">
      <c r="E88" t="e">
        <f>IF(OR(ISBLANK('Latency Data'!$B96), NOT(Toggles!$B$3)),NA(),'Latency Data'!$B96)</f>
        <v>#N/A</v>
      </c>
      <c r="F88" t="e">
        <f>IF(OR(ISBLANK('Latency Data'!$B96), NOT(Toggles!$B$3)),NA(),'Latency Data'!$C96)</f>
        <v>#N/A</v>
      </c>
      <c r="G88" t="e">
        <f>IF(OR(ISBLANK('Latency Data'!$B96), NOT(Toggles!$B$3)),NA(),'Latency Data'!$D96)</f>
        <v>#N/A</v>
      </c>
      <c r="I88" t="e">
        <f>IF(OR(ISBLANK('Latency Data'!$G96), NOT(Toggles!$B$4)),NA(),'Latency Data'!$G96)</f>
        <v>#N/A</v>
      </c>
      <c r="J88" t="e">
        <f>IF(OR(ISBLANK('Latency Data'!$G96), NOT(Toggles!$B$4)),NA(),'Latency Data'!$H96)</f>
        <v>#N/A</v>
      </c>
      <c r="K88" t="e">
        <f>IF(OR(ISBLANK('Latency Data'!$G96), NOT(Toggles!$B$4)),NA(),'Latency Data'!$I96)</f>
        <v>#N/A</v>
      </c>
    </row>
    <row r="89" spans="5:11">
      <c r="E89" t="e">
        <f>IF(OR(ISBLANK('Latency Data'!$B97), NOT(Toggles!$B$3)),NA(),'Latency Data'!$B97)</f>
        <v>#N/A</v>
      </c>
      <c r="F89" t="e">
        <f>IF(OR(ISBLANK('Latency Data'!$B97), NOT(Toggles!$B$3)),NA(),'Latency Data'!$C97)</f>
        <v>#N/A</v>
      </c>
      <c r="G89" t="e">
        <f>IF(OR(ISBLANK('Latency Data'!$B97), NOT(Toggles!$B$3)),NA(),'Latency Data'!$D97)</f>
        <v>#N/A</v>
      </c>
      <c r="I89" t="e">
        <f>IF(OR(ISBLANK('Latency Data'!$G97), NOT(Toggles!$B$4)),NA(),'Latency Data'!$G97)</f>
        <v>#N/A</v>
      </c>
      <c r="J89" t="e">
        <f>IF(OR(ISBLANK('Latency Data'!$G97), NOT(Toggles!$B$4)),NA(),'Latency Data'!$H97)</f>
        <v>#N/A</v>
      </c>
      <c r="K89" t="e">
        <f>IF(OR(ISBLANK('Latency Data'!$G97), NOT(Toggles!$B$4)),NA(),'Latency Data'!$I97)</f>
        <v>#N/A</v>
      </c>
    </row>
    <row r="90" spans="5:11">
      <c r="E90" t="e">
        <f>IF(OR(ISBLANK('Latency Data'!$B98), NOT(Toggles!$B$3)),NA(),'Latency Data'!$B98)</f>
        <v>#N/A</v>
      </c>
      <c r="F90" t="e">
        <f>IF(OR(ISBLANK('Latency Data'!$B98), NOT(Toggles!$B$3)),NA(),'Latency Data'!$C98)</f>
        <v>#N/A</v>
      </c>
      <c r="G90" t="e">
        <f>IF(OR(ISBLANK('Latency Data'!$B98), NOT(Toggles!$B$3)),NA(),'Latency Data'!$D98)</f>
        <v>#N/A</v>
      </c>
      <c r="I90" t="e">
        <f>IF(OR(ISBLANK('Latency Data'!$G98), NOT(Toggles!$B$4)),NA(),'Latency Data'!$G98)</f>
        <v>#N/A</v>
      </c>
      <c r="J90" t="e">
        <f>IF(OR(ISBLANK('Latency Data'!$G98), NOT(Toggles!$B$4)),NA(),'Latency Data'!$H98)</f>
        <v>#N/A</v>
      </c>
      <c r="K90" t="e">
        <f>IF(OR(ISBLANK('Latency Data'!$G98), NOT(Toggles!$B$4)),NA(),'Latency Data'!$I98)</f>
        <v>#N/A</v>
      </c>
    </row>
    <row r="91" spans="5:11">
      <c r="E91" t="e">
        <f>IF(OR(ISBLANK('Latency Data'!$B99), NOT(Toggles!$B$3)),NA(),'Latency Data'!$B99)</f>
        <v>#N/A</v>
      </c>
      <c r="F91" t="e">
        <f>IF(OR(ISBLANK('Latency Data'!$B99), NOT(Toggles!$B$3)),NA(),'Latency Data'!$C99)</f>
        <v>#N/A</v>
      </c>
      <c r="G91" t="e">
        <f>IF(OR(ISBLANK('Latency Data'!$B99), NOT(Toggles!$B$3)),NA(),'Latency Data'!$D99)</f>
        <v>#N/A</v>
      </c>
      <c r="I91" t="e">
        <f>IF(OR(ISBLANK('Latency Data'!$G99), NOT(Toggles!$B$4)),NA(),'Latency Data'!$G99)</f>
        <v>#N/A</v>
      </c>
      <c r="J91" t="e">
        <f>IF(OR(ISBLANK('Latency Data'!$G99), NOT(Toggles!$B$4)),NA(),'Latency Data'!$H99)</f>
        <v>#N/A</v>
      </c>
      <c r="K91" t="e">
        <f>IF(OR(ISBLANK('Latency Data'!$G99), NOT(Toggles!$B$4)),NA(),'Latency Data'!$I99)</f>
        <v>#N/A</v>
      </c>
    </row>
    <row r="92" spans="5:11">
      <c r="E92" t="e">
        <f>IF(OR(ISBLANK('Latency Data'!$B100), NOT(Toggles!$B$3)),NA(),'Latency Data'!$B100)</f>
        <v>#N/A</v>
      </c>
      <c r="F92" t="e">
        <f>IF(OR(ISBLANK('Latency Data'!$B100), NOT(Toggles!$B$3)),NA(),'Latency Data'!$C100)</f>
        <v>#N/A</v>
      </c>
      <c r="G92" t="e">
        <f>IF(OR(ISBLANK('Latency Data'!$B100), NOT(Toggles!$B$3)),NA(),'Latency Data'!$D100)</f>
        <v>#N/A</v>
      </c>
      <c r="I92" t="e">
        <f>IF(OR(ISBLANK('Latency Data'!$G100), NOT(Toggles!$B$4)),NA(),'Latency Data'!$G100)</f>
        <v>#N/A</v>
      </c>
      <c r="J92" t="e">
        <f>IF(OR(ISBLANK('Latency Data'!$G100), NOT(Toggles!$B$4)),NA(),'Latency Data'!$H100)</f>
        <v>#N/A</v>
      </c>
      <c r="K92" t="e">
        <f>IF(OR(ISBLANK('Latency Data'!$G100), NOT(Toggles!$B$4)),NA(),'Latency Data'!$I100)</f>
        <v>#N/A</v>
      </c>
    </row>
    <row r="93" spans="5:11">
      <c r="E93" t="e">
        <f>IF(OR(ISBLANK('Latency Data'!$B101), NOT(Toggles!$B$3)),NA(),'Latency Data'!$B101)</f>
        <v>#N/A</v>
      </c>
      <c r="F93" t="e">
        <f>IF(OR(ISBLANK('Latency Data'!$B101), NOT(Toggles!$B$3)),NA(),'Latency Data'!$C101)</f>
        <v>#N/A</v>
      </c>
      <c r="G93" t="e">
        <f>IF(OR(ISBLANK('Latency Data'!$B101), NOT(Toggles!$B$3)),NA(),'Latency Data'!$D101)</f>
        <v>#N/A</v>
      </c>
      <c r="I93" t="e">
        <f>IF(OR(ISBLANK('Latency Data'!$G101), NOT(Toggles!$B$4)),NA(),'Latency Data'!$G101)</f>
        <v>#N/A</v>
      </c>
      <c r="J93" t="e">
        <f>IF(OR(ISBLANK('Latency Data'!$G101), NOT(Toggles!$B$4)),NA(),'Latency Data'!$H101)</f>
        <v>#N/A</v>
      </c>
      <c r="K93" t="e">
        <f>IF(OR(ISBLANK('Latency Data'!$G101), NOT(Toggles!$B$4)),NA(),'Latency Data'!$I101)</f>
        <v>#N/A</v>
      </c>
    </row>
    <row r="94" spans="5:11">
      <c r="E94" t="e">
        <f>IF(OR(ISBLANK('Latency Data'!$B102), NOT(Toggles!$B$3)),NA(),'Latency Data'!$B102)</f>
        <v>#N/A</v>
      </c>
      <c r="F94" t="e">
        <f>IF(OR(ISBLANK('Latency Data'!$B102), NOT(Toggles!$B$3)),NA(),'Latency Data'!$C102)</f>
        <v>#N/A</v>
      </c>
      <c r="G94" t="e">
        <f>IF(OR(ISBLANK('Latency Data'!$B102), NOT(Toggles!$B$3)),NA(),'Latency Data'!$D102)</f>
        <v>#N/A</v>
      </c>
      <c r="I94" t="e">
        <f>IF(OR(ISBLANK('Latency Data'!$G102), NOT(Toggles!$B$4)),NA(),'Latency Data'!$G102)</f>
        <v>#N/A</v>
      </c>
      <c r="J94" t="e">
        <f>IF(OR(ISBLANK('Latency Data'!$G102), NOT(Toggles!$B$4)),NA(),'Latency Data'!$H102)</f>
        <v>#N/A</v>
      </c>
      <c r="K94" t="e">
        <f>IF(OR(ISBLANK('Latency Data'!$G102), NOT(Toggles!$B$4)),NA(),'Latency Data'!$I102)</f>
        <v>#N/A</v>
      </c>
    </row>
    <row r="95" spans="5:11">
      <c r="E95" t="e">
        <f>IF(OR(ISBLANK('Latency Data'!$B103), NOT(Toggles!$B$3)),NA(),'Latency Data'!$B103)</f>
        <v>#N/A</v>
      </c>
      <c r="F95" t="e">
        <f>IF(OR(ISBLANK('Latency Data'!$B103), NOT(Toggles!$B$3)),NA(),'Latency Data'!$C103)</f>
        <v>#N/A</v>
      </c>
      <c r="G95" t="e">
        <f>IF(OR(ISBLANK('Latency Data'!$B103), NOT(Toggles!$B$3)),NA(),'Latency Data'!$D103)</f>
        <v>#N/A</v>
      </c>
      <c r="I95" t="e">
        <f>IF(OR(ISBLANK('Latency Data'!$G103), NOT(Toggles!$B$4)),NA(),'Latency Data'!$G103)</f>
        <v>#N/A</v>
      </c>
      <c r="J95" t="e">
        <f>IF(OR(ISBLANK('Latency Data'!$G103), NOT(Toggles!$B$4)),NA(),'Latency Data'!$H103)</f>
        <v>#N/A</v>
      </c>
      <c r="K95" t="e">
        <f>IF(OR(ISBLANK('Latency Data'!$G103), NOT(Toggles!$B$4)),NA(),'Latency Data'!$I103)</f>
        <v>#N/A</v>
      </c>
    </row>
    <row r="96" spans="5:11">
      <c r="E96" t="e">
        <f>IF(OR(ISBLANK('Latency Data'!$B104), NOT(Toggles!$B$3)),NA(),'Latency Data'!$B104)</f>
        <v>#N/A</v>
      </c>
      <c r="F96" t="e">
        <f>IF(OR(ISBLANK('Latency Data'!$B104), NOT(Toggles!$B$3)),NA(),'Latency Data'!$C104)</f>
        <v>#N/A</v>
      </c>
      <c r="G96" t="e">
        <f>IF(OR(ISBLANK('Latency Data'!$B104), NOT(Toggles!$B$3)),NA(),'Latency Data'!$D104)</f>
        <v>#N/A</v>
      </c>
      <c r="I96" t="e">
        <f>IF(OR(ISBLANK('Latency Data'!$G104), NOT(Toggles!$B$4)),NA(),'Latency Data'!$G104)</f>
        <v>#N/A</v>
      </c>
      <c r="J96" t="e">
        <f>IF(OR(ISBLANK('Latency Data'!$G104), NOT(Toggles!$B$4)),NA(),'Latency Data'!$H104)</f>
        <v>#N/A</v>
      </c>
      <c r="K96" t="e">
        <f>IF(OR(ISBLANK('Latency Data'!$G104), NOT(Toggles!$B$4)),NA(),'Latency Data'!$I104)</f>
        <v>#N/A</v>
      </c>
    </row>
    <row r="97" spans="5:11">
      <c r="E97" t="e">
        <f>IF(OR(ISBLANK('Latency Data'!$B105), NOT(Toggles!$B$3)),NA(),'Latency Data'!$B105)</f>
        <v>#N/A</v>
      </c>
      <c r="F97" t="e">
        <f>IF(OR(ISBLANK('Latency Data'!$B105), NOT(Toggles!$B$3)),NA(),'Latency Data'!$C105)</f>
        <v>#N/A</v>
      </c>
      <c r="G97" t="e">
        <f>IF(OR(ISBLANK('Latency Data'!$B105), NOT(Toggles!$B$3)),NA(),'Latency Data'!$D105)</f>
        <v>#N/A</v>
      </c>
      <c r="I97" t="e">
        <f>IF(OR(ISBLANK('Latency Data'!$G105), NOT(Toggles!$B$4)),NA(),'Latency Data'!$G105)</f>
        <v>#N/A</v>
      </c>
      <c r="J97" t="e">
        <f>IF(OR(ISBLANK('Latency Data'!$G105), NOT(Toggles!$B$4)),NA(),'Latency Data'!$H105)</f>
        <v>#N/A</v>
      </c>
      <c r="K97" t="e">
        <f>IF(OR(ISBLANK('Latency Data'!$G105), NOT(Toggles!$B$4)),NA(),'Latency Data'!$I105)</f>
        <v>#N/A</v>
      </c>
    </row>
    <row r="98" spans="5:11">
      <c r="E98" t="e">
        <f>IF(OR(ISBLANK('Latency Data'!$B106), NOT(Toggles!$B$3)),NA(),'Latency Data'!$B106)</f>
        <v>#N/A</v>
      </c>
      <c r="F98" t="e">
        <f>IF(OR(ISBLANK('Latency Data'!$B106), NOT(Toggles!$B$3)),NA(),'Latency Data'!$C106)</f>
        <v>#N/A</v>
      </c>
      <c r="G98" t="e">
        <f>IF(OR(ISBLANK('Latency Data'!$B106), NOT(Toggles!$B$3)),NA(),'Latency Data'!$D106)</f>
        <v>#N/A</v>
      </c>
      <c r="I98" t="e">
        <f>IF(OR(ISBLANK('Latency Data'!$G106), NOT(Toggles!$B$4)),NA(),'Latency Data'!$G106)</f>
        <v>#N/A</v>
      </c>
      <c r="J98" t="e">
        <f>IF(OR(ISBLANK('Latency Data'!$G106), NOT(Toggles!$B$4)),NA(),'Latency Data'!$H106)</f>
        <v>#N/A</v>
      </c>
      <c r="K98" t="e">
        <f>IF(OR(ISBLANK('Latency Data'!$G106), NOT(Toggles!$B$4)),NA(),'Latency Data'!$I106)</f>
        <v>#N/A</v>
      </c>
    </row>
    <row r="99" spans="5:11">
      <c r="E99" t="e">
        <f>IF(OR(ISBLANK('Latency Data'!$B107), NOT(Toggles!$B$3)),NA(),'Latency Data'!$B107)</f>
        <v>#N/A</v>
      </c>
      <c r="F99" t="e">
        <f>IF(OR(ISBLANK('Latency Data'!$B107), NOT(Toggles!$B$3)),NA(),'Latency Data'!$C107)</f>
        <v>#N/A</v>
      </c>
      <c r="G99" t="e">
        <f>IF(OR(ISBLANK('Latency Data'!$B107), NOT(Toggles!$B$3)),NA(),'Latency Data'!$D107)</f>
        <v>#N/A</v>
      </c>
      <c r="I99" t="e">
        <f>IF(OR(ISBLANK('Latency Data'!$G107), NOT(Toggles!$B$4)),NA(),'Latency Data'!$G107)</f>
        <v>#N/A</v>
      </c>
      <c r="J99" t="e">
        <f>IF(OR(ISBLANK('Latency Data'!$G107), NOT(Toggles!$B$4)),NA(),'Latency Data'!$H107)</f>
        <v>#N/A</v>
      </c>
      <c r="K99" t="e">
        <f>IF(OR(ISBLANK('Latency Data'!$G107), NOT(Toggles!$B$4)),NA(),'Latency Data'!$I107)</f>
        <v>#N/A</v>
      </c>
    </row>
    <row r="100" spans="5:11">
      <c r="E100" t="e">
        <f>IF(OR(ISBLANK('Latency Data'!$B108), NOT(Toggles!$B$3)),NA(),'Latency Data'!$B108)</f>
        <v>#N/A</v>
      </c>
      <c r="F100" t="e">
        <f>IF(OR(ISBLANK('Latency Data'!$B108), NOT(Toggles!$B$3)),NA(),'Latency Data'!$C108)</f>
        <v>#N/A</v>
      </c>
      <c r="G100" t="e">
        <f>IF(OR(ISBLANK('Latency Data'!$B108), NOT(Toggles!$B$3)),NA(),'Latency Data'!$D108)</f>
        <v>#N/A</v>
      </c>
      <c r="I100" t="e">
        <f>IF(OR(ISBLANK('Latency Data'!$G108), NOT(Toggles!$B$4)),NA(),'Latency Data'!$G108)</f>
        <v>#N/A</v>
      </c>
      <c r="J100" t="e">
        <f>IF(OR(ISBLANK('Latency Data'!$G108), NOT(Toggles!$B$4)),NA(),'Latency Data'!$H108)</f>
        <v>#N/A</v>
      </c>
      <c r="K100" t="e">
        <f>IF(OR(ISBLANK('Latency Data'!$G108), NOT(Toggles!$B$4)),NA(),'Latency Data'!$I108)</f>
        <v>#N/A</v>
      </c>
    </row>
    <row r="101" spans="5:11">
      <c r="E101" t="e">
        <f>IF(OR(ISBLANK('Latency Data'!$B109), NOT(Toggles!$B$3)),NA(),'Latency Data'!$B109)</f>
        <v>#N/A</v>
      </c>
      <c r="F101" t="e">
        <f>IF(OR(ISBLANK('Latency Data'!$B109), NOT(Toggles!$B$3)),NA(),'Latency Data'!$C109)</f>
        <v>#N/A</v>
      </c>
      <c r="G101" t="e">
        <f>IF(OR(ISBLANK('Latency Data'!$B109), NOT(Toggles!$B$3)),NA(),'Latency Data'!$D109)</f>
        <v>#N/A</v>
      </c>
      <c r="I101" t="e">
        <f>IF(OR(ISBLANK('Latency Data'!$G109), NOT(Toggles!$B$4)),NA(),'Latency Data'!$G109)</f>
        <v>#N/A</v>
      </c>
      <c r="J101" t="e">
        <f>IF(OR(ISBLANK('Latency Data'!$G109), NOT(Toggles!$B$4)),NA(),'Latency Data'!$H109)</f>
        <v>#N/A</v>
      </c>
      <c r="K101" t="e">
        <f>IF(OR(ISBLANK('Latency Data'!$G109), NOT(Toggles!$B$4)),NA(),'Latency Data'!$I109)</f>
        <v>#N/A</v>
      </c>
    </row>
    <row r="102" spans="5:11">
      <c r="E102" t="e">
        <f>IF(OR(ISBLANK('Latency Data'!$B110), NOT(Toggles!$B$3)),NA(),'Latency Data'!$B110)</f>
        <v>#N/A</v>
      </c>
      <c r="F102" t="e">
        <f>IF(OR(ISBLANK('Latency Data'!$B110), NOT(Toggles!$B$3)),NA(),'Latency Data'!$C110)</f>
        <v>#N/A</v>
      </c>
      <c r="G102" t="e">
        <f>IF(OR(ISBLANK('Latency Data'!$B110), NOT(Toggles!$B$3)),NA(),'Latency Data'!$D110)</f>
        <v>#N/A</v>
      </c>
      <c r="I102" t="e">
        <f>IF(OR(ISBLANK('Latency Data'!$G110), NOT(Toggles!$B$4)),NA(),'Latency Data'!$G110)</f>
        <v>#N/A</v>
      </c>
      <c r="J102" t="e">
        <f>IF(OR(ISBLANK('Latency Data'!$G110), NOT(Toggles!$B$4)),NA(),'Latency Data'!$H110)</f>
        <v>#N/A</v>
      </c>
      <c r="K102" t="e">
        <f>IF(OR(ISBLANK('Latency Data'!$G110), NOT(Toggles!$B$4)),NA(),'Latency Data'!$I110)</f>
        <v>#N/A</v>
      </c>
    </row>
    <row r="103" spans="5:11">
      <c r="E103" t="e">
        <f>IF(OR(ISBLANK('Latency Data'!$B111), NOT(Toggles!$B$3)),NA(),'Latency Data'!$B111)</f>
        <v>#N/A</v>
      </c>
      <c r="F103" t="e">
        <f>IF(OR(ISBLANK('Latency Data'!$B111), NOT(Toggles!$B$3)),NA(),'Latency Data'!$C111)</f>
        <v>#N/A</v>
      </c>
      <c r="G103" t="e">
        <f>IF(OR(ISBLANK('Latency Data'!$B111), NOT(Toggles!$B$3)),NA(),'Latency Data'!$D111)</f>
        <v>#N/A</v>
      </c>
      <c r="I103" t="e">
        <f>IF(OR(ISBLANK('Latency Data'!$G111), NOT(Toggles!$B$4)),NA(),'Latency Data'!$G111)</f>
        <v>#N/A</v>
      </c>
      <c r="J103" t="e">
        <f>IF(OR(ISBLANK('Latency Data'!$G111), NOT(Toggles!$B$4)),NA(),'Latency Data'!$H111)</f>
        <v>#N/A</v>
      </c>
      <c r="K103" t="e">
        <f>IF(OR(ISBLANK('Latency Data'!$G111), NOT(Toggles!$B$4)),NA(),'Latency Data'!$I111)</f>
        <v>#N/A</v>
      </c>
    </row>
    <row r="104" spans="5:11">
      <c r="E104" t="e">
        <f>IF(OR(ISBLANK('Latency Data'!$B112), NOT(Toggles!$B$3)),NA(),'Latency Data'!$B112)</f>
        <v>#N/A</v>
      </c>
      <c r="F104" t="e">
        <f>IF(OR(ISBLANK('Latency Data'!$B112), NOT(Toggles!$B$3)),NA(),'Latency Data'!$C112)</f>
        <v>#N/A</v>
      </c>
      <c r="G104" t="e">
        <f>IF(OR(ISBLANK('Latency Data'!$B112), NOT(Toggles!$B$3)),NA(),'Latency Data'!$D112)</f>
        <v>#N/A</v>
      </c>
      <c r="I104" t="e">
        <f>IF(OR(ISBLANK('Latency Data'!$G112), NOT(Toggles!$B$4)),NA(),'Latency Data'!$G112)</f>
        <v>#N/A</v>
      </c>
      <c r="J104" t="e">
        <f>IF(OR(ISBLANK('Latency Data'!$G112), NOT(Toggles!$B$4)),NA(),'Latency Data'!$H112)</f>
        <v>#N/A</v>
      </c>
      <c r="K104" t="e">
        <f>IF(OR(ISBLANK('Latency Data'!$G112), NOT(Toggles!$B$4)),NA(),'Latency Data'!$I112)</f>
        <v>#N/A</v>
      </c>
    </row>
    <row r="105" spans="5:11">
      <c r="E105" t="e">
        <f>IF(OR(ISBLANK('Latency Data'!$B113), NOT(Toggles!$B$3)),NA(),'Latency Data'!$B113)</f>
        <v>#N/A</v>
      </c>
      <c r="F105" t="e">
        <f>IF(OR(ISBLANK('Latency Data'!$B113), NOT(Toggles!$B$3)),NA(),'Latency Data'!$C113)</f>
        <v>#N/A</v>
      </c>
      <c r="G105" t="e">
        <f>IF(OR(ISBLANK('Latency Data'!$B113), NOT(Toggles!$B$3)),NA(),'Latency Data'!$D113)</f>
        <v>#N/A</v>
      </c>
      <c r="I105" t="e">
        <f>IF(OR(ISBLANK('Latency Data'!$G113), NOT(Toggles!$B$4)),NA(),'Latency Data'!$G113)</f>
        <v>#N/A</v>
      </c>
      <c r="J105" t="e">
        <f>IF(OR(ISBLANK('Latency Data'!$G113), NOT(Toggles!$B$4)),NA(),'Latency Data'!$H113)</f>
        <v>#N/A</v>
      </c>
      <c r="K105" t="e">
        <f>IF(OR(ISBLANK('Latency Data'!$G113), NOT(Toggles!$B$4)),NA(),'Latency Data'!$I113)</f>
        <v>#N/A</v>
      </c>
    </row>
    <row r="106" spans="5:11">
      <c r="E106" t="e">
        <f>IF(OR(ISBLANK('Latency Data'!$B114), NOT(Toggles!$B$3)),NA(),'Latency Data'!$B114)</f>
        <v>#N/A</v>
      </c>
      <c r="F106" t="e">
        <f>IF(OR(ISBLANK('Latency Data'!$B114), NOT(Toggles!$B$3)),NA(),'Latency Data'!$C114)</f>
        <v>#N/A</v>
      </c>
      <c r="G106" t="e">
        <f>IF(OR(ISBLANK('Latency Data'!$B114), NOT(Toggles!$B$3)),NA(),'Latency Data'!$D114)</f>
        <v>#N/A</v>
      </c>
      <c r="I106" t="e">
        <f>IF(OR(ISBLANK('Latency Data'!$G114), NOT(Toggles!$B$4)),NA(),'Latency Data'!$G114)</f>
        <v>#N/A</v>
      </c>
      <c r="J106" t="e">
        <f>IF(OR(ISBLANK('Latency Data'!$G114), NOT(Toggles!$B$4)),NA(),'Latency Data'!$H114)</f>
        <v>#N/A</v>
      </c>
      <c r="K106" t="e">
        <f>IF(OR(ISBLANK('Latency Data'!$G114), NOT(Toggles!$B$4)),NA(),'Latency Data'!$I114)</f>
        <v>#N/A</v>
      </c>
    </row>
    <row r="107" spans="5:11">
      <c r="E107" t="e">
        <f>IF(OR(ISBLANK('Latency Data'!$B115), NOT(Toggles!$B$3)),NA(),'Latency Data'!$B115)</f>
        <v>#N/A</v>
      </c>
      <c r="F107" t="e">
        <f>IF(OR(ISBLANK('Latency Data'!$B115), NOT(Toggles!$B$3)),NA(),'Latency Data'!$C115)</f>
        <v>#N/A</v>
      </c>
      <c r="G107" t="e">
        <f>IF(OR(ISBLANK('Latency Data'!$B115), NOT(Toggles!$B$3)),NA(),'Latency Data'!$D115)</f>
        <v>#N/A</v>
      </c>
      <c r="I107" t="e">
        <f>IF(OR(ISBLANK('Latency Data'!$G115), NOT(Toggles!$B$4)),NA(),'Latency Data'!$G115)</f>
        <v>#N/A</v>
      </c>
      <c r="J107" t="e">
        <f>IF(OR(ISBLANK('Latency Data'!$G115), NOT(Toggles!$B$4)),NA(),'Latency Data'!$H115)</f>
        <v>#N/A</v>
      </c>
      <c r="K107" t="e">
        <f>IF(OR(ISBLANK('Latency Data'!$G115), NOT(Toggles!$B$4)),NA(),'Latency Data'!$I115)</f>
        <v>#N/A</v>
      </c>
    </row>
    <row r="108" spans="5:11">
      <c r="E108" t="e">
        <f>IF(OR(ISBLANK('Latency Data'!$B116), NOT(Toggles!$B$3)),NA(),'Latency Data'!$B116)</f>
        <v>#N/A</v>
      </c>
      <c r="F108" t="e">
        <f>IF(OR(ISBLANK('Latency Data'!$B116), NOT(Toggles!$B$3)),NA(),'Latency Data'!$C116)</f>
        <v>#N/A</v>
      </c>
      <c r="G108" t="e">
        <f>IF(OR(ISBLANK('Latency Data'!$B116), NOT(Toggles!$B$3)),NA(),'Latency Data'!$D116)</f>
        <v>#N/A</v>
      </c>
      <c r="I108" t="e">
        <f>IF(OR(ISBLANK('Latency Data'!$G116), NOT(Toggles!$B$4)),NA(),'Latency Data'!$G116)</f>
        <v>#N/A</v>
      </c>
      <c r="J108" t="e">
        <f>IF(OR(ISBLANK('Latency Data'!$G116), NOT(Toggles!$B$4)),NA(),'Latency Data'!$H116)</f>
        <v>#N/A</v>
      </c>
      <c r="K108" t="e">
        <f>IF(OR(ISBLANK('Latency Data'!$G116), NOT(Toggles!$B$4)),NA(),'Latency Data'!$I116)</f>
        <v>#N/A</v>
      </c>
    </row>
    <row r="109" spans="5:11">
      <c r="E109" t="e">
        <f>IF(OR(ISBLANK('Latency Data'!$B117), NOT(Toggles!$B$3)),NA(),'Latency Data'!$B117)</f>
        <v>#N/A</v>
      </c>
      <c r="F109" t="e">
        <f>IF(OR(ISBLANK('Latency Data'!$B117), NOT(Toggles!$B$3)),NA(),'Latency Data'!$C117)</f>
        <v>#N/A</v>
      </c>
      <c r="G109" t="e">
        <f>IF(OR(ISBLANK('Latency Data'!$B117), NOT(Toggles!$B$3)),NA(),'Latency Data'!$D117)</f>
        <v>#N/A</v>
      </c>
      <c r="I109" t="e">
        <f>IF(OR(ISBLANK('Latency Data'!$G117), NOT(Toggles!$B$4)),NA(),'Latency Data'!$G117)</f>
        <v>#N/A</v>
      </c>
      <c r="J109" t="e">
        <f>IF(OR(ISBLANK('Latency Data'!$G117), NOT(Toggles!$B$4)),NA(),'Latency Data'!$H117)</f>
        <v>#N/A</v>
      </c>
      <c r="K109" t="e">
        <f>IF(OR(ISBLANK('Latency Data'!$G117), NOT(Toggles!$B$4)),NA(),'Latency Data'!$I117)</f>
        <v>#N/A</v>
      </c>
    </row>
    <row r="110" spans="5:11">
      <c r="E110" t="e">
        <f>IF(OR(ISBLANK('Latency Data'!$B118), NOT(Toggles!$B$3)),NA(),'Latency Data'!$B118)</f>
        <v>#N/A</v>
      </c>
      <c r="F110" t="e">
        <f>IF(OR(ISBLANK('Latency Data'!$B118), NOT(Toggles!$B$3)),NA(),'Latency Data'!$C118)</f>
        <v>#N/A</v>
      </c>
      <c r="G110" t="e">
        <f>IF(OR(ISBLANK('Latency Data'!$B118), NOT(Toggles!$B$3)),NA(),'Latency Data'!$D118)</f>
        <v>#N/A</v>
      </c>
      <c r="I110" t="e">
        <f>IF(OR(ISBLANK('Latency Data'!$G118), NOT(Toggles!$B$4)),NA(),'Latency Data'!$G118)</f>
        <v>#N/A</v>
      </c>
      <c r="J110" t="e">
        <f>IF(OR(ISBLANK('Latency Data'!$G118), NOT(Toggles!$B$4)),NA(),'Latency Data'!$H118)</f>
        <v>#N/A</v>
      </c>
      <c r="K110" t="e">
        <f>IF(OR(ISBLANK('Latency Data'!$G118), NOT(Toggles!$B$4)),NA(),'Latency Data'!$I118)</f>
        <v>#N/A</v>
      </c>
    </row>
    <row r="111" spans="5:11">
      <c r="E111" t="e">
        <f>IF(OR(ISBLANK('Latency Data'!$B119), NOT(Toggles!$B$3)),NA(),'Latency Data'!$B119)</f>
        <v>#N/A</v>
      </c>
      <c r="F111" t="e">
        <f>IF(OR(ISBLANK('Latency Data'!$B119), NOT(Toggles!$B$3)),NA(),'Latency Data'!$C119)</f>
        <v>#N/A</v>
      </c>
      <c r="G111" t="e">
        <f>IF(OR(ISBLANK('Latency Data'!$B119), NOT(Toggles!$B$3)),NA(),'Latency Data'!$D119)</f>
        <v>#N/A</v>
      </c>
      <c r="I111" t="e">
        <f>IF(OR(ISBLANK('Latency Data'!$G119), NOT(Toggles!$B$4)),NA(),'Latency Data'!$G119)</f>
        <v>#N/A</v>
      </c>
      <c r="J111" t="e">
        <f>IF(OR(ISBLANK('Latency Data'!$G119), NOT(Toggles!$B$4)),NA(),'Latency Data'!$H119)</f>
        <v>#N/A</v>
      </c>
      <c r="K111" t="e">
        <f>IF(OR(ISBLANK('Latency Data'!$G119), NOT(Toggles!$B$4)),NA(),'Latency Data'!$I119)</f>
        <v>#N/A</v>
      </c>
    </row>
    <row r="112" spans="5:11">
      <c r="E112" t="e">
        <f>IF(OR(ISBLANK('Latency Data'!$B120), NOT(Toggles!$B$3)),NA(),'Latency Data'!$B120)</f>
        <v>#N/A</v>
      </c>
      <c r="F112" t="e">
        <f>IF(OR(ISBLANK('Latency Data'!$B120), NOT(Toggles!$B$3)),NA(),'Latency Data'!$C120)</f>
        <v>#N/A</v>
      </c>
      <c r="G112" t="e">
        <f>IF(OR(ISBLANK('Latency Data'!$B120), NOT(Toggles!$B$3)),NA(),'Latency Data'!$D120)</f>
        <v>#N/A</v>
      </c>
      <c r="I112" t="e">
        <f>IF(OR(ISBLANK('Latency Data'!$G120), NOT(Toggles!$B$4)),NA(),'Latency Data'!$G120)</f>
        <v>#N/A</v>
      </c>
      <c r="J112" t="e">
        <f>IF(OR(ISBLANK('Latency Data'!$G120), NOT(Toggles!$B$4)),NA(),'Latency Data'!$H120)</f>
        <v>#N/A</v>
      </c>
      <c r="K112" t="e">
        <f>IF(OR(ISBLANK('Latency Data'!$G120), NOT(Toggles!$B$4)),NA(),'Latency Data'!$I120)</f>
        <v>#N/A</v>
      </c>
    </row>
    <row r="113" spans="5:11">
      <c r="E113" t="e">
        <f>IF(OR(ISBLANK('Latency Data'!$B121), NOT(Toggles!$B$3)),NA(),'Latency Data'!$B121)</f>
        <v>#N/A</v>
      </c>
      <c r="F113" t="e">
        <f>IF(OR(ISBLANK('Latency Data'!$B121), NOT(Toggles!$B$3)),NA(),'Latency Data'!$C121)</f>
        <v>#N/A</v>
      </c>
      <c r="G113" t="e">
        <f>IF(OR(ISBLANK('Latency Data'!$B121), NOT(Toggles!$B$3)),NA(),'Latency Data'!$D121)</f>
        <v>#N/A</v>
      </c>
      <c r="I113" t="e">
        <f>IF(OR(ISBLANK('Latency Data'!$G121), NOT(Toggles!$B$4)),NA(),'Latency Data'!$G121)</f>
        <v>#N/A</v>
      </c>
      <c r="J113" t="e">
        <f>IF(OR(ISBLANK('Latency Data'!$G121), NOT(Toggles!$B$4)),NA(),'Latency Data'!$H121)</f>
        <v>#N/A</v>
      </c>
      <c r="K113" t="e">
        <f>IF(OR(ISBLANK('Latency Data'!$G121), NOT(Toggles!$B$4)),NA(),'Latency Data'!$I121)</f>
        <v>#N/A</v>
      </c>
    </row>
    <row r="114" spans="5:11">
      <c r="E114" t="e">
        <f>IF(OR(ISBLANK('Latency Data'!$B122), NOT(Toggles!$B$3)),NA(),'Latency Data'!$B122)</f>
        <v>#N/A</v>
      </c>
      <c r="F114" t="e">
        <f>IF(OR(ISBLANK('Latency Data'!$B122), NOT(Toggles!$B$3)),NA(),'Latency Data'!$C122)</f>
        <v>#N/A</v>
      </c>
      <c r="G114" t="e">
        <f>IF(OR(ISBLANK('Latency Data'!$B122), NOT(Toggles!$B$3)),NA(),'Latency Data'!$D122)</f>
        <v>#N/A</v>
      </c>
      <c r="I114" t="e">
        <f>IF(OR(ISBLANK('Latency Data'!$G122), NOT(Toggles!$B$4)),NA(),'Latency Data'!$G122)</f>
        <v>#N/A</v>
      </c>
      <c r="J114" t="e">
        <f>IF(OR(ISBLANK('Latency Data'!$G122), NOT(Toggles!$B$4)),NA(),'Latency Data'!$H122)</f>
        <v>#N/A</v>
      </c>
      <c r="K114" t="e">
        <f>IF(OR(ISBLANK('Latency Data'!$G122), NOT(Toggles!$B$4)),NA(),'Latency Data'!$I122)</f>
        <v>#N/A</v>
      </c>
    </row>
    <row r="115" spans="5:11">
      <c r="E115" t="e">
        <f>IF(OR(ISBLANK('Latency Data'!$B123), NOT(Toggles!$B$3)),NA(),'Latency Data'!$B123)</f>
        <v>#N/A</v>
      </c>
      <c r="F115" t="e">
        <f>IF(OR(ISBLANK('Latency Data'!$B123), NOT(Toggles!$B$3)),NA(),'Latency Data'!$C123)</f>
        <v>#N/A</v>
      </c>
      <c r="G115" t="e">
        <f>IF(OR(ISBLANK('Latency Data'!$B123), NOT(Toggles!$B$3)),NA(),'Latency Data'!$D123)</f>
        <v>#N/A</v>
      </c>
      <c r="I115" t="e">
        <f>IF(OR(ISBLANK('Latency Data'!$G123), NOT(Toggles!$B$4)),NA(),'Latency Data'!$G123)</f>
        <v>#N/A</v>
      </c>
      <c r="J115" t="e">
        <f>IF(OR(ISBLANK('Latency Data'!$G123), NOT(Toggles!$B$4)),NA(),'Latency Data'!$H123)</f>
        <v>#N/A</v>
      </c>
      <c r="K115" t="e">
        <f>IF(OR(ISBLANK('Latency Data'!$G123), NOT(Toggles!$B$4)),NA(),'Latency Data'!$I123)</f>
        <v>#N/A</v>
      </c>
    </row>
    <row r="116" spans="5:11">
      <c r="E116" t="e">
        <f>IF(OR(ISBLANK('Latency Data'!$B124), NOT(Toggles!$B$3)),NA(),'Latency Data'!$B124)</f>
        <v>#N/A</v>
      </c>
      <c r="F116" t="e">
        <f>IF(OR(ISBLANK('Latency Data'!$B124), NOT(Toggles!$B$3)),NA(),'Latency Data'!$C124)</f>
        <v>#N/A</v>
      </c>
      <c r="G116" t="e">
        <f>IF(OR(ISBLANK('Latency Data'!$B124), NOT(Toggles!$B$3)),NA(),'Latency Data'!$D124)</f>
        <v>#N/A</v>
      </c>
      <c r="I116" t="e">
        <f>IF(OR(ISBLANK('Latency Data'!$G124), NOT(Toggles!$B$4)),NA(),'Latency Data'!$G124)</f>
        <v>#N/A</v>
      </c>
      <c r="J116" t="e">
        <f>IF(OR(ISBLANK('Latency Data'!$G124), NOT(Toggles!$B$4)),NA(),'Latency Data'!$H124)</f>
        <v>#N/A</v>
      </c>
      <c r="K116" t="e">
        <f>IF(OR(ISBLANK('Latency Data'!$G124), NOT(Toggles!$B$4)),NA(),'Latency Data'!$I124)</f>
        <v>#N/A</v>
      </c>
    </row>
    <row r="117" spans="5:11">
      <c r="E117" t="e">
        <f>IF(OR(ISBLANK('Latency Data'!$B125), NOT(Toggles!$B$3)),NA(),'Latency Data'!$B125)</f>
        <v>#N/A</v>
      </c>
      <c r="F117" t="e">
        <f>IF(OR(ISBLANK('Latency Data'!$B125), NOT(Toggles!$B$3)),NA(),'Latency Data'!$C125)</f>
        <v>#N/A</v>
      </c>
      <c r="G117" t="e">
        <f>IF(OR(ISBLANK('Latency Data'!$B125), NOT(Toggles!$B$3)),NA(),'Latency Data'!$D125)</f>
        <v>#N/A</v>
      </c>
      <c r="I117" t="e">
        <f>IF(OR(ISBLANK('Latency Data'!$G125), NOT(Toggles!$B$4)),NA(),'Latency Data'!$G125)</f>
        <v>#N/A</v>
      </c>
      <c r="J117" t="e">
        <f>IF(OR(ISBLANK('Latency Data'!$G125), NOT(Toggles!$B$4)),NA(),'Latency Data'!$H125)</f>
        <v>#N/A</v>
      </c>
      <c r="K117" t="e">
        <f>IF(OR(ISBLANK('Latency Data'!$G125), NOT(Toggles!$B$4)),NA(),'Latency Data'!$I125)</f>
        <v>#N/A</v>
      </c>
    </row>
    <row r="118" spans="5:11">
      <c r="E118" t="e">
        <f>IF(OR(ISBLANK('Latency Data'!$B126), NOT(Toggles!$B$3)),NA(),'Latency Data'!$B126)</f>
        <v>#N/A</v>
      </c>
      <c r="F118" t="e">
        <f>IF(OR(ISBLANK('Latency Data'!$B126), NOT(Toggles!$B$3)),NA(),'Latency Data'!$C126)</f>
        <v>#N/A</v>
      </c>
      <c r="G118" t="e">
        <f>IF(OR(ISBLANK('Latency Data'!$B126), NOT(Toggles!$B$3)),NA(),'Latency Data'!$D126)</f>
        <v>#N/A</v>
      </c>
      <c r="I118" t="e">
        <f>IF(OR(ISBLANK('Latency Data'!$G126), NOT(Toggles!$B$4)),NA(),'Latency Data'!$G126)</f>
        <v>#N/A</v>
      </c>
      <c r="J118" t="e">
        <f>IF(OR(ISBLANK('Latency Data'!$G126), NOT(Toggles!$B$4)),NA(),'Latency Data'!$H126)</f>
        <v>#N/A</v>
      </c>
      <c r="K118" t="e">
        <f>IF(OR(ISBLANK('Latency Data'!$G126), NOT(Toggles!$B$4)),NA(),'Latency Data'!$I126)</f>
        <v>#N/A</v>
      </c>
    </row>
    <row r="119" spans="5:11">
      <c r="E119" t="e">
        <f>IF(OR(ISBLANK('Latency Data'!$B127), NOT(Toggles!$B$3)),NA(),'Latency Data'!$B127)</f>
        <v>#N/A</v>
      </c>
      <c r="F119" t="e">
        <f>IF(OR(ISBLANK('Latency Data'!$B127), NOT(Toggles!$B$3)),NA(),'Latency Data'!$C127)</f>
        <v>#N/A</v>
      </c>
      <c r="G119" t="e">
        <f>IF(OR(ISBLANK('Latency Data'!$B127), NOT(Toggles!$B$3)),NA(),'Latency Data'!$D127)</f>
        <v>#N/A</v>
      </c>
      <c r="I119" t="e">
        <f>IF(OR(ISBLANK('Latency Data'!$G127), NOT(Toggles!$B$4)),NA(),'Latency Data'!$G127)</f>
        <v>#N/A</v>
      </c>
      <c r="J119" t="e">
        <f>IF(OR(ISBLANK('Latency Data'!$G127), NOT(Toggles!$B$4)),NA(),'Latency Data'!$H127)</f>
        <v>#N/A</v>
      </c>
      <c r="K119" t="e">
        <f>IF(OR(ISBLANK('Latency Data'!$G127), NOT(Toggles!$B$4)),NA(),'Latency Data'!$I127)</f>
        <v>#N/A</v>
      </c>
    </row>
    <row r="120" spans="5:11">
      <c r="E120" t="e">
        <f>IF(OR(ISBLANK('Latency Data'!$B128), NOT(Toggles!$B$3)),NA(),'Latency Data'!$B128)</f>
        <v>#N/A</v>
      </c>
      <c r="F120" t="e">
        <f>IF(OR(ISBLANK('Latency Data'!$B128), NOT(Toggles!$B$3)),NA(),'Latency Data'!$C128)</f>
        <v>#N/A</v>
      </c>
      <c r="G120" t="e">
        <f>IF(OR(ISBLANK('Latency Data'!$B128), NOT(Toggles!$B$3)),NA(),'Latency Data'!$D128)</f>
        <v>#N/A</v>
      </c>
      <c r="I120" t="e">
        <f>IF(OR(ISBLANK('Latency Data'!$G128), NOT(Toggles!$B$4)),NA(),'Latency Data'!$G128)</f>
        <v>#N/A</v>
      </c>
      <c r="J120" t="e">
        <f>IF(OR(ISBLANK('Latency Data'!$G128), NOT(Toggles!$B$4)),NA(),'Latency Data'!$H128)</f>
        <v>#N/A</v>
      </c>
      <c r="K120" t="e">
        <f>IF(OR(ISBLANK('Latency Data'!$G128), NOT(Toggles!$B$4)),NA(),'Latency Data'!$I128)</f>
        <v>#N/A</v>
      </c>
    </row>
    <row r="121" spans="5:11">
      <c r="E121" t="e">
        <f>IF(OR(ISBLANK('Latency Data'!$B129), NOT(Toggles!$B$3)),NA(),'Latency Data'!$B129)</f>
        <v>#N/A</v>
      </c>
      <c r="F121" t="e">
        <f>IF(OR(ISBLANK('Latency Data'!$B129), NOT(Toggles!$B$3)),NA(),'Latency Data'!$C129)</f>
        <v>#N/A</v>
      </c>
      <c r="G121" t="e">
        <f>IF(OR(ISBLANK('Latency Data'!$B129), NOT(Toggles!$B$3)),NA(),'Latency Data'!$D129)</f>
        <v>#N/A</v>
      </c>
      <c r="I121" t="e">
        <f>IF(OR(ISBLANK('Latency Data'!$G129), NOT(Toggles!$B$4)),NA(),'Latency Data'!$G129)</f>
        <v>#N/A</v>
      </c>
      <c r="J121" t="e">
        <f>IF(OR(ISBLANK('Latency Data'!$G129), NOT(Toggles!$B$4)),NA(),'Latency Data'!$H129)</f>
        <v>#N/A</v>
      </c>
      <c r="K121" t="e">
        <f>IF(OR(ISBLANK('Latency Data'!$G129), NOT(Toggles!$B$4)),NA(),'Latency Data'!$I129)</f>
        <v>#N/A</v>
      </c>
    </row>
    <row r="122" spans="5:11">
      <c r="E122" t="e">
        <f>IF(OR(ISBLANK('Latency Data'!$B130), NOT(Toggles!$B$3)),NA(),'Latency Data'!$B130)</f>
        <v>#N/A</v>
      </c>
      <c r="F122" t="e">
        <f>IF(OR(ISBLANK('Latency Data'!$B130), NOT(Toggles!$B$3)),NA(),'Latency Data'!$C130)</f>
        <v>#N/A</v>
      </c>
      <c r="G122" t="e">
        <f>IF(OR(ISBLANK('Latency Data'!$B130), NOT(Toggles!$B$3)),NA(),'Latency Data'!$D130)</f>
        <v>#N/A</v>
      </c>
      <c r="I122" t="e">
        <f>IF(OR(ISBLANK('Latency Data'!$G130), NOT(Toggles!$B$4)),NA(),'Latency Data'!$G130)</f>
        <v>#N/A</v>
      </c>
      <c r="J122" t="e">
        <f>IF(OR(ISBLANK('Latency Data'!$G130), NOT(Toggles!$B$4)),NA(),'Latency Data'!$H130)</f>
        <v>#N/A</v>
      </c>
      <c r="K122" t="e">
        <f>IF(OR(ISBLANK('Latency Data'!$G130), NOT(Toggles!$B$4)),NA(),'Latency Data'!$I130)</f>
        <v>#N/A</v>
      </c>
    </row>
    <row r="123" spans="5:11">
      <c r="E123" t="e">
        <f>IF(OR(ISBLANK('Latency Data'!$B131), NOT(Toggles!$B$3)),NA(),'Latency Data'!$B131)</f>
        <v>#N/A</v>
      </c>
      <c r="F123" t="e">
        <f>IF(OR(ISBLANK('Latency Data'!$B131), NOT(Toggles!$B$3)),NA(),'Latency Data'!$C131)</f>
        <v>#N/A</v>
      </c>
      <c r="G123" t="e">
        <f>IF(OR(ISBLANK('Latency Data'!$B131), NOT(Toggles!$B$3)),NA(),'Latency Data'!$D131)</f>
        <v>#N/A</v>
      </c>
      <c r="I123" t="e">
        <f>IF(OR(ISBLANK('Latency Data'!$G131), NOT(Toggles!$B$4)),NA(),'Latency Data'!$G131)</f>
        <v>#N/A</v>
      </c>
      <c r="J123" t="e">
        <f>IF(OR(ISBLANK('Latency Data'!$G131), NOT(Toggles!$B$4)),NA(),'Latency Data'!$H131)</f>
        <v>#N/A</v>
      </c>
      <c r="K123" t="e">
        <f>IF(OR(ISBLANK('Latency Data'!$G131), NOT(Toggles!$B$4)),NA(),'Latency Data'!$I131)</f>
        <v>#N/A</v>
      </c>
    </row>
    <row r="124" spans="5:11">
      <c r="E124" t="e">
        <f>IF(OR(ISBLANK('Latency Data'!$B132), NOT(Toggles!$B$3)),NA(),'Latency Data'!$B132)</f>
        <v>#N/A</v>
      </c>
      <c r="F124" t="e">
        <f>IF(OR(ISBLANK('Latency Data'!$B132), NOT(Toggles!$B$3)),NA(),'Latency Data'!$C132)</f>
        <v>#N/A</v>
      </c>
      <c r="G124" t="e">
        <f>IF(OR(ISBLANK('Latency Data'!$B132), NOT(Toggles!$B$3)),NA(),'Latency Data'!$D132)</f>
        <v>#N/A</v>
      </c>
      <c r="I124" t="e">
        <f>IF(OR(ISBLANK('Latency Data'!$G132), NOT(Toggles!$B$4)),NA(),'Latency Data'!$G132)</f>
        <v>#N/A</v>
      </c>
      <c r="J124" t="e">
        <f>IF(OR(ISBLANK('Latency Data'!$G132), NOT(Toggles!$B$4)),NA(),'Latency Data'!$H132)</f>
        <v>#N/A</v>
      </c>
      <c r="K124" t="e">
        <f>IF(OR(ISBLANK('Latency Data'!$G132), NOT(Toggles!$B$4)),NA(),'Latency Data'!$I132)</f>
        <v>#N/A</v>
      </c>
    </row>
    <row r="125" spans="5:11">
      <c r="E125" t="e">
        <f>IF(OR(ISBLANK('Latency Data'!$B133), NOT(Toggles!$B$3)),NA(),'Latency Data'!$B133)</f>
        <v>#N/A</v>
      </c>
      <c r="F125" t="e">
        <f>IF(OR(ISBLANK('Latency Data'!$B133), NOT(Toggles!$B$3)),NA(),'Latency Data'!$C133)</f>
        <v>#N/A</v>
      </c>
      <c r="G125" t="e">
        <f>IF(OR(ISBLANK('Latency Data'!$B133), NOT(Toggles!$B$3)),NA(),'Latency Data'!$D133)</f>
        <v>#N/A</v>
      </c>
      <c r="I125" t="e">
        <f>IF(OR(ISBLANK('Latency Data'!$G133), NOT(Toggles!$B$4)),NA(),'Latency Data'!$G133)</f>
        <v>#N/A</v>
      </c>
      <c r="J125" t="e">
        <f>IF(OR(ISBLANK('Latency Data'!$G133), NOT(Toggles!$B$4)),NA(),'Latency Data'!$H133)</f>
        <v>#N/A</v>
      </c>
      <c r="K125" t="e">
        <f>IF(OR(ISBLANK('Latency Data'!$G133), NOT(Toggles!$B$4)),NA(),'Latency Data'!$I133)</f>
        <v>#N/A</v>
      </c>
    </row>
    <row r="126" spans="5:11">
      <c r="E126" t="e">
        <f>IF(OR(ISBLANK('Latency Data'!$B134), NOT(Toggles!$B$3)),NA(),'Latency Data'!$B134)</f>
        <v>#N/A</v>
      </c>
      <c r="F126" t="e">
        <f>IF(OR(ISBLANK('Latency Data'!$B134), NOT(Toggles!$B$3)),NA(),'Latency Data'!$C134)</f>
        <v>#N/A</v>
      </c>
      <c r="G126" t="e">
        <f>IF(OR(ISBLANK('Latency Data'!$B134), NOT(Toggles!$B$3)),NA(),'Latency Data'!$D134)</f>
        <v>#N/A</v>
      </c>
      <c r="I126" t="e">
        <f>IF(OR(ISBLANK('Latency Data'!$G134), NOT(Toggles!$B$4)),NA(),'Latency Data'!$G134)</f>
        <v>#N/A</v>
      </c>
      <c r="J126" t="e">
        <f>IF(OR(ISBLANK('Latency Data'!$G134), NOT(Toggles!$B$4)),NA(),'Latency Data'!$H134)</f>
        <v>#N/A</v>
      </c>
      <c r="K126" t="e">
        <f>IF(OR(ISBLANK('Latency Data'!$G134), NOT(Toggles!$B$4)),NA(),'Latency Data'!$I134)</f>
        <v>#N/A</v>
      </c>
    </row>
    <row r="127" spans="5:11">
      <c r="E127" t="e">
        <f>IF(OR(ISBLANK('Latency Data'!$B135), NOT(Toggles!$B$3)),NA(),'Latency Data'!$B135)</f>
        <v>#N/A</v>
      </c>
      <c r="F127" t="e">
        <f>IF(OR(ISBLANK('Latency Data'!$B135), NOT(Toggles!$B$3)),NA(),'Latency Data'!$C135)</f>
        <v>#N/A</v>
      </c>
      <c r="G127" t="e">
        <f>IF(OR(ISBLANK('Latency Data'!$B135), NOT(Toggles!$B$3)),NA(),'Latency Data'!$D135)</f>
        <v>#N/A</v>
      </c>
      <c r="I127" t="e">
        <f>IF(OR(ISBLANK('Latency Data'!$G135), NOT(Toggles!$B$4)),NA(),'Latency Data'!$G135)</f>
        <v>#N/A</v>
      </c>
      <c r="J127" t="e">
        <f>IF(OR(ISBLANK('Latency Data'!$G135), NOT(Toggles!$B$4)),NA(),'Latency Data'!$H135)</f>
        <v>#N/A</v>
      </c>
      <c r="K127" t="e">
        <f>IF(OR(ISBLANK('Latency Data'!$G135), NOT(Toggles!$B$4)),NA(),'Latency Data'!$I135)</f>
        <v>#N/A</v>
      </c>
    </row>
    <row r="128" spans="5:11">
      <c r="E128" t="e">
        <f>IF(OR(ISBLANK('Latency Data'!$B136), NOT(Toggles!$B$3)),NA(),'Latency Data'!$B136)</f>
        <v>#N/A</v>
      </c>
      <c r="F128" t="e">
        <f>IF(OR(ISBLANK('Latency Data'!$B136), NOT(Toggles!$B$3)),NA(),'Latency Data'!$C136)</f>
        <v>#N/A</v>
      </c>
      <c r="G128" t="e">
        <f>IF(OR(ISBLANK('Latency Data'!$B136), NOT(Toggles!$B$3)),NA(),'Latency Data'!$D136)</f>
        <v>#N/A</v>
      </c>
      <c r="I128" t="e">
        <f>IF(OR(ISBLANK('Latency Data'!$G136), NOT(Toggles!$B$4)),NA(),'Latency Data'!$G136)</f>
        <v>#N/A</v>
      </c>
      <c r="J128" t="e">
        <f>IF(OR(ISBLANK('Latency Data'!$G136), NOT(Toggles!$B$4)),NA(),'Latency Data'!$H136)</f>
        <v>#N/A</v>
      </c>
      <c r="K128" t="e">
        <f>IF(OR(ISBLANK('Latency Data'!$G136), NOT(Toggles!$B$4)),NA(),'Latency Data'!$I136)</f>
        <v>#N/A</v>
      </c>
    </row>
    <row r="129" spans="5:11">
      <c r="E129" t="e">
        <f>IF(OR(ISBLANK('Latency Data'!$B137), NOT(Toggles!$B$3)),NA(),'Latency Data'!$B137)</f>
        <v>#N/A</v>
      </c>
      <c r="F129" t="e">
        <f>IF(OR(ISBLANK('Latency Data'!$B137), NOT(Toggles!$B$3)),NA(),'Latency Data'!$C137)</f>
        <v>#N/A</v>
      </c>
      <c r="G129" t="e">
        <f>IF(OR(ISBLANK('Latency Data'!$B137), NOT(Toggles!$B$3)),NA(),'Latency Data'!$D137)</f>
        <v>#N/A</v>
      </c>
      <c r="I129" t="e">
        <f>IF(OR(ISBLANK('Latency Data'!$G137), NOT(Toggles!$B$4)),NA(),'Latency Data'!$G137)</f>
        <v>#N/A</v>
      </c>
      <c r="J129" t="e">
        <f>IF(OR(ISBLANK('Latency Data'!$G137), NOT(Toggles!$B$4)),NA(),'Latency Data'!$H137)</f>
        <v>#N/A</v>
      </c>
      <c r="K129" t="e">
        <f>IF(OR(ISBLANK('Latency Data'!$G137), NOT(Toggles!$B$4)),NA(),'Latency Data'!$I137)</f>
        <v>#N/A</v>
      </c>
    </row>
    <row r="130" spans="5:11">
      <c r="E130" t="e">
        <f>IF(OR(ISBLANK('Latency Data'!$B138), NOT(Toggles!$B$3)),NA(),'Latency Data'!$B138)</f>
        <v>#N/A</v>
      </c>
      <c r="F130" t="e">
        <f>IF(OR(ISBLANK('Latency Data'!$B138), NOT(Toggles!$B$3)),NA(),'Latency Data'!$C138)</f>
        <v>#N/A</v>
      </c>
      <c r="G130" t="e">
        <f>IF(OR(ISBLANK('Latency Data'!$B138), NOT(Toggles!$B$3)),NA(),'Latency Data'!$D138)</f>
        <v>#N/A</v>
      </c>
      <c r="I130" t="e">
        <f>IF(OR(ISBLANK('Latency Data'!$G138), NOT(Toggles!$B$4)),NA(),'Latency Data'!$G138)</f>
        <v>#N/A</v>
      </c>
      <c r="J130" t="e">
        <f>IF(OR(ISBLANK('Latency Data'!$G138), NOT(Toggles!$B$4)),NA(),'Latency Data'!$H138)</f>
        <v>#N/A</v>
      </c>
      <c r="K130" t="e">
        <f>IF(OR(ISBLANK('Latency Data'!$G138), NOT(Toggles!$B$4)),NA(),'Latency Data'!$I138)</f>
        <v>#N/A</v>
      </c>
    </row>
    <row r="131" spans="5:11">
      <c r="E131" t="e">
        <f>IF(OR(ISBLANK('Latency Data'!$B139), NOT(Toggles!$B$3)),NA(),'Latency Data'!$B139)</f>
        <v>#N/A</v>
      </c>
      <c r="F131" t="e">
        <f>IF(OR(ISBLANK('Latency Data'!$B139), NOT(Toggles!$B$3)),NA(),'Latency Data'!$C139)</f>
        <v>#N/A</v>
      </c>
      <c r="G131" t="e">
        <f>IF(OR(ISBLANK('Latency Data'!$B139), NOT(Toggles!$B$3)),NA(),'Latency Data'!$D139)</f>
        <v>#N/A</v>
      </c>
      <c r="I131" t="e">
        <f>IF(OR(ISBLANK('Latency Data'!$G139), NOT(Toggles!$B$4)),NA(),'Latency Data'!$G139)</f>
        <v>#N/A</v>
      </c>
      <c r="J131" t="e">
        <f>IF(OR(ISBLANK('Latency Data'!$G139), NOT(Toggles!$B$4)),NA(),'Latency Data'!$H139)</f>
        <v>#N/A</v>
      </c>
      <c r="K131" t="e">
        <f>IF(OR(ISBLANK('Latency Data'!$G139), NOT(Toggles!$B$4)),NA(),'Latency Data'!$I139)</f>
        <v>#N/A</v>
      </c>
    </row>
    <row r="132" spans="5:11">
      <c r="E132" t="e">
        <f>IF(OR(ISBLANK('Latency Data'!$B140), NOT(Toggles!$B$3)),NA(),'Latency Data'!$B140)</f>
        <v>#N/A</v>
      </c>
      <c r="F132" t="e">
        <f>IF(OR(ISBLANK('Latency Data'!$B140), NOT(Toggles!$B$3)),NA(),'Latency Data'!$C140)</f>
        <v>#N/A</v>
      </c>
      <c r="G132" t="e">
        <f>IF(OR(ISBLANK('Latency Data'!$B140), NOT(Toggles!$B$3)),NA(),'Latency Data'!$D140)</f>
        <v>#N/A</v>
      </c>
      <c r="I132" t="e">
        <f>IF(OR(ISBLANK('Latency Data'!$G140), NOT(Toggles!$B$4)),NA(),'Latency Data'!$G140)</f>
        <v>#N/A</v>
      </c>
      <c r="J132" t="e">
        <f>IF(OR(ISBLANK('Latency Data'!$G140), NOT(Toggles!$B$4)),NA(),'Latency Data'!$H140)</f>
        <v>#N/A</v>
      </c>
      <c r="K132" t="e">
        <f>IF(OR(ISBLANK('Latency Data'!$G140), NOT(Toggles!$B$4)),NA(),'Latency Data'!$I140)</f>
        <v>#N/A</v>
      </c>
    </row>
    <row r="133" spans="5:11">
      <c r="E133" t="e">
        <f>IF(OR(ISBLANK('Latency Data'!$B141), NOT(Toggles!$B$3)),NA(),'Latency Data'!$B141)</f>
        <v>#N/A</v>
      </c>
      <c r="F133" t="e">
        <f>IF(OR(ISBLANK('Latency Data'!$B141), NOT(Toggles!$B$3)),NA(),'Latency Data'!$C141)</f>
        <v>#N/A</v>
      </c>
      <c r="G133" t="e">
        <f>IF(OR(ISBLANK('Latency Data'!$B141), NOT(Toggles!$B$3)),NA(),'Latency Data'!$D141)</f>
        <v>#N/A</v>
      </c>
      <c r="I133" t="e">
        <f>IF(OR(ISBLANK('Latency Data'!$G141), NOT(Toggles!$B$4)),NA(),'Latency Data'!$G141)</f>
        <v>#N/A</v>
      </c>
      <c r="J133" t="e">
        <f>IF(OR(ISBLANK('Latency Data'!$G141), NOT(Toggles!$B$4)),NA(),'Latency Data'!$H141)</f>
        <v>#N/A</v>
      </c>
      <c r="K133" t="e">
        <f>IF(OR(ISBLANK('Latency Data'!$G141), NOT(Toggles!$B$4)),NA(),'Latency Data'!$I141)</f>
        <v>#N/A</v>
      </c>
    </row>
    <row r="134" spans="5:11">
      <c r="E134" t="e">
        <f>IF(OR(ISBLANK('Latency Data'!$B142), NOT(Toggles!$B$3)),NA(),'Latency Data'!$B142)</f>
        <v>#N/A</v>
      </c>
      <c r="F134" t="e">
        <f>IF(OR(ISBLANK('Latency Data'!$B142), NOT(Toggles!$B$3)),NA(),'Latency Data'!$C142)</f>
        <v>#N/A</v>
      </c>
      <c r="G134" t="e">
        <f>IF(OR(ISBLANK('Latency Data'!$B142), NOT(Toggles!$B$3)),NA(),'Latency Data'!$D142)</f>
        <v>#N/A</v>
      </c>
      <c r="I134" t="e">
        <f>IF(OR(ISBLANK('Latency Data'!$G142), NOT(Toggles!$B$4)),NA(),'Latency Data'!$G142)</f>
        <v>#N/A</v>
      </c>
      <c r="J134" t="e">
        <f>IF(OR(ISBLANK('Latency Data'!$G142), NOT(Toggles!$B$4)),NA(),'Latency Data'!$H142)</f>
        <v>#N/A</v>
      </c>
      <c r="K134" t="e">
        <f>IF(OR(ISBLANK('Latency Data'!$G142), NOT(Toggles!$B$4)),NA(),'Latency Data'!$I142)</f>
        <v>#N/A</v>
      </c>
    </row>
    <row r="135" spans="5:11">
      <c r="E135" t="e">
        <f>IF(OR(ISBLANK('Latency Data'!$B143), NOT(Toggles!$B$3)),NA(),'Latency Data'!$B143)</f>
        <v>#N/A</v>
      </c>
      <c r="F135" t="e">
        <f>IF(OR(ISBLANK('Latency Data'!$B143), NOT(Toggles!$B$3)),NA(),'Latency Data'!$C143)</f>
        <v>#N/A</v>
      </c>
      <c r="G135" t="e">
        <f>IF(OR(ISBLANK('Latency Data'!$B143), NOT(Toggles!$B$3)),NA(),'Latency Data'!$D143)</f>
        <v>#N/A</v>
      </c>
      <c r="I135" t="e">
        <f>IF(OR(ISBLANK('Latency Data'!$G143), NOT(Toggles!$B$4)),NA(),'Latency Data'!$G143)</f>
        <v>#N/A</v>
      </c>
      <c r="J135" t="e">
        <f>IF(OR(ISBLANK('Latency Data'!$G143), NOT(Toggles!$B$4)),NA(),'Latency Data'!$H143)</f>
        <v>#N/A</v>
      </c>
      <c r="K135" t="e">
        <f>IF(OR(ISBLANK('Latency Data'!$G143), NOT(Toggles!$B$4)),NA(),'Latency Data'!$I143)</f>
        <v>#N/A</v>
      </c>
    </row>
    <row r="136" spans="5:11">
      <c r="E136" t="e">
        <f>IF(OR(ISBLANK('Latency Data'!$B144), NOT(Toggles!$B$3)),NA(),'Latency Data'!$B144)</f>
        <v>#N/A</v>
      </c>
      <c r="F136" t="e">
        <f>IF(OR(ISBLANK('Latency Data'!$B144), NOT(Toggles!$B$3)),NA(),'Latency Data'!$C144)</f>
        <v>#N/A</v>
      </c>
      <c r="G136" t="e">
        <f>IF(OR(ISBLANK('Latency Data'!$B144), NOT(Toggles!$B$3)),NA(),'Latency Data'!$D144)</f>
        <v>#N/A</v>
      </c>
      <c r="I136" t="e">
        <f>IF(OR(ISBLANK('Latency Data'!$G144), NOT(Toggles!$B$4)),NA(),'Latency Data'!$G144)</f>
        <v>#N/A</v>
      </c>
      <c r="J136" t="e">
        <f>IF(OR(ISBLANK('Latency Data'!$G144), NOT(Toggles!$B$4)),NA(),'Latency Data'!$H144)</f>
        <v>#N/A</v>
      </c>
      <c r="K136" t="e">
        <f>IF(OR(ISBLANK('Latency Data'!$G144), NOT(Toggles!$B$4)),NA(),'Latency Data'!$I144)</f>
        <v>#N/A</v>
      </c>
    </row>
    <row r="137" spans="5:11">
      <c r="E137" t="e">
        <f>IF(OR(ISBLANK('Latency Data'!$B145), NOT(Toggles!$B$3)),NA(),'Latency Data'!$B145)</f>
        <v>#N/A</v>
      </c>
      <c r="F137" t="e">
        <f>IF(OR(ISBLANK('Latency Data'!$B145), NOT(Toggles!$B$3)),NA(),'Latency Data'!$C145)</f>
        <v>#N/A</v>
      </c>
      <c r="G137" t="e">
        <f>IF(OR(ISBLANK('Latency Data'!$B145), NOT(Toggles!$B$3)),NA(),'Latency Data'!$D145)</f>
        <v>#N/A</v>
      </c>
      <c r="I137" t="e">
        <f>IF(OR(ISBLANK('Latency Data'!$G145), NOT(Toggles!$B$4)),NA(),'Latency Data'!$G145)</f>
        <v>#N/A</v>
      </c>
      <c r="J137" t="e">
        <f>IF(OR(ISBLANK('Latency Data'!$G145), NOT(Toggles!$B$4)),NA(),'Latency Data'!$H145)</f>
        <v>#N/A</v>
      </c>
      <c r="K137" t="e">
        <f>IF(OR(ISBLANK('Latency Data'!$G145), NOT(Toggles!$B$4)),NA(),'Latency Data'!$I145)</f>
        <v>#N/A</v>
      </c>
    </row>
    <row r="138" spans="5:11">
      <c r="E138" t="e">
        <f>IF(OR(ISBLANK('Latency Data'!$B146), NOT(Toggles!$B$3)),NA(),'Latency Data'!$B146)</f>
        <v>#N/A</v>
      </c>
      <c r="F138" t="e">
        <f>IF(OR(ISBLANK('Latency Data'!$B146), NOT(Toggles!$B$3)),NA(),'Latency Data'!$C146)</f>
        <v>#N/A</v>
      </c>
      <c r="G138" t="e">
        <f>IF(OR(ISBLANK('Latency Data'!$B146), NOT(Toggles!$B$3)),NA(),'Latency Data'!$D146)</f>
        <v>#N/A</v>
      </c>
      <c r="I138" t="e">
        <f>IF(OR(ISBLANK('Latency Data'!$G146), NOT(Toggles!$B$4)),NA(),'Latency Data'!$G146)</f>
        <v>#N/A</v>
      </c>
      <c r="J138" t="e">
        <f>IF(OR(ISBLANK('Latency Data'!$G146), NOT(Toggles!$B$4)),NA(),'Latency Data'!$H146)</f>
        <v>#N/A</v>
      </c>
      <c r="K138" t="e">
        <f>IF(OR(ISBLANK('Latency Data'!$G146), NOT(Toggles!$B$4)),NA(),'Latency Data'!$I146)</f>
        <v>#N/A</v>
      </c>
    </row>
    <row r="139" spans="5:11">
      <c r="E139" t="e">
        <f>IF(OR(ISBLANK('Latency Data'!$B147), NOT(Toggles!$B$3)),NA(),'Latency Data'!$B147)</f>
        <v>#N/A</v>
      </c>
      <c r="F139" t="e">
        <f>IF(OR(ISBLANK('Latency Data'!$B147), NOT(Toggles!$B$3)),NA(),'Latency Data'!$C147)</f>
        <v>#N/A</v>
      </c>
      <c r="G139" t="e">
        <f>IF(OR(ISBLANK('Latency Data'!$B147), NOT(Toggles!$B$3)),NA(),'Latency Data'!$D147)</f>
        <v>#N/A</v>
      </c>
      <c r="I139" t="e">
        <f>IF(OR(ISBLANK('Latency Data'!$G147), NOT(Toggles!$B$4)),NA(),'Latency Data'!$G147)</f>
        <v>#N/A</v>
      </c>
      <c r="J139" t="e">
        <f>IF(OR(ISBLANK('Latency Data'!$G147), NOT(Toggles!$B$4)),NA(),'Latency Data'!$H147)</f>
        <v>#N/A</v>
      </c>
      <c r="K139" t="e">
        <f>IF(OR(ISBLANK('Latency Data'!$G147), NOT(Toggles!$B$4)),NA(),'Latency Data'!$I147)</f>
        <v>#N/A</v>
      </c>
    </row>
    <row r="140" spans="5:11">
      <c r="E140" t="e">
        <f>IF(OR(ISBLANK('Latency Data'!$B148), NOT(Toggles!$B$3)),NA(),'Latency Data'!$B148)</f>
        <v>#N/A</v>
      </c>
      <c r="F140" t="e">
        <f>IF(OR(ISBLANK('Latency Data'!$B148), NOT(Toggles!$B$3)),NA(),'Latency Data'!$C148)</f>
        <v>#N/A</v>
      </c>
      <c r="G140" t="e">
        <f>IF(OR(ISBLANK('Latency Data'!$B148), NOT(Toggles!$B$3)),NA(),'Latency Data'!$D148)</f>
        <v>#N/A</v>
      </c>
      <c r="I140" t="e">
        <f>IF(OR(ISBLANK('Latency Data'!$G148), NOT(Toggles!$B$4)),NA(),'Latency Data'!$G148)</f>
        <v>#N/A</v>
      </c>
      <c r="J140" t="e">
        <f>IF(OR(ISBLANK('Latency Data'!$G148), NOT(Toggles!$B$4)),NA(),'Latency Data'!$H148)</f>
        <v>#N/A</v>
      </c>
      <c r="K140" t="e">
        <f>IF(OR(ISBLANK('Latency Data'!$G148), NOT(Toggles!$B$4)),NA(),'Latency Data'!$I148)</f>
        <v>#N/A</v>
      </c>
    </row>
    <row r="141" spans="5:11">
      <c r="E141" t="e">
        <f>IF(OR(ISBLANK('Latency Data'!$B149), NOT(Toggles!$B$3)),NA(),'Latency Data'!$B149)</f>
        <v>#N/A</v>
      </c>
      <c r="F141" t="e">
        <f>IF(OR(ISBLANK('Latency Data'!$B149), NOT(Toggles!$B$3)),NA(),'Latency Data'!$C149)</f>
        <v>#N/A</v>
      </c>
      <c r="G141" t="e">
        <f>IF(OR(ISBLANK('Latency Data'!$B149), NOT(Toggles!$B$3)),NA(),'Latency Data'!$D149)</f>
        <v>#N/A</v>
      </c>
      <c r="I141" t="e">
        <f>IF(OR(ISBLANK('Latency Data'!$G149), NOT(Toggles!$B$4)),NA(),'Latency Data'!$G149)</f>
        <v>#N/A</v>
      </c>
      <c r="J141" t="e">
        <f>IF(OR(ISBLANK('Latency Data'!$G149), NOT(Toggles!$B$4)),NA(),'Latency Data'!$H149)</f>
        <v>#N/A</v>
      </c>
      <c r="K141" t="e">
        <f>IF(OR(ISBLANK('Latency Data'!$G149), NOT(Toggles!$B$4)),NA(),'Latency Data'!$I149)</f>
        <v>#N/A</v>
      </c>
    </row>
    <row r="142" spans="5:11">
      <c r="E142" t="e">
        <f>IF(OR(ISBLANK('Latency Data'!$B150), NOT(Toggles!$B$3)),NA(),'Latency Data'!$B150)</f>
        <v>#N/A</v>
      </c>
      <c r="F142" t="e">
        <f>IF(OR(ISBLANK('Latency Data'!$B150), NOT(Toggles!$B$3)),NA(),'Latency Data'!$C150)</f>
        <v>#N/A</v>
      </c>
      <c r="G142" t="e">
        <f>IF(OR(ISBLANK('Latency Data'!$B150), NOT(Toggles!$B$3)),NA(),'Latency Data'!$D150)</f>
        <v>#N/A</v>
      </c>
      <c r="I142" t="e">
        <f>IF(OR(ISBLANK('Latency Data'!$G150), NOT(Toggles!$B$4)),NA(),'Latency Data'!$G150)</f>
        <v>#N/A</v>
      </c>
      <c r="J142" t="e">
        <f>IF(OR(ISBLANK('Latency Data'!$G150), NOT(Toggles!$B$4)),NA(),'Latency Data'!$H150)</f>
        <v>#N/A</v>
      </c>
      <c r="K142" t="e">
        <f>IF(OR(ISBLANK('Latency Data'!$G150), NOT(Toggles!$B$4)),NA(),'Latency Data'!$I150)</f>
        <v>#N/A</v>
      </c>
    </row>
    <row r="143" spans="5:11">
      <c r="E143" t="e">
        <f>IF(OR(ISBLANK('Latency Data'!$B151), NOT(Toggles!$B$3)),NA(),'Latency Data'!$B151)</f>
        <v>#N/A</v>
      </c>
      <c r="F143" t="e">
        <f>IF(OR(ISBLANK('Latency Data'!$B151), NOT(Toggles!$B$3)),NA(),'Latency Data'!$C151)</f>
        <v>#N/A</v>
      </c>
      <c r="G143" t="e">
        <f>IF(OR(ISBLANK('Latency Data'!$B151), NOT(Toggles!$B$3)),NA(),'Latency Data'!$D151)</f>
        <v>#N/A</v>
      </c>
      <c r="I143" t="e">
        <f>IF(OR(ISBLANK('Latency Data'!$G151), NOT(Toggles!$B$4)),NA(),'Latency Data'!$G151)</f>
        <v>#N/A</v>
      </c>
      <c r="J143" t="e">
        <f>IF(OR(ISBLANK('Latency Data'!$G151), NOT(Toggles!$B$4)),NA(),'Latency Data'!$H151)</f>
        <v>#N/A</v>
      </c>
      <c r="K143" t="e">
        <f>IF(OR(ISBLANK('Latency Data'!$G151), NOT(Toggles!$B$4)),NA(),'Latency Data'!$I151)</f>
        <v>#N/A</v>
      </c>
    </row>
    <row r="144" spans="5:11">
      <c r="E144" t="e">
        <f>IF(OR(ISBLANK('Latency Data'!$B152), NOT(Toggles!$B$3)),NA(),'Latency Data'!$B152)</f>
        <v>#N/A</v>
      </c>
      <c r="F144" t="e">
        <f>IF(OR(ISBLANK('Latency Data'!$B152), NOT(Toggles!$B$3)),NA(),'Latency Data'!$C152)</f>
        <v>#N/A</v>
      </c>
      <c r="G144" t="e">
        <f>IF(OR(ISBLANK('Latency Data'!$B152), NOT(Toggles!$B$3)),NA(),'Latency Data'!$D152)</f>
        <v>#N/A</v>
      </c>
      <c r="I144" t="e">
        <f>IF(OR(ISBLANK('Latency Data'!$G152), NOT(Toggles!$B$4)),NA(),'Latency Data'!$G152)</f>
        <v>#N/A</v>
      </c>
      <c r="J144" t="e">
        <f>IF(OR(ISBLANK('Latency Data'!$G152), NOT(Toggles!$B$4)),NA(),'Latency Data'!$H152)</f>
        <v>#N/A</v>
      </c>
      <c r="K144" t="e">
        <f>IF(OR(ISBLANK('Latency Data'!$G152), NOT(Toggles!$B$4)),NA(),'Latency Data'!$I152)</f>
        <v>#N/A</v>
      </c>
    </row>
    <row r="145" spans="5:11">
      <c r="E145" t="e">
        <f>IF(OR(ISBLANK('Latency Data'!$B153), NOT(Toggles!$B$3)),NA(),'Latency Data'!$B153)</f>
        <v>#N/A</v>
      </c>
      <c r="F145" t="e">
        <f>IF(OR(ISBLANK('Latency Data'!$B153), NOT(Toggles!$B$3)),NA(),'Latency Data'!$C153)</f>
        <v>#N/A</v>
      </c>
      <c r="G145" t="e">
        <f>IF(OR(ISBLANK('Latency Data'!$B153), NOT(Toggles!$B$3)),NA(),'Latency Data'!$D153)</f>
        <v>#N/A</v>
      </c>
      <c r="I145" t="e">
        <f>IF(OR(ISBLANK('Latency Data'!$G153), NOT(Toggles!$B$4)),NA(),'Latency Data'!$G153)</f>
        <v>#N/A</v>
      </c>
      <c r="J145" t="e">
        <f>IF(OR(ISBLANK('Latency Data'!$G153), NOT(Toggles!$B$4)),NA(),'Latency Data'!$H153)</f>
        <v>#N/A</v>
      </c>
      <c r="K145" t="e">
        <f>IF(OR(ISBLANK('Latency Data'!$G153), NOT(Toggles!$B$4)),NA(),'Latency Data'!$I153)</f>
        <v>#N/A</v>
      </c>
    </row>
    <row r="146" spans="5:11">
      <c r="E146" t="e">
        <f>IF(OR(ISBLANK('Latency Data'!$B154), NOT(Toggles!$B$3)),NA(),'Latency Data'!$B154)</f>
        <v>#N/A</v>
      </c>
      <c r="F146" t="e">
        <f>IF(OR(ISBLANK('Latency Data'!$B154), NOT(Toggles!$B$3)),NA(),'Latency Data'!$C154)</f>
        <v>#N/A</v>
      </c>
      <c r="G146" t="e">
        <f>IF(OR(ISBLANK('Latency Data'!$B154), NOT(Toggles!$B$3)),NA(),'Latency Data'!$D154)</f>
        <v>#N/A</v>
      </c>
      <c r="I146" t="e">
        <f>IF(OR(ISBLANK('Latency Data'!$G154), NOT(Toggles!$B$4)),NA(),'Latency Data'!$G154)</f>
        <v>#N/A</v>
      </c>
      <c r="J146" t="e">
        <f>IF(OR(ISBLANK('Latency Data'!$G154), NOT(Toggles!$B$4)),NA(),'Latency Data'!$H154)</f>
        <v>#N/A</v>
      </c>
      <c r="K146" t="e">
        <f>IF(OR(ISBLANK('Latency Data'!$G154), NOT(Toggles!$B$4)),NA(),'Latency Data'!$I154)</f>
        <v>#N/A</v>
      </c>
    </row>
    <row r="147" spans="5:11">
      <c r="E147" t="e">
        <f>IF(OR(ISBLANK('Latency Data'!$B155), NOT(Toggles!$B$3)),NA(),'Latency Data'!$B155)</f>
        <v>#N/A</v>
      </c>
      <c r="F147" t="e">
        <f>IF(OR(ISBLANK('Latency Data'!$B155), NOT(Toggles!$B$3)),NA(),'Latency Data'!$C155)</f>
        <v>#N/A</v>
      </c>
      <c r="G147" t="e">
        <f>IF(OR(ISBLANK('Latency Data'!$B155), NOT(Toggles!$B$3)),NA(),'Latency Data'!$D155)</f>
        <v>#N/A</v>
      </c>
      <c r="I147" t="e">
        <f>IF(OR(ISBLANK('Latency Data'!$G155), NOT(Toggles!$B$4)),NA(),'Latency Data'!$G155)</f>
        <v>#N/A</v>
      </c>
      <c r="J147" t="e">
        <f>IF(OR(ISBLANK('Latency Data'!$G155), NOT(Toggles!$B$4)),NA(),'Latency Data'!$H155)</f>
        <v>#N/A</v>
      </c>
      <c r="K147" t="e">
        <f>IF(OR(ISBLANK('Latency Data'!$G155), NOT(Toggles!$B$4)),NA(),'Latency Data'!$I155)</f>
        <v>#N/A</v>
      </c>
    </row>
    <row r="148" spans="5:11">
      <c r="E148" t="e">
        <f>IF(OR(ISBLANK('Latency Data'!$B156), NOT(Toggles!$B$3)),NA(),'Latency Data'!$B156)</f>
        <v>#N/A</v>
      </c>
      <c r="F148" t="e">
        <f>IF(OR(ISBLANK('Latency Data'!$B156), NOT(Toggles!$B$3)),NA(),'Latency Data'!$C156)</f>
        <v>#N/A</v>
      </c>
      <c r="G148" t="e">
        <f>IF(OR(ISBLANK('Latency Data'!$B156), NOT(Toggles!$B$3)),NA(),'Latency Data'!$D156)</f>
        <v>#N/A</v>
      </c>
      <c r="I148" t="e">
        <f>IF(OR(ISBLANK('Latency Data'!$G156), NOT(Toggles!$B$4)),NA(),'Latency Data'!$G156)</f>
        <v>#N/A</v>
      </c>
      <c r="J148" t="e">
        <f>IF(OR(ISBLANK('Latency Data'!$G156), NOT(Toggles!$B$4)),NA(),'Latency Data'!$H156)</f>
        <v>#N/A</v>
      </c>
      <c r="K148" t="e">
        <f>IF(OR(ISBLANK('Latency Data'!$G156), NOT(Toggles!$B$4)),NA(),'Latency Data'!$I156)</f>
        <v>#N/A</v>
      </c>
    </row>
    <row r="149" spans="5:11">
      <c r="E149" t="e">
        <f>IF(OR(ISBLANK('Latency Data'!$B157), NOT(Toggles!$B$3)),NA(),'Latency Data'!$B157)</f>
        <v>#N/A</v>
      </c>
      <c r="F149" t="e">
        <f>IF(OR(ISBLANK('Latency Data'!$B157), NOT(Toggles!$B$3)),NA(),'Latency Data'!$C157)</f>
        <v>#N/A</v>
      </c>
      <c r="G149" t="e">
        <f>IF(OR(ISBLANK('Latency Data'!$B157), NOT(Toggles!$B$3)),NA(),'Latency Data'!$D157)</f>
        <v>#N/A</v>
      </c>
      <c r="I149" t="e">
        <f>IF(OR(ISBLANK('Latency Data'!$G157), NOT(Toggles!$B$4)),NA(),'Latency Data'!$G157)</f>
        <v>#N/A</v>
      </c>
      <c r="J149" t="e">
        <f>IF(OR(ISBLANK('Latency Data'!$G157), NOT(Toggles!$B$4)),NA(),'Latency Data'!$H157)</f>
        <v>#N/A</v>
      </c>
      <c r="K149" t="e">
        <f>IF(OR(ISBLANK('Latency Data'!$G157), NOT(Toggles!$B$4)),NA(),'Latency Data'!$I157)</f>
        <v>#N/A</v>
      </c>
    </row>
    <row r="150" spans="5:11">
      <c r="E150" t="e">
        <f>IF(OR(ISBLANK('Latency Data'!$B158), NOT(Toggles!$B$3)),NA(),'Latency Data'!$B158)</f>
        <v>#N/A</v>
      </c>
      <c r="F150" t="e">
        <f>IF(OR(ISBLANK('Latency Data'!$B158), NOT(Toggles!$B$3)),NA(),'Latency Data'!$C158)</f>
        <v>#N/A</v>
      </c>
      <c r="G150" t="e">
        <f>IF(OR(ISBLANK('Latency Data'!$B158), NOT(Toggles!$B$3)),NA(),'Latency Data'!$D158)</f>
        <v>#N/A</v>
      </c>
      <c r="I150" t="e">
        <f>IF(OR(ISBLANK('Latency Data'!$G158), NOT(Toggles!$B$4)),NA(),'Latency Data'!$G158)</f>
        <v>#N/A</v>
      </c>
      <c r="J150" t="e">
        <f>IF(OR(ISBLANK('Latency Data'!$G158), NOT(Toggles!$B$4)),NA(),'Latency Data'!$H158)</f>
        <v>#N/A</v>
      </c>
      <c r="K150" t="e">
        <f>IF(OR(ISBLANK('Latency Data'!$G158), NOT(Toggles!$B$4)),NA(),'Latency Data'!$I158)</f>
        <v>#N/A</v>
      </c>
    </row>
    <row r="151" spans="5:11">
      <c r="E151" t="e">
        <f>IF(OR(ISBLANK('Latency Data'!$B159), NOT(Toggles!$B$3)),NA(),'Latency Data'!$B159)</f>
        <v>#N/A</v>
      </c>
      <c r="F151" t="e">
        <f>IF(OR(ISBLANK('Latency Data'!$B159), NOT(Toggles!$B$3)),NA(),'Latency Data'!$C159)</f>
        <v>#N/A</v>
      </c>
      <c r="G151" t="e">
        <f>IF(OR(ISBLANK('Latency Data'!$B159), NOT(Toggles!$B$3)),NA(),'Latency Data'!$D159)</f>
        <v>#N/A</v>
      </c>
      <c r="I151" t="e">
        <f>IF(OR(ISBLANK('Latency Data'!$G159), NOT(Toggles!$B$4)),NA(),'Latency Data'!$G159)</f>
        <v>#N/A</v>
      </c>
      <c r="J151" t="e">
        <f>IF(OR(ISBLANK('Latency Data'!$G159), NOT(Toggles!$B$4)),NA(),'Latency Data'!$H159)</f>
        <v>#N/A</v>
      </c>
      <c r="K151" t="e">
        <f>IF(OR(ISBLANK('Latency Data'!$G159), NOT(Toggles!$B$4)),NA(),'Latency Data'!$I159)</f>
        <v>#N/A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/>
  <cols>
    <col min="1" max="2" width="15.7109375" bestFit="1" customWidth="1"/>
    <col min="3" max="3" width="14.7109375" bestFit="1" customWidth="1"/>
  </cols>
  <sheetData>
    <row r="1" spans="1:2">
      <c r="A1" t="s">
        <v>7</v>
      </c>
      <c r="B1" t="b">
        <v>1</v>
      </c>
    </row>
    <row r="2" spans="1:2">
      <c r="A2" t="s">
        <v>8</v>
      </c>
      <c r="B2" t="b">
        <v>0</v>
      </c>
    </row>
    <row r="3" spans="1:2">
      <c r="A3" t="s">
        <v>20</v>
      </c>
      <c r="B3" t="b">
        <v>1</v>
      </c>
    </row>
    <row r="4" spans="1:2">
      <c r="A4" t="s">
        <v>21</v>
      </c>
      <c r="B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Usage notes</vt:lpstr>
      <vt:lpstr>Latency and Ops Graph</vt:lpstr>
      <vt:lpstr>Latency Data</vt:lpstr>
      <vt:lpstr>Helpers</vt:lpstr>
      <vt:lpstr>Toggles</vt:lpstr>
    </vt:vector>
  </TitlesOfParts>
  <Company>Isilon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Chung</dc:creator>
  <cp:lastModifiedBy>EMC</cp:lastModifiedBy>
  <dcterms:created xsi:type="dcterms:W3CDTF">2015-04-14T07:22:26Z</dcterms:created>
  <dcterms:modified xsi:type="dcterms:W3CDTF">2017-02-06T06:38:01Z</dcterms:modified>
</cp:coreProperties>
</file>